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shwhealth.sharepoint.com/sites/Documents/Documents/HPP Projects/Lung cancer policy network/LCPN 2026/08. Deliverables/Interactive map/Map dataset uploads/"/>
    </mc:Choice>
  </mc:AlternateContent>
  <xr:revisionPtr revIDLastSave="1" documentId="8_{ABF2233B-C232-42BF-9D60-C7BCCA2872E2}" xr6:coauthVersionLast="47" xr6:coauthVersionMax="47" xr10:uidLastSave="{13705F6B-6259-4C54-A89D-9DBCFC3D6D12}"/>
  <bookViews>
    <workbookView xWindow="28680" yWindow="-120" windowWidth="29040" windowHeight="15720" activeTab="2" xr2:uid="{3DE7A2BA-5004-4A54-B2A9-35D562128094}"/>
  </bookViews>
  <sheets>
    <sheet name="1. Database coversheet" sheetId="35" r:id="rId1"/>
    <sheet name="2. Implementation map" sheetId="36" r:id="rId2"/>
    <sheet name="3. Policy map" sheetId="34" r:id="rId3"/>
    <sheet name="Study backup format" sheetId="11" state="hidden" r:id="rId4"/>
    <sheet name="Format backup 030322" sheetId="6" state="hidden" r:id="rId5"/>
  </sheets>
  <definedNames>
    <definedName name="_xlnm._FilterDatabase" localSheetId="1" hidden="1">'2. Implementation map'!$E$2:$CE$2</definedName>
    <definedName name="_xlnm._FilterDatabase" localSheetId="2" hidden="1">'3. Policy map'!$A$2:$AJ$195</definedName>
    <definedName name="_xlnm._FilterDatabase" localSheetId="4" hidden="1">'Format backup 030322'!$D$2:$BW$13</definedName>
    <definedName name="_xlnm._FilterDatabase" localSheetId="3" hidden="1">'Study backup format'!$A$1:$CI$59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X245" i="36" l="1"/>
  <c r="BL77" i="36"/>
  <c r="BN85" i="36"/>
  <c r="BN99" i="36"/>
  <c r="BN170" i="36"/>
  <c r="BL183" i="36"/>
</calcChain>
</file>

<file path=xl/sharedStrings.xml><?xml version="1.0" encoding="utf-8"?>
<sst xmlns="http://schemas.openxmlformats.org/spreadsheetml/2006/main" count="24204" uniqueCount="4982">
  <si>
    <t>v#</t>
  </si>
  <si>
    <t>Context:</t>
  </si>
  <si>
    <t>Date</t>
  </si>
  <si>
    <t>Guidance for reviewing this database</t>
  </si>
  <si>
    <t>#</t>
  </si>
  <si>
    <t>Variable</t>
  </si>
  <si>
    <t xml:space="preserve">Description of variable </t>
  </si>
  <si>
    <t xml:space="preserve">  1. Key information on the study/programme</t>
  </si>
  <si>
    <t>Entry ID</t>
  </si>
  <si>
    <t xml:space="preserve">Text </t>
  </si>
  <si>
    <t>Unique identifier for this entry in the database comprised of the continent and a number.</t>
  </si>
  <si>
    <t xml:space="preserve">Name </t>
  </si>
  <si>
    <t>Name of study/programme (e.g. Towards INdividually tailored INvitations, screening INtervals and INtegrated co-morbidity reducing strategies in lung cancer screening).</t>
  </si>
  <si>
    <t>Acronym</t>
  </si>
  <si>
    <t>Official study ID</t>
  </si>
  <si>
    <t>If a clinical trial registry number is listed for an study/programme, the full reference provided from the registry (e.g. ClinicalTrials.gov). If this is not applicable, then ‘N/A’.</t>
  </si>
  <si>
    <t xml:space="preserve">Full name </t>
  </si>
  <si>
    <t>If there is more than one name for the study/programme, or if the name has been translated into English, the title will sometimes be listed in the original language.</t>
  </si>
  <si>
    <t>Related entries</t>
  </si>
  <si>
    <t>Drop-down</t>
  </si>
  <si>
    <t xml:space="preserve">Country </t>
  </si>
  <si>
    <t>Country where the study/programme is taking place.</t>
  </si>
  <si>
    <t>Region</t>
  </si>
  <si>
    <t>Region in the country where recruitment is taking place, or 'national' if this is a national study/programme (e.g. Henan province, China, or England, UK).</t>
  </si>
  <si>
    <t>City</t>
  </si>
  <si>
    <t>City/locality in which the study/programme is taking place, or if unknown, the capital city of the country.</t>
  </si>
  <si>
    <t xml:space="preserve">Design </t>
  </si>
  <si>
    <t xml:space="preserve">International </t>
  </si>
  <si>
    <t xml:space="preserve">Binary </t>
  </si>
  <si>
    <t>If the trial/study/programme is taking place in more than one country (yes, no).</t>
  </si>
  <si>
    <t>Multicentre</t>
  </si>
  <si>
    <t xml:space="preserve">If the trial/study/programme is taking place across more than one site, i.e. multicentre (yes, no). </t>
  </si>
  <si>
    <t>Numerical</t>
  </si>
  <si>
    <t>If the trial/study/programme is an international multicentre initiative, the number of centres/sites in the country the entry is linked to.</t>
  </si>
  <si>
    <t>Primary centre/site</t>
  </si>
  <si>
    <t>Text</t>
  </si>
  <si>
    <t xml:space="preserve">If a particular organisation is listed for a multicentre trial/study/programme, the name of that organisation (e.g. Shanghai Changzheng Hospital). If there is more than one funder listed for the record, these are listed in full in the Description variable (see below).   </t>
  </si>
  <si>
    <t>Start (year)</t>
  </si>
  <si>
    <t>Year when trial/study/programme commenced.</t>
  </si>
  <si>
    <t>End (year)</t>
  </si>
  <si>
    <t xml:space="preserve">Year when trial/study/programme was scheduled for completion, if applicable. </t>
  </si>
  <si>
    <t>Active status</t>
  </si>
  <si>
    <t>Whether the trial/study/programme is recorded as ongoing or having been completed (active, inactive). If blank, the status for this entry is unknown.</t>
  </si>
  <si>
    <t>The initial target number of participants the trial/study/programme aimed to recruit.</t>
  </si>
  <si>
    <t>The latest reported number of participants who underwent LDCT screening. If a trial/study/programme is just starting this is marked as missing.</t>
  </si>
  <si>
    <t xml:space="preserve">   2. Population(s) eligible to participate in the study/programme</t>
  </si>
  <si>
    <t>Min. Age</t>
  </si>
  <si>
    <t>Minimum age for inclusion for inclusion.</t>
  </si>
  <si>
    <t>Max. Age</t>
  </si>
  <si>
    <t>Sex</t>
  </si>
  <si>
    <t>Whether screening is offered to a specific sex (male, female, both).</t>
  </si>
  <si>
    <t>People that currently smoke and have a minimum number of pack-years smoking history (e.g. ≤30 pack-years).</t>
  </si>
  <si>
    <t>Stopped smoking (≤ years)</t>
  </si>
  <si>
    <t>People that used to smoke that have quit within the last few years (e.g. ≤15 years ago).</t>
  </si>
  <si>
    <t>Never smokers</t>
  </si>
  <si>
    <t>If people who have never smoked are considered eligible for screening (yes, no).</t>
  </si>
  <si>
    <t>Risk modelling used</t>
  </si>
  <si>
    <t>If a risk-prediction model has been used to select individuals at highest risk of lung cancer for screening (yes, no).</t>
  </si>
  <si>
    <t>Risk-model name</t>
  </si>
  <si>
    <t>If a risk-prediction model has been used to define inclusion criteria, the abbreviated name of the model applied (e.g. PLCOm2012).</t>
  </si>
  <si>
    <t>Risk-model threshold (%)</t>
  </si>
  <si>
    <t>If a risk-prediction model has been applied, the defined minimum risk score (%) for inclusion (e.g. 5-year threshold of &gt;2%).</t>
  </si>
  <si>
    <t>Other criteria detail</t>
  </si>
  <si>
    <t xml:space="preserve">Other inclusion criteria specified such as additional risk factors (e.g. cooking index &gt;110, indicating level of exposure to cooking fumes). </t>
  </si>
  <si>
    <t>Other criteria number</t>
  </si>
  <si>
    <t xml:space="preserve">For display on the map interface, the number of other risk factors listed in variable 11. will be summarised here, e.g. 2. </t>
  </si>
  <si>
    <t xml:space="preserve">Other patients eligible </t>
  </si>
  <si>
    <t xml:space="preserve">Whether screening is offered to individuals with a history of other health conditions, such as tuberculosis or HIV (yes, no). </t>
  </si>
  <si>
    <t>Biomarkers used to select</t>
  </si>
  <si>
    <t xml:space="preserve">If biospecimens, such as blood-based on breath-based biomarkers are collected at baseline from individuals to aid identification of high-risk individuals (yes, no). </t>
  </si>
  <si>
    <t>Gendered approach</t>
  </si>
  <si>
    <t xml:space="preserve">If different approaches are used to reach women and men (e.g. screening information is tailored to women during mammography screening for breast cancer). </t>
  </si>
  <si>
    <t xml:space="preserve">Within the eligibility criteria, are there any exclusions based on life expectancy (LE) or lung cancer comorbidities? (yes, no). </t>
  </si>
  <si>
    <t>Details of exclusion</t>
  </si>
  <si>
    <t>Details on exclusion criteria, e.g. previous cancer diagnosis in last &gt;5 years.</t>
  </si>
  <si>
    <t xml:space="preserve">  3. Key objectives the study/programme seeks to investigate</t>
  </si>
  <si>
    <t>If  a smoking cessation intervention (of any kind) was offered to participants (yes, no).</t>
  </si>
  <si>
    <t>When smoking cess. offered</t>
  </si>
  <si>
    <t>If yes, when the smoking cessation intervention was offered to participants (pre-screening/during screening/post-screening/more than once).</t>
  </si>
  <si>
    <t>Main HCP recruitment</t>
  </si>
  <si>
    <t>Whether any of the following healthcare professionals are the main provider engaged in recruitment of individuals, such as a primary care (family) physicians: (family physicians, pulmonologists, other clinical specialists, none)</t>
  </si>
  <si>
    <t>Recruitment from other cohorts</t>
  </si>
  <si>
    <t>Whether recruitment is carried out via an existing non-lung cancer screening or clinical programme (e.g. smoking cessation, HIV clinic, other cancer screening) (yes, no)</t>
  </si>
  <si>
    <t>Details of other cohorts</t>
  </si>
  <si>
    <t>If yes to 7, detail on the specific clinical programme(s) from which individuals are recruited for lung cancer screening (e.g. breast cancer, smoking cessation clinic, COPD clinics)</t>
  </si>
  <si>
    <t>Non-clinical screening site</t>
  </si>
  <si>
    <t>Whether screening is offered in a specific non-clinical setting (e.g. workplace) (yes, no).</t>
  </si>
  <si>
    <t xml:space="preserve">Detail of screening site </t>
  </si>
  <si>
    <t xml:space="preserve">If yes to 8, detail on the specific setting(s) in which lung cancer screening is offered (e.g. workplace) </t>
  </si>
  <si>
    <t>Whether approaches for targeted outreach to secure participation (uptake) from high risk populations considered (yes, no) (e.g. equity frameworks, community outreach)</t>
  </si>
  <si>
    <t>Mobile screening</t>
  </si>
  <si>
    <t>If mobile screening is offered (yes, no).</t>
  </si>
  <si>
    <t>SDM protocol used</t>
  </si>
  <si>
    <t>Whether there is a protocol for shared decision-making (SDM) with potential participants (yes, no).</t>
  </si>
  <si>
    <t>Use of CADe</t>
  </si>
  <si>
    <t>If computer-aided detection technologies that may or may not use artificial intelligence to read screening results are being investigated or routinely applied during screening (yes, no).</t>
  </si>
  <si>
    <t>Biomarkers collected at baseline</t>
  </si>
  <si>
    <t xml:space="preserve">Radiation dose reported </t>
  </si>
  <si>
    <t>Nodule protocol</t>
  </si>
  <si>
    <t xml:space="preserve">Centralised data management </t>
  </si>
  <si>
    <t>Is the data management (IT) system for storing images and patient outcomes shared between centres/sites offering screening (for example, is it cloud-based)? (yes, no).</t>
  </si>
  <si>
    <t xml:space="preserve">Description </t>
  </si>
  <si>
    <t xml:space="preserve">  4. Participant outcomes from the study/programme (if reported) </t>
  </si>
  <si>
    <t>Results available</t>
  </si>
  <si>
    <t xml:space="preserve">  If there are any baseline, interim or end of study results that have been made available for a study/programme (yes, no). If not, all columns in this section are filled with 'N/A'.</t>
  </si>
  <si>
    <t>Year results reported</t>
  </si>
  <si>
    <t xml:space="preserve">  If results have been identified through the environmental scan, the year the most recent results were published which are the source for the other variables in this section, e.g. 2019. </t>
  </si>
  <si>
    <t>Screening uptake rate (%)</t>
  </si>
  <si>
    <t xml:space="preserve">  Proportion of target population that responded to an invitation for screening and attended for an LDCT baseline scan (%).</t>
  </si>
  <si>
    <t>Follow-up rate (%)</t>
  </si>
  <si>
    <t xml:space="preserve">  Proportion of participants referred for follow-up after screening (%). </t>
  </si>
  <si>
    <t>False positives (%)</t>
  </si>
  <si>
    <t>Stage I/II LC (%)</t>
  </si>
  <si>
    <t xml:space="preserve"> Overall proportion of participants in which lung cancer was detected and diagnosed at stage I/II (%).  </t>
  </si>
  <si>
    <t>Stage III/IV LC (%)</t>
  </si>
  <si>
    <t xml:space="preserve"> Overall proportion of participants in which lung cancer was detected and diagnosed at stage III/IV (%).</t>
  </si>
  <si>
    <t xml:space="preserve"> 5. Other details on entry</t>
  </si>
  <si>
    <t>References</t>
  </si>
  <si>
    <t xml:space="preserve">Key references for each entry to appear on the map interface (numbered list) </t>
  </si>
  <si>
    <t xml:space="preserve">Study lead  </t>
  </si>
  <si>
    <t>Name of the listed lead identified for that study/programme</t>
  </si>
  <si>
    <t xml:space="preserve">Affiliation </t>
  </si>
  <si>
    <t>Main affiliation of the lead identified for the study/programme</t>
  </si>
  <si>
    <t>Other contact</t>
  </si>
  <si>
    <t>Optional space for an additional key contact listed for the pilot/programme</t>
  </si>
  <si>
    <t>Affiliation</t>
  </si>
  <si>
    <t>Main affiliation of the other contact listed</t>
  </si>
  <si>
    <t>Latitude</t>
  </si>
  <si>
    <t xml:space="preserve">Specifies where the entry can be pinned on the map interface using https://www.latlong.net/ </t>
  </si>
  <si>
    <t>Longitude</t>
  </si>
  <si>
    <t xml:space="preserve">   Specifies where the entry can be pinned on the map interface using https://www.latlong.net/ </t>
  </si>
  <si>
    <t>[1]</t>
  </si>
  <si>
    <t>Abbott JH. 2014. The distinction between randomized clinical trials (RCTs) and preliminary feasibility and pilot studies: What they are and are not. Journal of Orthopaedic &amp; Sports Physical Therapy 44(8): 555-58</t>
  </si>
  <si>
    <t xml:space="preserve"> Country-level database</t>
  </si>
  <si>
    <t>Country</t>
  </si>
  <si>
    <t>Country for which the other variables are populated for in this table.</t>
  </si>
  <si>
    <t xml:space="preserve">PBCR </t>
  </si>
  <si>
    <t xml:space="preserve"> Network Secretariat data monitoring (status of each entry)</t>
  </si>
  <si>
    <t>Entry date</t>
  </si>
  <si>
    <t>Internal review</t>
  </si>
  <si>
    <t>External review</t>
  </si>
  <si>
    <t>Study lead input</t>
  </si>
  <si>
    <t>Approved for pub.</t>
  </si>
  <si>
    <t>Published</t>
  </si>
  <si>
    <t>Updated</t>
  </si>
  <si>
    <t>Updated by</t>
  </si>
  <si>
    <t>Initials of Network Secretariat researcher who last updated the entry</t>
  </si>
  <si>
    <t># Centres  in country</t>
  </si>
  <si>
    <t>Min. age</t>
  </si>
  <si>
    <t>Stopped smoking  (≤ years)</t>
  </si>
  <si>
    <t>Other contact affiliation</t>
  </si>
  <si>
    <t>Lattitude</t>
  </si>
  <si>
    <t>Published [date]</t>
  </si>
  <si>
    <t>Updated [date]</t>
  </si>
  <si>
    <t>National Lung Cancer Screening Programme</t>
  </si>
  <si>
    <t>NLCSP</t>
  </si>
  <si>
    <t>N/A</t>
  </si>
  <si>
    <t>Asia</t>
  </si>
  <si>
    <t>China</t>
  </si>
  <si>
    <t>National</t>
  </si>
  <si>
    <t>Beijing</t>
  </si>
  <si>
    <t>National programme</t>
  </si>
  <si>
    <t>No</t>
  </si>
  <si>
    <t>Yes</t>
  </si>
  <si>
    <t>Inactive</t>
  </si>
  <si>
    <t>Both</t>
  </si>
  <si>
    <t>–</t>
  </si>
  <si>
    <t>Clinical effectiveness</t>
  </si>
  <si>
    <t>Annual</t>
  </si>
  <si>
    <t>Screening finding</t>
  </si>
  <si>
    <t>Youlin Qiao</t>
  </si>
  <si>
    <t>Chinese Academy of Medical Sciences and Peking Union Medical College, Beijing</t>
  </si>
  <si>
    <t>qiaoy@cicams.ac.cn</t>
  </si>
  <si>
    <t>Qinghua Zhou</t>
  </si>
  <si>
    <t xml:space="preserve">Tianjin Lung Cancer Institute, Tianjin Medical University General Hospital, Tianjin City </t>
  </si>
  <si>
    <t>zhouqh135@163.com</t>
  </si>
  <si>
    <t>DB</t>
  </si>
  <si>
    <t>LungSPRC</t>
  </si>
  <si>
    <t>Inclusion criteria are region-dependent: 50–74 years (in Tianjin), 45–69 years (in Yunnan), staff aged 50–74 years and smoking history of ≥20 pack-years (in the Dagang Oilfield). The Xuaiwei centre included indoor air pollution as a risk factor</t>
  </si>
  <si>
    <t>In 2009, LDCT lung cancer screening was included in the cancer early detection and treatment program supported by the Chinese Central Government Public Health Special Subsidy. A national demonstration program, Rural China Screening Programme (RuraCSP), was initiated to evaluate the feasibility of conducting population-based LDCT lung cancer screening in the Chinese setting. This program was a prospective multi-center observational study of annual LDCT screening and sputum cytological examination (for 3
years) among the high-risk population with different inclusion criteria at the different regions and centers. For example, tobacco smoking was the criteria at the Dagang Oilfield center, while indoor air pollution exposure was the criteria at the Xuanwei center. By July 2017, a total of 13,000 participants had enrolled, and at the eventually up to 19,000 participated in the cohort at baseline. The lung cancer detection rate was 1% (0.3–2.9%) and 40% (25–73%) of early-stage lung cancers were identified in baseline round. For annual screening, the lung cancer detection rate was 0.4% (0.1–0.8%) and 56% (46–90%) were early-stage lung cancers. The highest prevalence (2.9%) and incidence (0.8%) were observed in Xuanwei center.</t>
  </si>
  <si>
    <t>15/03/22</t>
  </si>
  <si>
    <t>Yunnan</t>
  </si>
  <si>
    <t>Geiju</t>
  </si>
  <si>
    <t xml:space="preserve">Regional programme </t>
  </si>
  <si>
    <t>Group 1, participants aged 50–74 years, with at least 20 pack-years smoking history, without occupational exposure; Group 2, participants aged 40–74 years, with a history of smoking and underground mining and/or smelting; Group 3, participants aged 40–74 years, with a history of 10 or more years of underground mining and/or smelting experience, without smoking history.</t>
  </si>
  <si>
    <t>Eligibility criteria</t>
  </si>
  <si>
    <t xml:space="preserve">Targeted population based on occupation, no details on methods provided </t>
  </si>
  <si>
    <t>In regions with high lung cancer incidence caused by specific environmental or occupational carcinogens, annual screening is recommended. For example, persons aged 50–74 years, with at least 10 years exposure of domestic coal use in Xunwei City or occupational radon in Gejiu, Yunnan, are enrolled in the lung cancer screening program in rural China. Primary results of the LDCT Lung Cancer Screening Programin rural China, launched in 2009, 36.2% and 80.0% of early lung cancer detection rates among high-risk individuals in baseline and annual repeat screening, respectively. The protocol of this program will be adopted to develop the China Lung Cancer Screening Guideline with LDCT. In 2014, a screening cohort of lung cancer with LDCT was established in Gejiu, Yunnan Province, a screening center of the Lung Cancer Screening Program in Rural China (LungSPRC). Participants received a baseline screening and four rounds of annual screening with LDCT in two local hospitals until June 2019. We analyzed the rates of participation, detection, early detection, and the clinical characteristics of lung cancer. Since 2009, the Lung Cancer Screening Program in Rural China (LungSPRC) has been included in the cancer early detection and treatment program, a special funded program supported by the Chinese Central Government Public Health Special Subsidy. Gejiu, a small city in Yunnan Province and the site of the largest Asian tin industry, has been reported to have the highest male lung cancer mortality among all Chinese areas, as described in a 1973 nationwide survey. In 2014, Gejiu was selected as a screening center of LungSPRC.  In 2014, residents from Retirement Management Centre of Yunnan Tin Corporation and four communities (Baohua, Shanghe, Yanpeng and Xinzhai) were invited to participate in lung cancer screening with LDCT. complete baseline LDCT screening results to establish a lung cancer screening cohort in Gejiu city. Those who were aged 50–74 years and had at least 20 pack-years smoking history, but without occupational exposure were classified as group 1. Group 2 included participants who were aged 40–74 years and had a history of smoking and underground mining, and/or smelting. Group 3 included participants who were aged 40–74 years and had a history of 10 or more years of underground mining and/or smelting experience, but without smoking history. We also performed a subgroup analysis based on the occupational history of the participants. If the subjects had experience of underground mining and/or smelting, they were classified as tin miners, otherwise as nontin miners. All participants were invited to undergo LDCT baseline screening (T0) in Honghe Prefecture third people’s hospital and Gejiu people’s hospital by experienced radiologists and radiological technologists. Four rounds of incidence or annual screening (T1, T2, T3 and T4) took place after the baseline screening at one-year intervals until June of 2019. According to the LungSPRC protocol, 1411 participants were classified as high-risk population and 558 as nonhigh-risk population after excluding those aged more than 74-years-old (n = 6), and those lacking explicit year of smelting experience (n = 31). Out of 2006 participants, 1696 (84.5%) underwent at least one annual screening (85.4% of high-risk participants and 83.2% of nonhigh-risk participants). The positive rates
of baseline and annual screening (T1-T3) were 9.7% and 9.0%, respectively, while the lung cancer detection rate of baseline and annual screening was 0.4% and 0.6% (T1–T3), respectively (Table 2). In the first four rounds, 19.4% (389 of 2006) of participants had at least one positive screening result; however, only 8.7% (34 of 389) were true positives. After baseline screening (T0) and four rounds of annual screening (T1, T2, T3, and T4), 35 screened participants were confirmed as screen-detected lung cancers (30 in the
high-risk population and five in the nonhigh-risk population). Among screen-detected lung cancers, the proportion of early-stage lung cancer (stage I and carcinoma in situ) increased from 37.5% in T0 to 75.0% in T4 round. Tin miners had a higher lung cancer incidence than nontin miners (468.85 vs. 308.49 per 100 000 person-years). The stratified analysis by smoking among tin miners showed that tin miners who smoke had a higher lung cancer incidence (671 .04 per 100 000 person-years) than those who did not smoke (191.66 per 100 000 person-years). In our study, the participants’ adherence to LDCT screening was high, which demonstrates that lung cancer screening with LDCT is accepted in Gejiu city. The proportion of early-stage lung cancer (stage I and carcinoma in situ) at the annual screening (66.7%) was higher than the baseline screening (37.5%), which indicates that LDCT screening is effective in detecting early-stage lung cancer. This study was partly supported by grants from the Key Project of International Cooperation of Science and Technology Innovation between Governments, the National Key Research and Development Plan of China and from the Chinese Central Government Public Health Special Subsidy and the Cancer Foundation of China. This program was also partly supported by Tianjin Science and Technology Committee Foundation.</t>
  </si>
  <si>
    <t>1. Zhou Q, Fan Y, Wu N, et al. 2014. Demonstration program of population-based lung cancer screening in China: Rationale and study design. Thoracic Cancer 5(3): 197-203
2. Zhou Q-h, Fan Y-g, Bu H, et al. 2015. China national lung cancer screening guideline with low-dose computed tomography (2015 version). Thoracic Cancer 6(6): 812-18
3. Wei MN, Su Z, Wang JN, et al. 2020. Performance of lung cancer screening with low-dose CT in Gejiu, Yunnan: A population-based, screening cohort study. Thoracic Cancer 11(5): 1224-32
4. Wei M, Qiao Y. 2020. [Progress of Lung Cancer Screening with Low Dose Helical Computed Tomography]. Zhongguo Fei Ai Za Zhi 23(10): 875-82</t>
  </si>
  <si>
    <t>You-Lin Qiao</t>
  </si>
  <si>
    <t>Chinese Academy of Medical Sciences &amp; Peking Union Medical College, Beijing</t>
  </si>
  <si>
    <t>Qing-Hua Zhou</t>
  </si>
  <si>
    <t>Lung Cancer Center/Lung cancer Institute, West China Hospital, Sichuan University, Chengdu</t>
  </si>
  <si>
    <t>21/03/22</t>
  </si>
  <si>
    <t>CanSPUC</t>
  </si>
  <si>
    <t>Harvard Risk Index (adapted for China)</t>
  </si>
  <si>
    <t>Other cancers</t>
  </si>
  <si>
    <t>Single scan</t>
  </si>
  <si>
    <t>Kunming</t>
  </si>
  <si>
    <t xml:space="preserve">Individuals with a relative risk over 1.50 </t>
  </si>
  <si>
    <t>In October 2012, the National Health Committee of China announced the launch of the Cancer Screening Program in Urban China (CanSPUC), which targets 6 types of cancer that are most prevalent in urban areas, including lung cancer, female breast cancer, esophageal cancer, gastric cancer, colorectal cancer and liver cancer. Eligible participants are recruited in the communities of the study regions and invited to undertake cancer screening free of charge. Participants are first invited to take a cancer risk assessment by an established Clinical Cancer Risk Score System, and those who are evaluated to be high risk for specific types of cancer are recommended to take appropriate screening intervention per study protocol. Participants also underwent a simple physical assessment including height and weight, and clinical examination for one or more cancer screening if necessary, according to the CanSPUC protocol. Based on the real-world data of the project in Yunnan province from January 2015 to December 2019, this study further analyzes and evaluates the high-risk model and clinical screening effect of lung cancer, and provides a reference for the analysis of the final screening benefit of the project and the formulation and update of China's lung cancer screening guidelines. To be eligible, participants had to either be (1) Permanent residents of the four main urban areas of Kunming city (Xishan district, Guandu district, Wuhua district, and Chenggong district); or (2) local resident of the city for 3 years or more. The Harvard Risk Index was used as a basis for stratifying participants by level of risk for lung cancer, and was adapted for a Chinese population to include: the high-risk risk assessment system of the urban cancer early diagnosis and early treatment project introduces lung cancer-related factors such as smoking index, daily average fresh vegetable intake, long-term living environment air pollution, daily physical exercise, chronic respiratory disease history, lung cancer family history, passive smoking history, etc. After the questionnaire survey, the people who were at high risk of lung cancer were assessed to go to Yunnan Provincial Cancer Hospital for chest LDCT scan. All participants in the risk factor questionnaire were passively followed up (using the tumor registration database and the hospital case management information system platform to match by uniquely identified identity numbers), and at the same time, the positive screening population was actively followed up by telephone, and the demographic data and diagnosis and treatment information of patients diagnosed with lung cancer were recorded in detail. A total of 165,337 people were evaluated using the risk model, of which 37,914 were defined as high-risk of lung cancer (definitions provided in references). Of this group, 12,041 underwent LDCT screening, whereas 25,874 underwent non-clinical (non-LDCT) screening. This study compared the incidence of lung cancer in the high-risk group and the non-high-risk group in the non-screening population. However, unfortunately there was no statistical difference between the two groups. This may be related to the quality control of risk factor questionnaires in various regions, the level of screening technology and the compliance of screening. Although this study suggests that the sensitivity and specificity of the evaluation methods are not very high, the results show that the early diagnosis rate of the screening group is significantly higher than that of the non-screening group, and the proportion of patients in the screening group. The proportion of patients diagnosed with lung cancer at stage I/II is relatively large, and most patients do not need to undergo further radiotherapy and chemotherapy. Currently, the National Cancer Center Urban cancer early diagnosis and early treatment project (CanSPUC) team is also conducting data analysis to improve the questionnaire of risk factors for high-risk groups, looking forward to further long-term continuous follow-up, and can compare the clinical stage and survival of lung cancer patients after the implementation of the screening project. It is expected that the results of the multi-center study in China will provide more evidence-based medical basis for the formulation and updating of lung cancer screening guidelines in China.</t>
  </si>
  <si>
    <t xml:space="preserve">1. Lin Y, Ma J, Wu M, et al. 2020. [Cancer Screening Program in Urban Kunming of Yunnan: Evaluation of Lung Cancer Risk Assessment and Screening]. Zhongguo Fei Ai Za Zhi 23(7): 541-46
2. Lin Y, Ma J, Feng J, et al. 2019. [Results of Lung Cancer Screening among Urban Residents in Kunming]. Zhongguo Fei Ai Za Zhi 22(7): 413-18
</t>
  </si>
  <si>
    <t>Yunchao Huang</t>
  </si>
  <si>
    <t>Yunnan Cancer Center; Yunnan Cancer Hospital; The Third Affiliated Hospital of Kunming Medical University, Kunming</t>
  </si>
  <si>
    <t>huangych2001@aliyun.com</t>
  </si>
  <si>
    <t xml:space="preserve">Yongchun Zhao </t>
  </si>
  <si>
    <t>hungui7625@163.com</t>
  </si>
  <si>
    <t>14/03/22</t>
  </si>
  <si>
    <t>Guangzhou</t>
  </si>
  <si>
    <t>Cancer Screening Program in Urban China: Henan</t>
  </si>
  <si>
    <t>Henan</t>
  </si>
  <si>
    <t>Zhengzhou</t>
  </si>
  <si>
    <t>Barriers to screening</t>
  </si>
  <si>
    <t>In October 2012, the National Health Committee of China announced the launch of the Cancer Screening Program in Urban China (CanSPUC), which targets 6 types of cancer that are most prevalent in urban areas, including lung cancer, female breast cancer, esophageal cancer, gastric cancer, colorectal cancer and liver cancer. Eligible participants are recruited in the communities of the study regions and invited to undertake cancer screening free of charge. Participants are first invited to take a cancer risk assessment by an established Clinical Cancer Risk Score System, and those who are evaluated to be high risk for specific types of cancer are recommended to take appropriate screening intervention per study protocol. Participants also underwent a simple physical assessment including height and weight, and clinical examination for one or more cancer screening if necessary, according to the CanSPUC protocol. This program began in Henan in 2013. During the study period, incident lung cancer cases were collected by follow-up through
telephone and personal encounters, as well as linking with the provincial cancer registry database for all participants. In 2019, results of a cross-sectional study focused on understanding barriers to updake covering the first 6 years of this cancer screening program in Henan Province, (October 2013 and October 2019, with follow-up until March 2021) were published. A total of 55,428 participants from across 8 cities were considered eligible as high-risk of lung cancer (Zhengzhou, Zhumadian, Anyang, Luoyang, Nanyang, Jiaozuo, Puyang and Xinxiang). Of these, 22,260 underwent LDCT lung cancer screening (an overall participation rate of 40.2%). It was found that age; sex; educational level; smoking status; alcohol consumption status; physical activity; history of tuberculosis, chronic bronchitis, emphysema, and asthma bronchiectasis; and family history of lung cancerwere associated with participation rate. For instance, the odds of participants with a history of chronic bronchitis undergoing LDCT screening were 40% higher odds than that of participants with no history of chronic bronchitis (OR, 1.42; 95%CI, 1.36-1.47). All data were transmitted to the Central Data Management Team in the National Cancer Center of China, where the databases were constructed and analyses were performed. At 6-year follow-up, the detection rate of lung cancer was 0.35% (78 cases) in the screening group and 0.38% (125 cases) in the non-screening group (n=33,168), which resulted in an OR of 0.93 (95%CI, 0.70-1.23; P = .61). The detection rates for lung cancer increased with increasing age and were higher among participants male than among female participants. In the CanSPUC study, the overall participation rates in lung cancer screening were higher than rates in colorectal cancer screening by colonoscopy (14.0%) and upper gastrointestinal cancer screening by gastroscopy (18.4%), but still quite low. The study leads for Henan province therefore suggest that public awareness campaigns are necessary to improve the participation rate of lung cancer screening in the future. In a second analysis (Guo et al 2020) 35,672 participants who met the inclusion criteria were included in this analysis, and 13 383 of them received LDCT screening, the receiving rate was 37.52%. The receiving rate varied greatly across cities To further improve the diagnostic yield of lung cancer screening in China. Moreover, the receiving rate varied greatly across periods, ranging from 29.22% during 2013-2014 to 43.30% during 2014-2015, and the receiving rate increases gradually as the screening year increases (P&lt;0.001). The programme leads for Henan recomment the following issues are addressed going forward: optimize the risk assessment score based on the current study findings and other well-established risk prediction scores; explore the role of less harmful tests as a supplement to LDCT screening; design novel risk-adapted screening strategies covering both high-risk and low-risk populations using appropriate screening modalities; and perform multifactor interventions targeting multiple levels of care with the purpose of optimizing lung cancer screening acceptance. An additional analysis from the CanSPRUC cohort for Henan included 282,254 participants (which included never smokers) to support development of a risk-prediction model for the programme (C-Risk) (Guo, 2022).</t>
  </si>
  <si>
    <t xml:space="preserve">1. Guo LW, Chen Q, Shen YC, et al. 2020. Evaluation of a Low-Dose Computed Tomography Lung Cancer Screening Program in Henan, China. JAMA Netw Open 3(11): e2019039
2. Guo L, Zhang S, Liu S, et al. 2019. Determinants of participation and detection rate of upper gastrointestinal cancer from population-based screening program in China. Cancer Medicine 8(16): 7098-107
3. Cheng YI, Davies MPA, Liu D, et al. 2019. Implementation planning for lung cancer screening in China. Precision Clinical Medicine 2(1): 13-44
4. Guo LW, Lyu ZY, Meng QC, et al. 2022. A risk prediction model for selecting high-risk population for computed tomography lung cancer screening in China. Lung cancer (Amsterdam, Netherlands) 163: 27-34
5. Shi J-F, Mao AY, Sun Z-X, et al. 2017. Sustainability of cancer screening in China: a multicentre assessment from the perspective of service suppliers and demanders. The Lancet 390: S95
6. Guo LW, Zhang SK, Liu SZ, et al. 2020. [Compliance of lung cancer screening with low-dose computed tomography and influencing factors in urban area of Henan province]. Zhonghua Liu Xing Bing Xue Za Zhi 41(7): 1076-80
</t>
  </si>
  <si>
    <t>Shao-Kai Zhang</t>
  </si>
  <si>
    <t>Henan Engineering Research Center of Cancer Prevention and Control; Henan Cancer Hospital, The Affiliated Cancer Hospital of Zhengzhou University</t>
  </si>
  <si>
    <t>shaokaizhang@126.com</t>
  </si>
  <si>
    <t>Lan-Wei Guo</t>
  </si>
  <si>
    <t>Office of Cancer Screening, National Cancer Center, National Clinical Research Center for Cancer, Cancer Hospital, Chinese Academy of Medical Sciences and Peking Union Medical College, Beijing</t>
  </si>
  <si>
    <t>Zhejiang</t>
  </si>
  <si>
    <t>Evaluation of Lung Nodule Detection With Artificial Intelligence Assisted Computed Tomography in North China</t>
  </si>
  <si>
    <t>NCT03487952</t>
  </si>
  <si>
    <t>Implementation study</t>
  </si>
  <si>
    <t>Peking University People's Hospital</t>
  </si>
  <si>
    <t>Active</t>
  </si>
  <si>
    <t>Computer-aided detection</t>
  </si>
  <si>
    <t>Lu'an Municipal Hospital and North China Petroleum Bureau General Hospital initialed the lung cancer screening by LDCT a few years ago. People living in North China who are administrated by these hospitals routinely took a chest CT every year. This study is to the best of our knowledge the first one designed to combine lung nodule and lung cancer screening with the application of artificial intelligence in China. Methods: Firstly, the study acquires epidemiological, medical information and psychological status of people recruited, and investigates the data acquired from past several years of CT scans using AI to develop a model for lung nodule detection. Secondly, evaluating the performance of models and apply it to analyse the CT scans from the North China population recruited. Thirdly, improving the model and adding function for lung nodule prediction of natural history and probability of malignancy. This evaluation focuses on detection with artificial intelligence-assisted LDCT in North China. It also aimed to assess participant ‘social psychological status’ (TBC). Lu'an Municipal Hospital and North China Petroleum Bureau General Hospital initiated LDCT screening a few years ago, where the population covered by these hospitals were routinely offered screening every year. Authors have positioned this study as the first in China to combine lung nodule and lung cancer screening with the application of artificial intelligence, and the pilot was projected to end December 2021 (last update provided in 2018).
Aims: To depict the epidemiological results about the incidence of lung nodules and lung cancer in North China population; To evaluate association between people 's epidemiological, medical and psychological profiles and incidence, diagnosis and treatment of lung nodule; To develop an artificial intelligence assisted lung nodule diagnosis and management software to assist strategies of CT screening.</t>
  </si>
  <si>
    <t>1. ClinicalTrials.gov. 2021. Evaluation of Lung Nodule Detection With Artificial Intelligence Assisted Computed Tomography in North China. [Updated 04/04/18].  Available from: https://clinicaltrials.gov/ct2/show/NCT03487952?term=LDCT&amp;cond=Lung+Cancer&amp;draw=3 [Accessed 02/07/21]</t>
  </si>
  <si>
    <t>Jun J Wang</t>
  </si>
  <si>
    <t>Peking University People's Hospital;</t>
  </si>
  <si>
    <t>xiongwai@263.net</t>
  </si>
  <si>
    <t>Feng F Yang</t>
  </si>
  <si>
    <t>yangfeng1007@sina.com</t>
  </si>
  <si>
    <t>Tianjin Cancer Hospital Cohort</t>
  </si>
  <si>
    <t>Tianjin</t>
  </si>
  <si>
    <t>Tianjin Medical University Cancer Institute and Hospital</t>
  </si>
  <si>
    <t xml:space="preserve">Annual </t>
  </si>
  <si>
    <t>This prospective cohort sought to explore the effi cacy of low-dose computed tomography (LDCT) baseline and follow-up scans of lung cancer screening and to analyzelung nodules and other thoracic lesions detected from baseline and follow-up. Methods: A total of 650 subjects were enrolled in the LDCT lungcancer screening program, and investigators mainly focused on the analysis of 548 subjects who participated in the follow-up scan. Theinvestigators recorded the nodules and other lesions of baseline screening, compared them with the follow-up images, and recorded their progress.Results: A total of 101 subjects were positive in the baseline screening, with a positivity rate of 18.4%. Six cases of lung cancer were confi rmed bypathology, with a detection rate of 0.92% (6/650). The detection rate of lung cancer in female non-smokers (1.59%) was higher than that in malesmokers (1.04%) without signifi cant difference (P= 0.624). Detected in the follow-up scan were 19 cases of new nodule-positive subjects. The positive rate for new nodules was 3.5% (19/ 548). The difference between the three- and two-dimensional levels was statistically signifi cant.Conclusion: The effect of LDCT screening for early lung cancer is signifi cant. The detection rate in female non-smokers was not signifi cantly higher than that in male smokers. Thus, LDCT lung cancer screening is equally signifi cant for both sexes. The computer-aided detection (CAD) volumemeasurement technique is better to evaluate the progress of nodules during the follow-up interval.</t>
  </si>
  <si>
    <t xml:space="preserve">1. Gao Z, Ye Z-X, Zhang P, et al. 2017. Low-dose computed tomography screening for lung cancer in Tianjin: A preliminary clinical analysis of baseline screening and follow-up results. Chinese Journal of Clinical Oncology 44: 1034-39
2. Cheng YI, Davies MPA, Liu D, et al. 2019. Implementation planning for lung cancer screening in China. Precision Clinical Medicine 2(1): 13-44
</t>
  </si>
  <si>
    <t>Zhaoxiang Ye</t>
  </si>
  <si>
    <t>yezhaoxiang@163.com</t>
  </si>
  <si>
    <t>Xionan Cui</t>
  </si>
  <si>
    <t>Sichuan</t>
  </si>
  <si>
    <t>The Feasibility Study of the Randomized Cancer Screening Trial in China</t>
  </si>
  <si>
    <t>China FeasiRCT</t>
  </si>
  <si>
    <t>ChiCTR-IOR-15007160</t>
  </si>
  <si>
    <t>Clinical trial</t>
  </si>
  <si>
    <t>Cancer Hospital, Chinese Academy of Medical Science</t>
  </si>
  <si>
    <t>In 2014, the Cancer Institute of the Chinese Academy of Medical Sciences (CICAMS) launched a pilot trial of low-dose CT screening. Approximately 2,700 highrisk subjects at three provincial centers (Changsha City, Hunan Province; Lanzhou City, Gansu Province; Haining City, Zhejiang Province) were randomized into three arms: annual LDCT screening for three years, biennial LDCT screening (screening at years 1 and 3), and no LDCT screening. Trial subjects also received screening for colorectal cancer. The adherence rate for LDCT screening at baseline was 89%. The rates of baseline LDCT screens suspicious for lung cancer were 6.5% and 6.1% in the annual and biennial LDCT arms, respectively. The pilot study was undertaken to assess the feasibility of performing a full-scale trial of LDCT screening in China. This parallel pilot RCT compared investigated LDCT lung cancer screening and also means of screening for colorectal cancer. It was conduced across three tertiary A cancer hospitals across China (Gansu, Zhejiang and Hunan). Objectives: (1) Develop test all data forms data collection procedures; (2) Assess the feasibility of recruiting randomizing participants thearms of the study; (3) Assess the success of randomization by comparing the distribution of baseline variables across arms; (4)Assess compliance with the screening exams in each arm; (5) Assess contamination in each arm; (6) Determine the positivity rates at each screening round in each arm; (7) Assess compliance with diagnostic follow-up after positive screening exams ineach arm; (8) Identify collect data on cancers in each arm over the study period; (9) Develop test procedures to collect store biologic samples; (10) Evaluate the performance of the organizations involved in designing, conducting, monitoring managing the study.</t>
  </si>
  <si>
    <t xml:space="preserve">Jie He </t>
  </si>
  <si>
    <t>hejie@cicams.ac.cn</t>
  </si>
  <si>
    <t>Jiang Li</t>
  </si>
  <si>
    <t xml:space="preserve">lij0515@sina.com </t>
  </si>
  <si>
    <t>Lung and colorectal cancer screening and health economic evaluation: a population-based multicenter randomized controlled trial</t>
  </si>
  <si>
    <t xml:space="preserve">CICAMS </t>
  </si>
  <si>
    <t>ChiCTR1900021588</t>
  </si>
  <si>
    <t>Cancer Hospital Chinese Academy of Medical Sciences</t>
  </si>
  <si>
    <t>Screening interval</t>
  </si>
  <si>
    <t>Annual, Biennial</t>
  </si>
  <si>
    <t>Objectives: 1. To compare lung cancer screening results between annual and biennual LDCT screening; 2. To compare colorectal cancer screening results between single colonoscopy and annual FIT screening; 3. Combining health economic evaluation to develop the best screening program for lung cancer and colorectal cancer in Chinese population. Eligibility criteria include occupational exposure, as well as never smoker women who live with someone or are co-workers that have a smoking history (exploring second-hand smoke exposure). There are 9 recruitment sites: Cancer Hospital Chinese Academy of Medical Sciences and the Bio Chain centres (Beijing), The Third Affiliated Hospital of Harbin Medical University (Heilongjang), Gansu Provincial Academic Institute for Medical Research (Gansu), Cancer Hopital Chinese Academy of Medical Sciences Shenzhen Center (Guangdong), New Horizon Health - a joint venture - and the Zhejiang Cancer Hospital (Zhejiang), Yunnan Cancer Hospital - The Third Affliated Hospital of Kunming Medical University (Yunnan), and the Hunan Cancer Hospital  (Hunan).</t>
  </si>
  <si>
    <t xml:space="preserve">1. Chinese Clinical Trial Registry. 2019. Lung and colorectal cancer screening and health economic evaluation: a population-based multicenter randomized controlled trial  [Updated 08/03/19].  Available from: http://www.chictr.org.cn/showproj.aspx?proj=36247 [Accessed 05/03/22]
2. </t>
  </si>
  <si>
    <t xml:space="preserve">Ni Li </t>
  </si>
  <si>
    <t>nli@cicams.ac.cn</t>
  </si>
  <si>
    <t xml:space="preserve">Yan Wen </t>
  </si>
  <si>
    <t xml:space="preserve">weny515@126.com </t>
  </si>
  <si>
    <t>China National Cancer Early Screening  Trial: Lung and Colorectal Cancer</t>
  </si>
  <si>
    <t>CHANCES</t>
  </si>
  <si>
    <t>ChiCTR1900025257</t>
  </si>
  <si>
    <t>National Cancer Center/ National Clinical Research Center for Cancer/Cancer Hospital, Chinese Academy of Medical Sciences and Peking Union Medical College</t>
  </si>
  <si>
    <t>A paralell RCT. Primary objectives: 1.To determine whether screening with LDCT scan can reduce lung cancer-specific mortality in Chinese urban residents who are at high risk for developing lung cancer. 2.And if there is a significant lung cancer-specific mortality reduction in screening groups, to compare lung cancer-specific mortality between different screening groups: –Annual LDCT screening vs. no screening –Biennial LDCT screening vs. no screening –Annual LDCT screening vs. biennial LDCT screening Secondary objectives 1.To determine whether screening with FIT or colonoscopy can reduce colorectal cancer-specific mortality in Chinese urban residents. And if there is a significant colorectal cancer-specific mortality reduction in screening groups, to compare colorectal cancer-specific mortality between Chinese urban residents received annual FIT screening vs one-time colonoscopy screening. 2. To assess screening variables,other than nortality,for each of the screening techniques for lung and colorectal cancer including sensitivity,specificity,positive and negative predictive value. 3.To compare the stage specific frequencies of diagnosis,survival and other clinicalpathological characteristics of cancer cases identified in screening and usual care. 4.To follow the development and transformation process of lung nodules to identify alerting event that inform surgical intervention. 5.To identify epidemiological risk factors for lung and colorectal cancer carcinogenesis and mortality in Chinese urban residents. 6.To conduct research on medical imaging techology for gathering,processing and interpreting the low dose CT scan image data. 7.To conduct biomolecular and genomic research into factors associated with tumorigenesis and progression of lung and colorectal cancer,as well and the early detection and quantification of these factors. 8. To assess the comliance (intention to participate,reasons for drop-off,satisfaction), cost-effectiveness, quality of life for each of the screening techniques in high risk populations in urban China. 9. To compare methods to enhance participants conpliance rate to colonoscopy after posotive findings in FIT test.  There are 9 recruitment sites: Anhui Cancer Hospital (Anhui), Gansu Provincial Academic Institute for Medical Research (Gansu), Cancer Hopital Chinese Academy of Medical Sciences Shenzhen Center (Guangdong), Henan Cancer Hospital (Henan), Chongqing Cancer Hospital (Chonquing), Zhejiang Cancer Hospital (Zhejiang), Yunnan Cancer Hospital - The Third Affliated Hospital of Kunming Medical University (Yunnan), Hunan Cancer Hospital (Hunan), Xuzhou Cancer Hospital (Jiangsu).</t>
  </si>
  <si>
    <t>Jie He</t>
  </si>
  <si>
    <t xml:space="preserve">National Cancer Center, Chinese Academy of Medical Sciences and Peking Union Medical College </t>
  </si>
  <si>
    <t>Ultralow-dose CT for Lung Cancer Screening</t>
  </si>
  <si>
    <t>NCT04957030</t>
  </si>
  <si>
    <t>Peking University Third Hospital</t>
  </si>
  <si>
    <t>CHAIR</t>
  </si>
  <si>
    <t>Tumor markers combine with LDCT in diagnosis of lung cancer in baseline survey in Beijing</t>
  </si>
  <si>
    <t>ChiCTR1900024251</t>
  </si>
  <si>
    <t>Beijing Chest Hospital affiliated to Capital Medical University</t>
  </si>
  <si>
    <t>OR age &gt;50 years AND at least one risk factor: Radon exposure / occupation exposure / history / family history of malignant tumor /  lung disease history (COPD, pulmonary fibrosis) / secondhand smoke exposure). No current smokers eligible, only former smokers (&lt;15 years since quitting)</t>
  </si>
  <si>
    <t>Biomarkers</t>
  </si>
  <si>
    <t>This study aims to screen lung cancer in high risk population in Beijing by using lung LDCT and lung cancer serum tumor markers, in order to achieve early detection, early diagnosis and early treatment; evaluation of role of different screening methods in the early detection of lung cancer in high-risk population.</t>
  </si>
  <si>
    <t>Xu Shaofa</t>
  </si>
  <si>
    <t>Beijing Chest Hospital, Capital Medical University</t>
  </si>
  <si>
    <t>kyb6295@sina.com; 8lys@sina.com</t>
  </si>
  <si>
    <t>ChiCTR-DDD-15007586</t>
  </si>
  <si>
    <t xml:space="preserve">Chengdu </t>
  </si>
  <si>
    <t>West China Hospital, Sichuan University, China</t>
  </si>
  <si>
    <t>*&gt;100 smoking index</t>
  </si>
  <si>
    <t>&lt;1 (3 months)</t>
  </si>
  <si>
    <t xml:space="preserve">Mayo Clinic Model </t>
  </si>
  <si>
    <t>Current smokers were deemed as adults who had smoked more than 100 cigarettes without smoking cessation within three months. Former smokers were those smoking over 100 cigarettes but had given up smoking at least three months. Never smokers indicated
individuals never smoking or had smoked fewer than 100 cigarettes in their lifetime.</t>
  </si>
  <si>
    <t>Mobile screening in rural areas, invitation through health check</t>
  </si>
  <si>
    <t>As far as the study leads were aware, this is the first prospective cohort study to explore the feasibility and availability about mobile LDCT with remote reading in lung cancer screening in rural areas. The initial results of lung cancer screening by mobile LDCT combined with remote reading by experienced radiologist, compared with local hospital-based LDCT scanning and interpretation in Mianzhu, a rural area of western China, were reported. The first phase of this program was carried out in Mianzhu between July 2020 and September 2020. Mianzhu is a representative of rural area in western China; and other pilot sites include Longquan, Ganzi and Guangan, where the screenings are being or will be ongoing. Eligible participants were invited to a check appointment at the Mianzhu people's Hospital, Sichuan, China, which is the largest public hospital in this area, and 8,073 responded. Detection rates of positive pulmonary nodules or mass and lung cancer cases in the baseline in mobile cohort were both much higher, suggesting that mobile and remote unit might be a novel approach for lung cancer screening among rural population. Subjects, whose informed consents had been obtained, were assigned to the mobile LDCT with remote image reading or local hospital-based LDCT screening according to the real-time situation of the hospital, and the hospital-based LDCT scanning was conducted after the routine medical work of the hospital. Current smokers were dened as adults who had smoked more than 100 cigarettes without smoking cessation within three months. Former smokers were those smoking over 100 cigarettes but had given up smoking at least three months. Never smokers indicated individuals never smoking or had smoked fewer than 100 cigarettes in their lifetime. Among the 7251 participants confirmed as eligible, 4527 were assigned to the mobile LDCT scanning, while the rest 2724 were screened by local hospital-based LDCT screening. Females were predominant in both cohorts (63.8% vs. 85.8%, P = 0.079), and more than 75% were never smokers without significant difference in tobacco consumption (P = 0.558). The primary endpoint of this study in the baseline screening was the lung cancer detection rate; while rate of positive pulmonary nodules and the clinical stage of lung cancer cases were the second endpoints. However, the mean age of subjects having mobile LDCT scanning was older than that of control (61.18 vs. 59.84 years old, P &lt; 0.001) and the proportion of cases over 60 years were also higher (54.8% vs. 48.3%, P &lt; 0.001). At the baseline screening, positive findings were detected in 1786 cases in the mobile LDCT with remote reading group, with a proportion of 39.5%; whereas only 13.0% (355/2724) controls were found to have clinically signi􀂦cant abnormalities. The positive finding rate in mobile scanning with remote reading was much higher than that of local hospital-based LDCT screening (P &lt; 0.001). A total of 26 cases of lung cancer were identied in the mobile group, with a detected lung cancer rate of 0.57% (26/4527). Meanwhile, only four participants (0.15%, 4/2724) were diagnosed with lung cancer in control (local hospital group). The lung cancer detection rate of mobile LDCT scanning with remote reading was signi􀂦cantly higher than that of control group (P &lt; 0.001). This research was supported by National Key R&amp;D Program of China, the National Natural Science Foundation of China, the Key Program from the Department of Science and Technology (Sichuan Province) and the 1.3.5 Project for Disciplines of Excellence at Sichuan University.</t>
  </si>
  <si>
    <t xml:space="preserve">1. Chen B, Shao J, Jinghong X, et al. 2021. Mobile Low-Dose Computed Tomographic (LDCT) scanning combined with remote reading: a feasible approach to lung cancer screening among rural population. Respiratory Research: 10.21203/rs.3.rs-430566/v1: 
2. </t>
  </si>
  <si>
    <t>Weimin Li</t>
  </si>
  <si>
    <t>West China Hospital, Sichuan University, Chengdu, Sichuan Province</t>
  </si>
  <si>
    <t>weimin003@163.com</t>
  </si>
  <si>
    <t xml:space="preserve">Bojiang Chen </t>
  </si>
  <si>
    <t>cjhcbj@gmail.com</t>
  </si>
  <si>
    <t>Combinations of serum multiplex autoantibodies combine with LDCT in early diagnosis of lung cancer</t>
  </si>
  <si>
    <t>ChiCTR-DDD-17010378</t>
  </si>
  <si>
    <t xml:space="preserve">Guangxi </t>
  </si>
  <si>
    <t>Liuzhou</t>
  </si>
  <si>
    <t>The Fourth Affiliated Hospital of Guangxi Medical University; Key Research and Development Program of Guangxi Zhuang Autonomous Region</t>
  </si>
  <si>
    <t xml:space="preserve">30 OR 20 </t>
  </si>
  <si>
    <t xml:space="preserve">1. between 55 and 74 years of age at the time of randomization, had a history of cigarette smoking of at least 30 pack-years, and, if former smokers, had quit within the previous 15 years;
2. Persons are ≥40 years of age and had a history of cigarette smoking of at least 20 pack-years,and at least had an extra risk factor (previously re-ceived a diagnosis of lung cancer, history of pulmonary diseases, family history of lung cancer or occupational exposure） </t>
  </si>
  <si>
    <t>This case control implementation study (or trial?) was investigating both early detection and early diagnosis of lung cancer. To investigate the role of combinations of serum multiplex autoantibodies combine with LDCT in early diagnosis of high-risk population with lung cancer and find a program that might identify high-risk individuals with early lung cancer and distinguish high risk smokers with benign nodules from those with lung cancer. Screening took place across 3 study sites in Guangxi province: The People's Hospital of Liuzhou City, The First Affiliated Hospital of Guangxi Medical University and The Fourth Affiliated Hospital of Guangxi Medical University. Funding for the study was from the Key Research and Development Program of Guangxi Zhuang Autonomous Region.</t>
  </si>
  <si>
    <t xml:space="preserve">Zhou-Gui Ling </t>
  </si>
  <si>
    <t>The Fourth Affiliated Hospital of Guangxi Medical University, Liuzhou, Guangxi Zhuang Autonomous Region</t>
  </si>
  <si>
    <t>lzg228@163.com</t>
  </si>
  <si>
    <t>Low-dose spiral CT combined with inflammatory cytokines in lung cancer screening: a randomized controlled trial</t>
  </si>
  <si>
    <t>ChiCTR1900023197</t>
  </si>
  <si>
    <t xml:space="preserve">Anhui </t>
  </si>
  <si>
    <t>Lu'an</t>
  </si>
  <si>
    <t>Lu'an People's Hospital</t>
  </si>
  <si>
    <t xml:space="preserve">1. Smoking history ≥ 30 pack/years with a subsequent smoking cessation ≤ 5 years;
2. Nonsmoking women: 2nd hand smoking from family members who live together or coworkers in the same room with a smoking history ≥ 30 pack-years and a subsequent smoking cessation ≤ 5 years.  </t>
  </si>
  <si>
    <t>1. low dose spiral CT; 2. low dose spiral CT + Inflammatory cytokines. Comparing to the reference standard, respectively.</t>
  </si>
  <si>
    <t>Rong Feng</t>
  </si>
  <si>
    <t>wazhl1996@163.com</t>
  </si>
  <si>
    <t>Application of MDA TEST in lung cancer screening on high-risk populations: a multicenter, perspective, diagnostic study</t>
  </si>
  <si>
    <t>ChiCTR2000030437</t>
  </si>
  <si>
    <t>Sun Yat-Sen Memorial Hospital of Sun Yat-Sen University</t>
  </si>
  <si>
    <t>Full-time occupation as a bus driver &gt;5 years with average weekly working hours &gt;35 hours</t>
  </si>
  <si>
    <t xml:space="preserve">This small prospective cohort study is investigating the role of biomarkers and LDCT in early detection of lung cancer amongst full-time bus drivers across three cities, two in Guangdong province (Sun Yat-Sen Memorial Hospital   in Guangzhou, and  Zhuhai Fifth People's Hospital in Zhuhai) and one in Heibei province (The Fourth Hospital of Hebei Medical University in Shijiazhuang). </t>
  </si>
  <si>
    <t>Chen Baishen</t>
  </si>
  <si>
    <t>pason06213367@163.com</t>
  </si>
  <si>
    <t xml:space="preserve">Huang Chuoji </t>
  </si>
  <si>
    <t xml:space="preserve">Zhuhai SanMed Biotech Ltd. </t>
  </si>
  <si>
    <t xml:space="preserve">huang.chuoji@sanmedbio.com </t>
  </si>
  <si>
    <t>Mass Screening With Low-Dose CT for Lung Cancer in Guangzhou</t>
  </si>
  <si>
    <t>NCT04938804</t>
  </si>
  <si>
    <t>The First Affiliated Hospital of Guangzhou Medical University</t>
  </si>
  <si>
    <t>Wenhua Ling</t>
  </si>
  <si>
    <t>The First Affiliated Hospital of Guangzhou Medical University;</t>
  </si>
  <si>
    <t>liangwh1987@163.com</t>
  </si>
  <si>
    <t>Jianxing He</t>
  </si>
  <si>
    <t>Not available</t>
  </si>
  <si>
    <t>Real-world multi-center cohort research project for early screening of lung cancer of health checkup population in Zhejiang province</t>
  </si>
  <si>
    <t>ChiCTR1900027158</t>
  </si>
  <si>
    <t>Hangzhou</t>
  </si>
  <si>
    <t>The First Affiliated Hospital, Zhejiang University; Hangzhou Cancerprobe Biotechnology Co., Ltd</t>
  </si>
  <si>
    <t>Diffuse pulmonary fibrosis, tuberculosis, chronic pneumonia, asthma and other diseases not specified (although patients with autoimmune conditions, HIV or a recent history of any other cancer are excluded).</t>
  </si>
  <si>
    <t xml:space="preserve">The non-randomized study will take place across 18 tertiary hospital sites across 12 cities in Zhejiang province (East China). These are: The First Affiliated Hospital of Zhejiang University, Zhejiang Provincial Hospital of TCM, Zhejiang Hospital, The First People's Hospital of Yuhang District (Hangzhou); Zhejiang University Mingzhou Hospital, Ningbo NO.2 Hospital (Ningbo); The First Affiliated Hospital of Wenzhou Medical University (Wenzhou); Jinhua Municipal Central Hospital (Jinhua); Taizhou Hospital of Zhejiang, Taizhou Central Hospital (Taizhou); Huzhou Central Hospital (Huzhou); The Second Hospital of Jiaxing (Jiaxing); Zhoushan Hospital (Zhoushan); Yiwu Central Hospital (Yiwu); Quzhou Kecheng Zhejiang West Hospital (Quzhou); Shengzhou People's Hospital (Shengzhou); Rui'an People's Hospital (Rui'an); and Yueqing People's Hospital (Yueqing). (1) A prospective large-sample multi-center follow-up cohort study was conducted based on the blood tests of autoantibodies against lung cancer, a risk assessment model based on physical examination population was established to provide data support for risk assessment and early screening of high-risk lung cancer population; (2) based on imaging and the result of autoantibodies detection of lung cancer, the risk assessment model of lung cancer risk factors suitable for Chinese physical examination population and the risk assessment model of lung cancer risk factors for pulmonary nodules population were established.The lung cancer high-risk groups was further divided into three grades: high-risk, medium-risk and low-risk by using the model, and the dynamic path of lung nodules health consultation and personalized grading management was established to improve the accuracy of early lung cancer screening; (3) the feasibility and benefit of lung cancer early detection with the blood test of autoantibodies in healthy physical examination population was compared with CT screening, providing auxiliary decision support for accurate screening of lung cancer and carrying out the effect evaluation of health economics optimization; (4) search for screening methods and screening paths suitable for female non-smokers. </t>
  </si>
  <si>
    <t xml:space="preserve">Zhong Liu </t>
  </si>
  <si>
    <t>The First Affiliated Hospital, Zhejiang University</t>
  </si>
  <si>
    <t>liuzhongzheyi121@163.com</t>
  </si>
  <si>
    <t xml:space="preserve">Meihua Kang </t>
  </si>
  <si>
    <t>Hangzhou Cancerprobe Biotechnology Co., Ltd.</t>
  </si>
  <si>
    <t>family1221@163.com</t>
  </si>
  <si>
    <t>CLUS 1.0</t>
  </si>
  <si>
    <t>NCT02898441</t>
  </si>
  <si>
    <t xml:space="preserve">Shanghai </t>
  </si>
  <si>
    <t>Shanghai</t>
  </si>
  <si>
    <t>Shanghai Chest Hospital</t>
  </si>
  <si>
    <t>1. Malignant tumors history in immediate family members;
2. Personal cancer history;
3. Professional exposure to carcinogens;
4. Long term exposure to second-hand smoke;
5. Long term exposure to cooking oil fumes.</t>
  </si>
  <si>
    <t xml:space="preserve">Biennial </t>
  </si>
  <si>
    <t xml:space="preserve">A randomized controlled trial of LDCT screening for lung cancer versus usual care. Up to 6000 high-risk subjects (age 45-70) were recruited and randomized to the Active arm (Baseline + 2 biennial repeated LDCT screening) or to the Passive arm, followed up in usual care (Baseline + 2 biennial repeated questionnaire inquiries). Follow-up for lung cancer incidence, lung cancer mortality and overall mortality was performed. Blood samples werestored from the Active arm in a Biobank. Management of positive screening test was carried out by a pre-specified protocol. The first China Lung Cancer Screening Study (CLUS 1.0) at Shanghai Chest Hospital demonstrated LDCT led to a 74.1% increase in detecting early-stage lung cancer compared with usual care. This study (CLUS 2.0) aims to validate those findings through recruitment of 6,000 volunteers with management of a positive test to follow a pre-screening protocol. Blood samples are stored in a local biobank. </t>
  </si>
  <si>
    <t>Baohui Han</t>
  </si>
  <si>
    <t>Shanghai Chest Hospital, Shanghai Jiao Tong University.</t>
  </si>
  <si>
    <t>xkyyhan@gmail.com</t>
  </si>
  <si>
    <t>Yanwei Zhang</t>
  </si>
  <si>
    <t>zhangyw198691@163.com</t>
  </si>
  <si>
    <t>CLUS 2.0</t>
  </si>
  <si>
    <t xml:space="preserve">The first China Lung Cancer Screening Study (CLUS 1.0) at Shanghai Chest Hospital demonstrated LDCT led to a 74.1% increase in detecting early-stage lung cancer compared with usual care. This study (CLUS 2.0) aims to validate those findings through recruitment of 6,000 volunteers with management of a positive test to follow a pre-screening protocol. Blood samples are stored in a local biobank. </t>
  </si>
  <si>
    <t>18930858216@163.com</t>
  </si>
  <si>
    <t>Tumor markers combine with LDCT in diagnosis of lung cancer in population screening</t>
  </si>
  <si>
    <t>ChiCTR-DDD-16009472</t>
  </si>
  <si>
    <t>Shanghai Pulmonary Hospital</t>
  </si>
  <si>
    <t>?</t>
  </si>
  <si>
    <t>Radon exposure / occupation exposure / history / family history of malignant tumor / lung cancer lung disease history (COPD, pulmonary fibrosis) / secondhand smoke exposure)</t>
  </si>
  <si>
    <t xml:space="preserve">This study aims to screen lung cancer in high risk population in Shanghai by using lung LDCT and lung cancer serum tumor markers, in order to achieve early detection, early diagnosis and early treatment; evaluation of LDCT serum tumor associated with lung cancer markers associated with whether the advantages in sensitivity and early diagnosis of lung cancer specificity; expect to establish a serum tumor marker LDCT- lung "lung cancer risk model, follow-up path simple refinement of LDCT lung cancer screening, early detection of lung cancer is not clear and auxiliary diagnosis of pulmonary nodules. </t>
  </si>
  <si>
    <t>Shi Jingyun</t>
  </si>
  <si>
    <t>shijingyun89179@126.com</t>
  </si>
  <si>
    <t>Screening for Early Lung Cancer in Shanghai</t>
  </si>
  <si>
    <t>NCT02185495</t>
  </si>
  <si>
    <t>Screening and Diagnosing for Early Lung Cancer in Shanghai Communities With Imaging Procedures</t>
  </si>
  <si>
    <t>Shanghai Changzheng Hospital</t>
  </si>
  <si>
    <t>30*</t>
  </si>
  <si>
    <t>15*</t>
  </si>
  <si>
    <t>The multicenter cohort aimed is to investigate and compare the effectiveness of CAD-guided low-dose computed tomography and LDCT in lung cancer screening for community individuals in Shanghai, China. In 2018, baseline results for the group age &gt;35 years was reported in a separate entry. An imaging protocol which can detect early lung cancer in asymptomatic high risk patients will be developed. Collaborating study sites include Shanghai Changzheng Hospital, Shanghai Zhongshan Hospital, Shanghai Pulmonary Hospital, Fudan University, Ruijin Hospital and Shanghai Public Health Clinical Center. Funding: This work was supported by the National Key R&amp;D Program of China [grant number 2016YFE0103000, 2017YFC1308703]; the National Natural Science Foundation of China [grant number 81871321, 81370035].</t>
  </si>
  <si>
    <t xml:space="preserve">1. Fan L, Wang Y, Zhou Y, et al. 2018. Lung Cancer Screening with Low-Dose CT: Baseline Screening Results in Shanghai. Acad Radiol 26(10): 1283-91
2. ClinicalTrials.gov. 2014. Screening for Early Lung Cancer in Shanghai, China. [Updated 18/12/14].  Available from: https://clinicaltrials.gov/ct2/show/NCT02185495 [Accessed 13/03/22]
</t>
  </si>
  <si>
    <t>Shiyuan Liu</t>
  </si>
  <si>
    <t>Shanghai Changzheng Hospital, Second Military Medical University</t>
  </si>
  <si>
    <t>cjr.liushiyuan@vip.163.com</t>
  </si>
  <si>
    <t>Ying Zhou</t>
  </si>
  <si>
    <t>One additional risk factor for lung cancer (occupational exposure, residential radon exposure, cancer history, family history of lung cancer, history of lung disease)</t>
  </si>
  <si>
    <t>Bespoke protocol</t>
  </si>
  <si>
    <t>The multicenter cohort aimed is to build the high-risk population model and set the positive result definition suitable for the population in Shanghai. From September 2014 to September 2016, local residents older than 35 years old, without any respiratory symptoms and without any pulmonary malignant tumor history, were asked to fill in a questionnaire, then consented to include in this prospective lung cancer screening study in seven hospitals in Shanghai. Collaborating study sites include Shanghai Changzheng Hospital, Shanghai Zhongshan Hospital, Shanghai Pulmonary Hospital, Fudan University, Ruijin Hospital and Shanghai Public Health Clinical Center.The details of the questionnaire covered: age, sex, occupation, height, weight, body mass index, smoking history, the family history of lung cancer and other malignant tumors, the history of other pulmonary chronic diseases, second-hand smoke exposure, and exposure to other hazardous substances. Second-hand smoke exposure was defined as nonsmokers’ exposure to cigarette smoke for more than 15 minutes more than 1 day per week. A total of 17,683 subjects filled in the questionnaire consisting of 13 risk factors for lung cancer in the prospective study. In 2018, baseline results for the group age &gt;35 years was reported. A total of 14,506 subjects underwent LDCT lung cancer screening (age 35 - 96). The positive rate and incidental detection rate of lung cancer was 29.89% and 1.23%, respectively. The incidental detection rate of stage I lung cancer was 0.97%. The proportion of lung cancer in lung nodules and stage I in lung cancer was 3.48% and 81.09%, respectively. In order to set the more accurate positive result definition and reduce the false positive rate, the stratified analysis should be performed according to the different density of lung nodules. Third, only the initial baseline screening results were reported, the annual screening should be followed in the future. In conclusion, the baseline LDCT lung cancer screening showed subsolid nodules accounted for the majority of stage I lung cancer, and 5 mm in size would be recommended as the positive result threshold. Funding: This work was supported by the National Key R&amp;D Program of China [grant number 2016YFE0103000, 2017YFC1308703]; the National Natural Science Foundation of China [grant number 81871321, 81370035].</t>
  </si>
  <si>
    <t>Li Fan</t>
  </si>
  <si>
    <t xml:space="preserve">Qinghai Shanghai Renji Hospital programme </t>
  </si>
  <si>
    <t>Challenges exist defining the high-risk population and managing the high number of false-positive results.  In the Renji Hospital pilot in Qinghai province, eligible risk factors to qualify for screening under the age of 35 include long-term smokers; long-term exposure to severe air pollution, radiation, coal smoke and kitchen fumes; a family history of lung cancer; or a personal history of cancer or lung diseases. The pilot is also due to be rolled out in Henan, Xinjiang and Shandong provinces.Deprivation areas in
Qinghai.  The programme was initiated in Shanghai Jiaotong University Affiliated Renji Hospital. It has also been planned to target underserved populations in other provinces including Henan, Xinjiang and Shandong Province</t>
  </si>
  <si>
    <t>Low-dose computed tomography as a regular health examination among Chinese hospital employees</t>
  </si>
  <si>
    <t>LDCT as a regular health examination among 8,392 hospital employees from six hospitals in different regions of China. LDCT detected lung cancer (with pathologic confirmation) in a total of 179 hospital employees. The lung cancer detection rate was significantly higher in female than male (2.5% vs. 1.3%, P=0.001). There was also a trend toward a higher detection rate in non-smokers than smokers (2.2% vs. 1.4%, P=0.092). The lung cancer detection rate in the “age ≤40 years” group, the “40&lt; age ≤55 years” group and the “age &gt;55 years” group was 1.0%, 2.6% and 2.9%, respectively. LDCT detected lung cancer in a significant proportion of young, female and non-smokers. Data released by the Shanghai Municipal Center for Disease Control and Prevention also supported these findings. LDCT was performed as a part of regular health examinations in 8392 of 15,686 employees from 6 hospitals in different regions of China in 2012 to 2018 (three in Shanghai, one in Shandong, one in Jiangsu and one in Guangdong) in 2012–2018.. Clinicopathologic characteristics, including age, sex, smoking status, radiologic features, tumor histology, and pathologic stage, were retrospectively analyzed. LDCT incidentally detected lung cancer (pathologically confirmed) in a total of 179 (2.1%) hospital employees. The lung cancer detection rate was significantly greater in female than male (2.5% vs 1.3%, P = .001) patients. There was also a greater detection rate among nonsmokers than smokers, although statistical significance was not reached (2.2% vs 1.4%, P = .092). The lung cancer detection rate was 1.0% in the “age ≤40 years” group, 2.6% in the “40 &lt; age ≤55 years” group, and 2.9% in the “age &gt;55 years” group (P &lt; .001). Among the hospital employees with lung cancer, 171 (95.5%) presented as ground-glass opacity, 177 (98.9%) were lung adenocarcinoma, 170 (95.0%) were early stage 0/IA, and 177 (98.9%) received curative surgical resection as the initial treatment. After a median follow-up of 38 months, no disease recurrence or death was observed among these patients. LDCT detected lung cancer in a significant proportion of young, female, and nonsmoking employees. The vast majority of these lung cancers were early stage, with extremely good prognosis. This study was supported by the Chinese Minister of Science and Technology grant, the National Natural Science Foundation of China, Shanghai Shenkang Hospital Development Center City Hospital Emerging Cutting-edge Technology Joint Research Project, and Shanghai Municipal Health Commission Key Discipline Project.</t>
  </si>
  <si>
    <t xml:space="preserve">1. Zhang Y, Jheon S, Li H, et al. 2020. Results of low-dose computed tomography as a regular health examination among Chinese hospital employees. J Thorac Cardiovasc Surg 160(3): 824-31.e4
2. Zhang Y, Chen H. 2021. Lung cancer screening: who pays? who receives?-the Chinese perspective. Translational lung cancer research 10(5): 2389-94
</t>
  </si>
  <si>
    <t>Lung cancer screening programme in a prospective cohort of elderly people in Baoshan District, Shanghai</t>
  </si>
  <si>
    <t>OR ≥65 years yet with cough/expectoration ≥2 weeks and abnormal CXRs</t>
  </si>
  <si>
    <t>One-time CT; referral to a hospital for further assessment if positive results; and follow-up</t>
  </si>
  <si>
    <t>Netherlands-China Big-3 Screening project</t>
  </si>
  <si>
    <t>NELCIN-B3</t>
  </si>
  <si>
    <t>NCT03988322</t>
  </si>
  <si>
    <t>Other NCDs</t>
  </si>
  <si>
    <t>Recruitment campaign in the communities using information posters, leaflets and the official WeChat account of each Community Health Service Center (CHSC), of which there were 5 in Tianjin. The researcher group in leading hospital has trained the staff in how to introduce the project, recruit participants and fill in the questionnaires. The trained staff in CHSC mobilizes residents to participate by distributing leaflets.</t>
  </si>
  <si>
    <t>Post-screening</t>
  </si>
  <si>
    <t>NELCIN-B3 (based on NELSON)</t>
  </si>
  <si>
    <t>This study is embedded in the NELCIN-B3 project, which involves three large hospitals in China and an academic hospital in the Netherlands .In 2018, Shanghai Changzheng Hospital launched its ongoing recruitment of 10,000 Shanghai residents. Outcomes of the study arms will be compared with regard to the frequency of unnecessary lung-nodule referrals and the detection of ‘Big Three’ diseases (COPD, CVD). The primary hypothesis is that the volume-based lung nodule management will be associated with a lower rate of unnecessary referral for further investigation as compared to the currently used diameter-based management in a Chinese population. Secondary goals are to improve the effectiveness of population CT screening for the Big-3 diseases by (1) proposing optimized cut-off values of quantitative CT imaging biomarkers for Chinese population; and (2) identifying risk factors associated with the Big-3 diseases in early stages to optimize the eligibility criteria for people who would benefit most from CT screening. Participants (around 5,000) receive LDCT chest and sequential cardiac CT screening at baseline and a year later, with volume-based management of nodules modelled on protocols developed for the NELSON and ROBINSCA lung cancer screening trials. Inclusion criteria are assessed by a doctor in a Community Health Service Center (CHSC) during a face-to-face interview using a questionnaire. CT imaging biomarkers will be analyzed to determine the best cutoff values for early disease detection and to identify Big Three risk factors.  Eligible participants have been recruited from 10 communities in Huangpu District, Shanghai City and the health check center of leading hospital (ongoing). Outlined in the protocol (Du et al 2021), five thousand participants in the intervention group are recruited from the 10 communities in Huangpu District starting from September 2018 (ongoing). Five thousand participants in the control group are recruited from the health check center starting from March 2018 (ongoing). Recruitment campaign in the communities using information posters, leaflets and the official WeChat account of each Community Health Service Center (CHSC). The researcher group in leading hospital has trained the staff in how to introduce the project, recruit participants and fill in the questionnaires. The trained staff in CHSC mobilizes residents to participate by distributing leaflets. As of December 2020, one site had screened 3,439 residents and conducted three-month follow-ups in 161 and annual follow-ups in 1,511. In case of a positive result, referral to a multidisciplinary team is recommended for further investigation. Funding: Matthijs Oudkerk was awarded a grant of € 1.8 million by the Royal Netherlands Academy of Arts and Sciences (KNAW) for a collaborative project with the ChangZheng Hospital in Shanghai, Shanghai General Hospital and Tianjin Medical University Cancer Institute and Hospital/Center for Medical Imaging Tianjin. The Chinese Ministry of Science and Technology (MOST) is contributing the same amount towards this joint research project. The goal of this collaboration is to initiate research into using the newest CT techniques to enable early diagnosis of lung cancer, COPD and cardiovascular diseases. Subjects from an existing cohort in Groningen are included in the screening program, as well as high-risk subjects in three participating university hospitals in Shanghai and Beijing.</t>
  </si>
  <si>
    <t xml:space="preserve">1. Du Y, Li Q, Sidorenkov G, et al. 2021. Computed Tomography Screening for Early Lung Cancer, COPD and Cardiovascular Disease in Shanghai: Rationale and Design of a Population-based Comparative Study. Academic Radiology 28(1): 36-45
2. Du Y, Zhao Y, Sidorenkov G, et al. 2019. Methods of computed tomography screening and management of lung cancer in Tianjin: design of a population-based cohort study. Cancer Biol Med 16(1): 181-88
3. International Association for the Study of Lung Cancer. 2021. Low-dose CT could be one-stop test for early signs of China’s ‘Big Three’ chest diseases. [Updated 09/05/21].  Available from: https://www.iaslc.org/iaslc-news/ilcn/low-dose-ct-could-be-one-stop-test-early-signs-chinas-big-three-chest-diseases [Accessed 02/11/21]
4. University of Groningen. 2016. Important grant for collaboration in research on early detection of lung cancer, COPD and cardiovascular diseases. [Updated 12/03/20].  Available from: https://www.rug.nl/news/2016/11/grote-subsidie-voor-samenwerking-in-onderzoek-vroege-opsporing-longkanker_-copd-en-hart--en-vaatziekten?lang=en [Accessed 05/07/21]
5. Zhou Q. 2018. MS16.02 NELCIN B3 Screening Program in China. Journal of Thoracic Oncology 13(10): S272-S73
6. ClinicalTrials.gov. 2019. Computed Tomography Screening for Early Lung Cancer, COPD and Cardiovascular Disease in Shanghai, China. [Updated 17/06/19].  Available from: https://clinicaltrials.gov/ct2/show/NCT03988322 [Accessed 12/03/22]
7. </t>
  </si>
  <si>
    <t>Shi Yuan Liu</t>
  </si>
  <si>
    <t>lsy0930@163.com; cjr.liushiyuan@vip.163.com</t>
  </si>
  <si>
    <t>Matthijs Oudkerk</t>
  </si>
  <si>
    <t>University Medical Center, University of Groningen</t>
  </si>
  <si>
    <t>m.oudkerk@rug.nl</t>
  </si>
  <si>
    <t>Hexi District Tumor Prevention and Control Demonstration Zone Project</t>
  </si>
  <si>
    <t>Computed Tomography Screening and Management of Lung Cancer in Tiajin: a population cohort</t>
  </si>
  <si>
    <t>NCCN</t>
  </si>
  <si>
    <t>Resident of Hexi district (Tianjin) for 3 years</t>
  </si>
  <si>
    <t>Recruitment campaign in the communities using information posters, leaflets and the official WeChat account of each Community Health Service Center (CHSC). The researcher group in leading hospital has trained the staff in how to introduce the project, recruit participants and fill in the questionnaires. The trained staff in CHSC mobilizes residents to participate by distributing leaflets.</t>
  </si>
  <si>
    <t>NCCN v2.2018</t>
  </si>
  <si>
    <t xml:space="preserve">Based at the Tianjin Medical University Cancer Institute and Hospital, this pilot is related to the NELCIN-B3 pilot in Shanghai and the Netherlands. Collaborators: University Medical Center Groningen, Shanghai Changzheng Hospital, Shanghai General Hospital, Shanghai Jiao Tong University School of Medicine. At a kick-off conference in 2020 in Tianjin, the "Hexi District Tumor Prevention and Control Demonstration Zone Project" was also announced. It is expected to carry out lung cancer, breast cancer, gastric cancer, liver cancer, etc. to morethan 4,000 residents in Hexi District of Tianjin City. The aim of this study is to compare thediagnostic performance of a volume-based protocol with a diameter-based protocol for lung cancer detection and optimize the nodule management criteria for a Chinese population. Participants will undergo a low-dose chest CT scan for two rounds. At baseline, the first CT scan will be performed in all participants and their data will be collected. One-year after the baseline, a second CT scan will be performed and data will be collected again. CT images of each participant will be read twice independently by two groups ofreaders after the baseline and 1-year follow-up scans. In the first reading, the detected lung nodules are evaluated for diameter and managed according to a routine diameter-based protocol.The clinical management of participants are based on the first reading. In the second reading, each scan will be interpreted again by radiologists, blinded to the first reading. Semi-automatedvolumetry software will be used. Participants will undergo a chest CT scan in the Department of Radiology at TianjinCancer Hospital. All scans will be performed using the same CT system: Definition AS. Two readings of the images will be performed. In the first image reading, the CT images will be read by specially trained Chinese resident radiologist and checkedby one of two senior Chinese radiologists. Lung Cancer Screening (version 2. 2018)Guidelines of the National Comprehensive Cancer Network (NCCN) will be used forthe management of lung nodules. This guideline recommends management of lungnodules based on diameter. In the second reading, a semi-automated volumetrysoftware will be used to measure the volume and evaluate the other parameters oflung nodules.
At baseline and one year after baseline, data about general characteristics, riskfactors of lung cancer, and health status of the participants will be collected. in 2021, the baseline results from the Tianjin arm were reported (Li et al 2021). By From May 2017 to December 2019 participants were recruited by local media and inclusion criteria were checked by doctors in 5 community health service centers. High-risk was defined as individuals aged =50 years with a smoking history of =20 pack-years. A questionnaire interview was performed to obtain general characteristics and known risk factors for lung cancer, including exposure to smoking, cooking oil fumes, and occupational carcinogens. A current smoker was defined as an individual who smoked at least 1 cigarette a day for 6 months or more. A former smoker was defined as an individual who smoked at least 1 cigarette a day for 6 months or more and reported having quit at the time of the interview. A passive smoker was defined as a never smoker who inhaled smoke produced by others ≥1 day a week for ≥15 minutes indoors [24]. Exposure to cooking oil fumes was defined as any amount of reported cooking fume exposure. Occupational exposure to carcinogens included asbestos, cadmium, nickel, arsenic, radon, chloro-ethyl, and x-ray radiation. A total of 7936 people from 5 community health centers were recruited and completed the questionnaires, of whom 2413 declined to participate in CT screening and 5523 (69.6%) agreed to lung cancer screening by LDCT between June 2017 and December 2020. The proportion of never-smokers was 68.2% (32.8% in males and 95.5% in females). Current smokers had been smoking for an average 25.9 ± 18.6 pack-years. Average smoking cessation time was 11.0 ± 9.5 years for former smokers. Among never smokers, 68.5% were also not passive smokers (79.6% in males and 65.5% in females). Of the 5523 participants, 1381 non-calcified nodules were detected in 936 (16.9%) participants. 240 (4.3%) participants needed 3- or 6-month follow up, 40 (0.7%) participants needed further work-up. Of those with lung cancer, 70.0% had stage I disease (58.8% in men and 84.6% in women). In never smokers with lung cancer, 86.7% were stage I lung cancer (all adenocarcinoma cases).
</t>
  </si>
  <si>
    <t>1. ClinicalTrials.gov. 2019. Methods of computed tomography screening and management of lung cancer. [Updated 20/06/19].  Available from: https://clinicaltrials.gov/ct2/show/NCT03992833 [Accessed 05/03/22]
2. Du Y, Zhao Y, Sidorenkov G, et al. 2019. Methods of computed tomography screening and management of lung cancer in Tianjin: design of a population-based cohort study. Cancer Biol Med 16(1): 181-88
3. Tianjin Medical University Cancer Institute &amp; Hospital. [The project for early diagnosis and treatment of common malignant tumors in Tianjin will be launched in 2020]. [Updated 10/06/20].  Available from: http://www.tjmuch.com/system/2020/06/10/020030637.shtml [Accessed 20/04/21]
4. Du Y, Li Q, Sidorenkov G, et al. 2021. Computed Tomography Screening for Early Lung Cancer, COPD and Cardiovascular Disease in Shanghai: Rationale and Design of a Population-based Comparative Study. Academic Radiology 28(1): 36-45
5. Li Y, Du Y, Huang Y, et al. 2021. Community-based lung cancer screening by low-dose computed tomography in China: First round results and a meta-analysis. European Journal of Radiology 144: 109988</t>
  </si>
  <si>
    <t>22/03/22</t>
  </si>
  <si>
    <t>Tianjin Common Malignant Tumor Early Diagnosis and Treatment Project</t>
  </si>
  <si>
    <t>Tianjin-4-Cancer</t>
  </si>
  <si>
    <t>Digital platform, individualised invitation, appointment reminders.</t>
  </si>
  <si>
    <t xml:space="preserve">In 2017, seven districts in Tianjin city offered free-of-charge screening for lung, breast, liver and gastric cancers. In the first phase, 2,000 people were offered LDCT lung cancer screening. Up to 13.97% of residents responded as having previously been exposed to at least one risk factor for lung cancer. A second phase launched in 2020, with a focus on securing greater uptake in high-risk groups. Since 2017, the pilot project for the early diagnosis and treatment of common malignant tumors delivered screening for more than 150,000 residents, and found that more than 11,000 high-risk populations have been identified. According to the "Preliminary Positive Screening Standard of Common Malignant Tumor Screening Questionnaire" and theanalysis of the population distribution of the number of relevant risk factors for screening residents in Hexi District andJizhou District, a total of 992 people were classified as potentially high-risk. </t>
  </si>
  <si>
    <t xml:space="preserve">1. Cheng YI, Davies MPA, Liu D, et al. 2019. Implementation planning for lung cancer screening in China. Precision Clinical Medicine 2(1): 13-44
2. Tianjin Medical University Cancer Institute &amp; Hospital. [In 2018, Tianjin Tumor Screening Project was launched]. [Updated 29/03/18].  Available from: http://www.tjmuch.com/system/2018/03/28/011271257.shtml [Accessed 20/04/21]
3. Tianjin Medical University Cancer Institute &amp; Hospital. [The project for early diagnosis and treatment of common malignant tumors in Tianjin will be launched in 2020]. [Updated 10/06/20].  Available from: http://www.tjmuch.com/system/2020/06/10/020030637.shtml [Accessed 20/04/21]
4. Tianjin Medical University Cancer Institute &amp; Hospital. 2020. [Here we go again! Tianjin common malignant tumor joint screening project launched!] [Updated 10/06/20].  Available from: https://mp.weixin.qq.com/s/Kb1lSprb6SFGaUsrj75dag [Accessed 07/03/22]
</t>
  </si>
  <si>
    <t>Chen Kexin</t>
  </si>
  <si>
    <t>Initially, seven districts in Tianjin city offered free-of-charge screening for lung, breast, liver and gastric cancers in the first phase, 2,000 people were offered LDCT lung cancer screening. Up to 13.97% of residents responded as having previously been exposed to at least one risk factor for lung cancer. Since 2017, the pilot project for the early diagnosis and treatment of common malignant tumors delivered screening for more than 150,000 residents, and found that more than 11,000 high-risk populations were identified. Reporting at its conference in Heixi in June 2020, the project had reviewed 103 cases of confirmed cancer patients. The cancer detection rate among high-risk groups is was significantly higher than the cancer incidence rate reported in tumor registration, indicating that the city's early diagnosis and treatment project has achieved initial results. A second phase launched in 2020, with a focus on securing greater uptake in high-risk groups, and previously identified participants that fall into this category will receive further re-examinations free of charge. Participants can register the primary medical and health institution where they live. The recruitment site with specific districts in the city is provided. For the second phase, the programme upgraded the "Tianjin Joint Screening and Registration Platform for Common Malignant Tumors" to automatically assess whether residents are high-risk groups based on the results of various preliminary screenings, and send reminder text messages to residents. Residents can scan the QR code with their mobile phones or log in to the platform through the website to view the preliminary screening results. Among them, high-risk groups can apply for an appointment review through the platform. The review results and further appointments for diagnosis and treatment can also becompleted through the platform, which simplifies the screening management process and effectively improve recruitment. Reporting at its conference in Heixi in June 2020, the project had reviewed 103 cases of confirmed cancer patients. The cancer detection rate among high-risk groups is was significantly higher than the cancer incidence rate reported in tumor registration, indicating that the city's early diagnosis and treatment project has achieved initial results. At this kick-off meeting, the "Hexi District Tumor Prevention and Control Demonstration Zone Project" was also announced. It is expected to carry out lung cancer, breast cancer, gastric cancer, liver cancer, etc. to morethan 3,000 residents in Hexi District who have been initially screened positive during 2017-2019.</t>
  </si>
  <si>
    <t>ILST</t>
  </si>
  <si>
    <t>Hong Kong</t>
  </si>
  <si>
    <t>University of Hong Kong</t>
  </si>
  <si>
    <t>ECOG performance status 0 or 1</t>
  </si>
  <si>
    <t>David Lam</t>
  </si>
  <si>
    <t>dcllam@hku.hk</t>
  </si>
  <si>
    <t>Stephen Lam</t>
  </si>
  <si>
    <t>Department of Integrative Oncology, British Columbia Cancer Research Centre, Vancouver</t>
  </si>
  <si>
    <t>slam@bccancer.bc.ca</t>
  </si>
  <si>
    <t>NCT03909620 ; NK/5292/DM/760</t>
  </si>
  <si>
    <t>A Study Assessing the Utility of Low-dose Computed Tomography (LDCT) in Lung Cancer Screening in North India</t>
  </si>
  <si>
    <t>India</t>
  </si>
  <si>
    <t>Punjab/ Haryana</t>
  </si>
  <si>
    <t>Chandigarh</t>
  </si>
  <si>
    <t>Postgraduate Institute of Medical Education and Research</t>
  </si>
  <si>
    <t>Navneet Singh</t>
  </si>
  <si>
    <t>Postgraduate Institute of Medical Education and Research (PGIMER), Chandigarh</t>
  </si>
  <si>
    <t>Kuruswamy T Prasad</t>
  </si>
  <si>
    <t>JECS</t>
  </si>
  <si>
    <t>JPRN-UMIN000005909</t>
  </si>
  <si>
    <t>The Japanese randomized trial for evaluating the efficacy of low-dose thoracic CT Screening for lung cancer</t>
  </si>
  <si>
    <t>Japan</t>
  </si>
  <si>
    <t xml:space="preserve">Sendai </t>
  </si>
  <si>
    <t>Motoyasu Sagawa</t>
  </si>
  <si>
    <t>sagawam@tohoku-mpu.ac.jp</t>
  </si>
  <si>
    <t>28/02/22</t>
  </si>
  <si>
    <t>Malaysia</t>
  </si>
  <si>
    <t>Workforce capacity</t>
  </si>
  <si>
    <t>K-LUCAS</t>
  </si>
  <si>
    <t>South Korea</t>
  </si>
  <si>
    <t>Seoul</t>
  </si>
  <si>
    <t>National Cancer Center</t>
  </si>
  <si>
    <t>National Cancer Centre, Goyang city, Seoul capital area</t>
  </si>
  <si>
    <t>Korean Lung Cancer Screening Project</t>
  </si>
  <si>
    <t>NCT03394703</t>
  </si>
  <si>
    <t>Developing own</t>
  </si>
  <si>
    <t>ECOG performance status 0 or 1  Age : 55-74 years old
Smoking history of at least 30 pack-years Current smokers
past smokers who quit smoking within 15 years
Inclusion Criteria (2) The lung cancer risk prediction model considers various lung risk factors in addition to age, smoking history and smoking quit duration. This includes drinking amount, physical activity, family history of cancer, information on lung disease and so on, in participant selection. Following criteria is applied when the lung cancer risk prediction model is used for participant selection.
Age : 50-74 years old
Smoking history of at least 20 pack-years
Current smokers
past smokers who quit smoking within 15 years</t>
  </si>
  <si>
    <t>Yeol Kim</t>
  </si>
  <si>
    <t>drheat@ncc.re.kr</t>
  </si>
  <si>
    <t>Lung cancer screeing cohort with a history of smoking in Korea</t>
  </si>
  <si>
    <t>KCT0001355</t>
  </si>
  <si>
    <t>Kangwon National University Hospital</t>
  </si>
  <si>
    <t>Biennial</t>
  </si>
  <si>
    <t>Lung cancer EArly DEtection Research project</t>
  </si>
  <si>
    <t>LEADER</t>
  </si>
  <si>
    <t xml:space="preserve">Konkuk University Medical Center </t>
  </si>
  <si>
    <t>1. Kim HJ. 2021. Introduction of LEADER Project. Korean Association for Lung Cancer International Conference (KALC); 25/11/21; Seoul, South Korea</t>
  </si>
  <si>
    <t>Hee Joung Kim</t>
  </si>
  <si>
    <t>25/11/21</t>
  </si>
  <si>
    <t>14/02/22</t>
  </si>
  <si>
    <t>Thailand</t>
  </si>
  <si>
    <t xml:space="preserve">National Lung Cancer Screening Program </t>
  </si>
  <si>
    <t>Taiwan</t>
  </si>
  <si>
    <t xml:space="preserve">Taipei </t>
  </si>
  <si>
    <t>National Taiwan University</t>
  </si>
  <si>
    <t>Pan-Chyr Yang</t>
  </si>
  <si>
    <t>pcyang@ntu.edu.tw</t>
  </si>
  <si>
    <t xml:space="preserve">Taiwan Lung Cancer Screening in Never‐smoker Trial </t>
  </si>
  <si>
    <t>TALENT</t>
  </si>
  <si>
    <t>NCT02611570</t>
  </si>
  <si>
    <t>Taipei</t>
  </si>
  <si>
    <t>Image Discovering Early Lung Cancer Project</t>
  </si>
  <si>
    <t>IDEALCAP</t>
  </si>
  <si>
    <t>Low-Dose Computed Tomography for Lung Cancer Screening in High Risk Asymptomatic Patients: the Taiwan Study</t>
  </si>
  <si>
    <t>Lotung</t>
  </si>
  <si>
    <t>Chung-Huang Chan</t>
  </si>
  <si>
    <t>chchantaipei@gmail.com</t>
  </si>
  <si>
    <t xml:space="preserve"> Wei-Chun Lin</t>
  </si>
  <si>
    <t xml:space="preserve">bizzarefish@yahoo.com.tw	</t>
  </si>
  <si>
    <t>Oceania</t>
  </si>
  <si>
    <t>Australia</t>
  </si>
  <si>
    <t xml:space="preserve">Sydney </t>
  </si>
  <si>
    <t>Kwun Fong</t>
  </si>
  <si>
    <t xml:space="preserve">University of Queensland Thoracic Research Centre </t>
  </si>
  <si>
    <t>k.fong@uq.edu.au</t>
  </si>
  <si>
    <t>New Zealand</t>
  </si>
  <si>
    <t>Africa</t>
  </si>
  <si>
    <t>Egypt</t>
  </si>
  <si>
    <t>South Africa</t>
  </si>
  <si>
    <t>Central Asia &amp; Middle East</t>
  </si>
  <si>
    <t>Israel</t>
  </si>
  <si>
    <t>Jerusalem</t>
  </si>
  <si>
    <t>Dorith Shaham</t>
  </si>
  <si>
    <t xml:space="preserve">Department of Radiology, Hadassah Medical Center </t>
  </si>
  <si>
    <t>dshaham@hadassah.org.il</t>
  </si>
  <si>
    <t>Iraq</t>
  </si>
  <si>
    <t>Kazakhstan</t>
  </si>
  <si>
    <t>Male</t>
  </si>
  <si>
    <t>United Arab Emirates</t>
  </si>
  <si>
    <t>Brazil</t>
  </si>
  <si>
    <t>North America</t>
  </si>
  <si>
    <t>Mexico</t>
  </si>
  <si>
    <t>British Columbia Lung Screen Trial</t>
  </si>
  <si>
    <t>BCLST</t>
  </si>
  <si>
    <t>Canada</t>
  </si>
  <si>
    <t>British Columbia</t>
  </si>
  <si>
    <t>Vancouver</t>
  </si>
  <si>
    <t xml:space="preserve">Also known as the BC Lung Health Check, the trial expects to recruit 4,800 participants from the Vancouver area (British Columbia). LDCT scanning is based on the Pan-Canadian lung nodule management protocol of annual or biennial scans. Recruitment was completed in August 2019, with outreach to clinics for minority groups. All smokers are referred to an online and telephone based smoking cessation clinic.  The BC Lung Screen Trial is based at the Vancouver General Hospital, the Gordon and Leslie Diamond Health Care Centre, and the BC Cancer Vancouver Centre. </t>
  </si>
  <si>
    <t xml:space="preserve">Stephen Lam </t>
  </si>
  <si>
    <t>BC Cancer Research Centre (Vancouver)</t>
  </si>
  <si>
    <t>John Mayo</t>
  </si>
  <si>
    <t>University of British Columbia</t>
  </si>
  <si>
    <t>john.mayo@vch.ca</t>
  </si>
  <si>
    <t>16/02/22</t>
  </si>
  <si>
    <t>PanCan</t>
  </si>
  <si>
    <t>Europe</t>
  </si>
  <si>
    <t>Belgium</t>
  </si>
  <si>
    <t>Pilot programme for lung cancer screening in Belarus</t>
  </si>
  <si>
    <t>BELUNGS</t>
  </si>
  <si>
    <t>Belarus</t>
  </si>
  <si>
    <t>Minsk</t>
  </si>
  <si>
    <t>Lung Cancer Risk Assessment Tool</t>
  </si>
  <si>
    <t>Gender</t>
  </si>
  <si>
    <t>Funded by the Belarussian government and coordinated by the N.N. Alexandrov National Cancer Centre of Belarus. Up to 3,000 men will be offered 3 years of annual LDCT screening with 2 years of follow-up in Minsk, Soligorsk and Grodno. Recruitment started in 2020 and is expected to end in 2024, recruiting around 1,000 men from each district. Primary outcome measures include clinical staging of malignant nodules detected using LDCT and the number of participants eligible for radical surgery and radiological evaluation over the duration of the study. Secondary outcomes include documenting and monitoring potential harms from LDCT screening and harmonisation of radiological findings between radiologists involved in the study.</t>
  </si>
  <si>
    <t>1. International Agency for Research against Cancer. Lung cancer early detection: development and implementation of a pilot program for lung cancer screening in Belarus (BELUNGS).  Available from: https://screening.iarc.fr/research_projects.php [Accessed 29/04/21]
2. ISRCTN registry. Pilot programme for lung cancer screening in Belarus. [Updated 04/09/20].  Available from: https://www.isrctn.com/ISRCTN16878075 [Accessed 29/04/21]</t>
  </si>
  <si>
    <t>Andre Carvalho</t>
  </si>
  <si>
    <t>International Agency for Research on Cancer, World Health Organization (Lyon)</t>
  </si>
  <si>
    <t xml:space="preserve">carvalhoa@iarc.fr  </t>
  </si>
  <si>
    <t>Olga Truskova</t>
  </si>
  <si>
    <t xml:space="preserve">The N.N. Alexandrov National Cancer Centre of Belarus </t>
  </si>
  <si>
    <t>o.trusova@tut.by</t>
  </si>
  <si>
    <t>Rano Otkrivanje Raka u Hvratskoj</t>
  </si>
  <si>
    <t>Croatia</t>
  </si>
  <si>
    <t>Zagreb</t>
  </si>
  <si>
    <t xml:space="preserve">Miroslav Samaržija </t>
  </si>
  <si>
    <t>University Hospital Centre (KBC) Zagreb</t>
  </si>
  <si>
    <t>miroslav.samarzija@kbc-zagreb.hr</t>
  </si>
  <si>
    <t>Mario Sekerija</t>
  </si>
  <si>
    <t>National Cancer Registry, National Institute of Public Health</t>
  </si>
  <si>
    <t xml:space="preserve">mario.sekerija@hzjz.hr </t>
  </si>
  <si>
    <t>Estonia</t>
  </si>
  <si>
    <t>PLCOM2012</t>
  </si>
  <si>
    <t>France</t>
  </si>
  <si>
    <t>Female</t>
  </si>
  <si>
    <t>Germany</t>
  </si>
  <si>
    <t xml:space="preserve">Holistic Implementation Study Assessing a Northern German Interdisciplinary Lung Cancer Screening Effort </t>
  </si>
  <si>
    <t>HANSE</t>
  </si>
  <si>
    <t>Northern  Germany</t>
  </si>
  <si>
    <t>Hannover</t>
  </si>
  <si>
    <t>Hannover Medical School</t>
  </si>
  <si>
    <t>1. Deutsches Zentrum für Lungenforschung. 2021. Start of the HANSE prevention program with free lung check for former and active smokers. [Updated 27/05/21].  Available from: https://www.breath-hannover.de/en/news-media/news/news-details.html [Accessed 02/11/21]
2. ClinicalTrials.gov. 2021. Holistic Implementation Study Assessing a Northern German Interdisciplinary Lung Cancer Screening Effort (HANSE). [Updated 09/06/21].  Available from: https://clinicaltrials.gov/ct2/show/NCT04913155 [Accessed 03/11/21]
3. HANSE Studie. 2021. Bleiben Sie bei Atem mit dem HANSE Lungen-Check.  Available from: https://www.hanse-lungencheck.de/ [Accessed 03/11/21]</t>
  </si>
  <si>
    <t>Jens Vogel-Claussen</t>
  </si>
  <si>
    <t>Vogel-Claussen.Jens@mh-hannover.de</t>
  </si>
  <si>
    <t>Greece</t>
  </si>
  <si>
    <t xml:space="preserve">Hungary </t>
  </si>
  <si>
    <t xml:space="preserve">Italian Network for Pulmonary Screening </t>
  </si>
  <si>
    <t>RISP</t>
  </si>
  <si>
    <t xml:space="preserve">Rete Italiana Screening Polmonare </t>
  </si>
  <si>
    <t>Italy</t>
  </si>
  <si>
    <t>Milan</t>
  </si>
  <si>
    <t>INTM</t>
  </si>
  <si>
    <t>The Italian Network for Pulmonary Screening (RISP) is a related study to the wider European randomised controlled trial, 4-IN-THE-LUNG-RUN (4-ITLR). It aims to recruit 10,000 participants over a period of 18-24 months, which will be randomized to either receive two more annual LDCT exams after the first screening, or negative baseline LDCT participants will have a repeat exam after two years. Some of its secondary objectives include how to: centralise an LDCT image database, manage quality control, centralise reading, offer service provider education and look at the active role of GPs. It also aims to look at gender-specific differences in mortality. In July 2021, parliament approved 2-3 years funding for RISP. Screening is due to start in January 2022 with a CEA in December 2024.</t>
  </si>
  <si>
    <t>1. Pastorino U. 2020. Progetto della Rete Italiana Screening Polmonare. Milan: Fondazione IRCCS Istituto Nazionale dei Tumori
2. Pastorino U. 2021. PL03.01: Lung cancer screening in Europe: current status. World Conference on Lung Cancer 12/09/21; Online</t>
  </si>
  <si>
    <t>Ugo Pastorino</t>
  </si>
  <si>
    <t xml:space="preserve">Fondazione IRCCS Instituto Nazionale dei Tumori </t>
  </si>
  <si>
    <t>ugo.pastorino@istitutotumori.mi.it</t>
  </si>
  <si>
    <t>18/10/21</t>
  </si>
  <si>
    <t xml:space="preserve">National pilot </t>
  </si>
  <si>
    <t>The Netherlands</t>
  </si>
  <si>
    <t>Norway</t>
  </si>
  <si>
    <t>Poland</t>
  </si>
  <si>
    <t>Russia</t>
  </si>
  <si>
    <t>Central Russia</t>
  </si>
  <si>
    <t>Moscow</t>
  </si>
  <si>
    <t>Sergey Morozov</t>
  </si>
  <si>
    <t>Research and Practical Clinical Center for Diagnostics and Telemedicine Technologies, Moscow Health Care Department</t>
  </si>
  <si>
    <t>npcmr@zdrav.mos.ru</t>
  </si>
  <si>
    <t>Victor Gombolevskiy</t>
  </si>
  <si>
    <t xml:space="preserve">g_victor@mail.ru </t>
  </si>
  <si>
    <t>Sweden</t>
  </si>
  <si>
    <t>Switzerland</t>
  </si>
  <si>
    <t>Serbia</t>
  </si>
  <si>
    <t xml:space="preserve">Netherlands-China Big-3 Screening </t>
  </si>
  <si>
    <t>Groningen</t>
  </si>
  <si>
    <t>NELSON + ROBINSCA</t>
  </si>
  <si>
    <t xml:space="preserve">The study arm (part of the NELCIN-B3 multicentre study) will be conducted in the Netherlands with subjects from an existing cohort in Groningen (participants in the large-scale LifeLines study which follows the health of more than 167,000 participants over a period of 30 years), as well as high-risk subjects in three participating university hospitals in Shanghai and Beijing. The researchers will be comparing results from the Netherlands and China. NELCIN-B3 was  awarded a grant of € 1.8 million by the Royal Netherlands Academy of Arts and Sciences (KNAW) for a collaborative project with the ChangZheng Hospital in Shanghai, Shanghai General Hospital and Tianjin Medical University Cancer Institute and Hospital/Center for Medical Imaging Tianjin. The Chinese Ministry of Science and Technology (MOST) is contributing the same amount towards this joint research project. The goal of this collaboration is to initiate research into using the newest CT techniques to enable early diagnosis of lung cancer, COPD and cardiovascular diseases. </t>
  </si>
  <si>
    <t>Department of Radiology, Changzheng Hospital, Second Military Medical University</t>
  </si>
  <si>
    <t>lsy0930@163.com</t>
  </si>
  <si>
    <t>UK</t>
  </si>
  <si>
    <t>London</t>
  </si>
  <si>
    <t>England</t>
  </si>
  <si>
    <t>Manchester</t>
  </si>
  <si>
    <t>Phil Crosbie</t>
  </si>
  <si>
    <t>Cancer Screening Study With or Without Low Dose Lung CT to Validate a Multi-cancer Early Detection Test</t>
  </si>
  <si>
    <t>SUMMIT</t>
  </si>
  <si>
    <t>1. ClinicalTrials.gov. The SUMMIT Study: A Cancer Screening Study (SUMMIT). [Updated 19/05/21].  Available from: https://clinicaltrials.gov/ct2/show/NCT03934866
2. GRAIL Inc. The SUMMIT Study: study participation Available from: https://summitstudy.co.uk/about-the-study/study-participation/ [Accessed 02/07/21]</t>
  </si>
  <si>
    <t>Sam Janes</t>
  </si>
  <si>
    <t>University College London; National Clinical Expert Group on Lung Cancer</t>
  </si>
  <si>
    <t xml:space="preserve">sam.janes@ucl.ac.uk </t>
  </si>
  <si>
    <t xml:space="preserve">Manchester Thoracic Oncology Centre, Manchester University </t>
  </si>
  <si>
    <t>Philip.Crosbie@manchester.ac.uk</t>
  </si>
  <si>
    <t xml:space="preserve">Manchester Lung Health Study </t>
  </si>
  <si>
    <t>qUEST</t>
  </si>
  <si>
    <t>Ever smokers</t>
  </si>
  <si>
    <t>1. ClinicalTrials.gov. Manchester Lung Health Study (qUEST). [Updated 01/06/20].  Available from: https://clinicaltrials.gov/ct2/show/NCT04409444 [Accessed 21/04/21]</t>
  </si>
  <si>
    <t>US</t>
  </si>
  <si>
    <t xml:space="preserve">Geography </t>
  </si>
  <si>
    <t>Both sexes</t>
  </si>
  <si>
    <t xml:space="preserve">Published to interface </t>
  </si>
  <si>
    <t xml:space="preserve">Updated by </t>
  </si>
  <si>
    <t>Afghanistan</t>
  </si>
  <si>
    <t>AF</t>
  </si>
  <si>
    <t>AFG</t>
  </si>
  <si>
    <t>Unknown status</t>
  </si>
  <si>
    <t>Albania</t>
  </si>
  <si>
    <t>AL</t>
  </si>
  <si>
    <t>ALB</t>
  </si>
  <si>
    <t>Algeria</t>
  </si>
  <si>
    <t>DZ</t>
  </si>
  <si>
    <t>DZA</t>
  </si>
  <si>
    <t>American Samoa</t>
  </si>
  <si>
    <t>AS</t>
  </si>
  <si>
    <t>ASM</t>
  </si>
  <si>
    <t>Angola</t>
  </si>
  <si>
    <t>AO</t>
  </si>
  <si>
    <t>AGO</t>
  </si>
  <si>
    <t>No data</t>
  </si>
  <si>
    <t>Argentina</t>
  </si>
  <si>
    <t>AR</t>
  </si>
  <si>
    <t>ARG</t>
  </si>
  <si>
    <t>Armenia</t>
  </si>
  <si>
    <t>AM</t>
  </si>
  <si>
    <t>ARM</t>
  </si>
  <si>
    <t>AU</t>
  </si>
  <si>
    <t>AUS</t>
  </si>
  <si>
    <t>Formal commitment</t>
  </si>
  <si>
    <t>Austria</t>
  </si>
  <si>
    <t>AT</t>
  </si>
  <si>
    <t>AUT</t>
  </si>
  <si>
    <t>Implementation research</t>
  </si>
  <si>
    <t>Azerbaijan</t>
  </si>
  <si>
    <t>AZ</t>
  </si>
  <si>
    <t>AZE</t>
  </si>
  <si>
    <t>Bahamas</t>
  </si>
  <si>
    <t>BS</t>
  </si>
  <si>
    <t>BHS</t>
  </si>
  <si>
    <t>Bahrain</t>
  </si>
  <si>
    <t>BH</t>
  </si>
  <si>
    <t>BHR</t>
  </si>
  <si>
    <t>Bangladesh</t>
  </si>
  <si>
    <t>BD</t>
  </si>
  <si>
    <t>BGD</t>
  </si>
  <si>
    <t>Barbados</t>
  </si>
  <si>
    <t>BB</t>
  </si>
  <si>
    <t>BRB</t>
  </si>
  <si>
    <t>BY</t>
  </si>
  <si>
    <t>BLR</t>
  </si>
  <si>
    <t>BE</t>
  </si>
  <si>
    <t>BEL</t>
  </si>
  <si>
    <t>Belize</t>
  </si>
  <si>
    <t>BZ</t>
  </si>
  <si>
    <t>BLZ</t>
  </si>
  <si>
    <t>Benin</t>
  </si>
  <si>
    <t>BJ</t>
  </si>
  <si>
    <t>BEN</t>
  </si>
  <si>
    <t>Bhutan</t>
  </si>
  <si>
    <t>BT</t>
  </si>
  <si>
    <t>BTN</t>
  </si>
  <si>
    <t>Bolivia</t>
  </si>
  <si>
    <t>BO</t>
  </si>
  <si>
    <t>BOL</t>
  </si>
  <si>
    <t>BA</t>
  </si>
  <si>
    <t>BIH</t>
  </si>
  <si>
    <t>Botswana</t>
  </si>
  <si>
    <t>BW</t>
  </si>
  <si>
    <t>BWA</t>
  </si>
  <si>
    <t>BR</t>
  </si>
  <si>
    <t>BRA</t>
  </si>
  <si>
    <t>Brunei</t>
  </si>
  <si>
    <t>BN</t>
  </si>
  <si>
    <t>BRN</t>
  </si>
  <si>
    <t>Bulgaria</t>
  </si>
  <si>
    <t>BG</t>
  </si>
  <si>
    <t>BGR</t>
  </si>
  <si>
    <t>Burkina Faso</t>
  </si>
  <si>
    <t>BF</t>
  </si>
  <si>
    <t>BFA</t>
  </si>
  <si>
    <t>Burundi</t>
  </si>
  <si>
    <t>BI</t>
  </si>
  <si>
    <t>BDI</t>
  </si>
  <si>
    <t>Cabo Verde</t>
  </si>
  <si>
    <t>CV</t>
  </si>
  <si>
    <t>CPV</t>
  </si>
  <si>
    <t>Cambodia</t>
  </si>
  <si>
    <t>KH</t>
  </si>
  <si>
    <t>KHM</t>
  </si>
  <si>
    <t>Cameroon</t>
  </si>
  <si>
    <t>CM</t>
  </si>
  <si>
    <t>CMR</t>
  </si>
  <si>
    <t>CA</t>
  </si>
  <si>
    <t>CAN</t>
  </si>
  <si>
    <t>Central African Republic</t>
  </si>
  <si>
    <t>CF</t>
  </si>
  <si>
    <t>CAF</t>
  </si>
  <si>
    <t>Chad</t>
  </si>
  <si>
    <t>TD</t>
  </si>
  <si>
    <t>TCD</t>
  </si>
  <si>
    <t>Chile</t>
  </si>
  <si>
    <t>CL</t>
  </si>
  <si>
    <t>CHL</t>
  </si>
  <si>
    <t>CN</t>
  </si>
  <si>
    <t>CHN</t>
  </si>
  <si>
    <t>Colombia</t>
  </si>
  <si>
    <t>CO</t>
  </si>
  <si>
    <t>COL</t>
  </si>
  <si>
    <t>Comoros</t>
  </si>
  <si>
    <t>KM</t>
  </si>
  <si>
    <t>COM</t>
  </si>
  <si>
    <t>Congo, Democratic Republic of</t>
  </si>
  <si>
    <t>CD</t>
  </si>
  <si>
    <t>COD</t>
  </si>
  <si>
    <t xml:space="preserve">Congo, Republic of </t>
  </si>
  <si>
    <t>CG</t>
  </si>
  <si>
    <t>COG</t>
  </si>
  <si>
    <t>Costa Rica</t>
  </si>
  <si>
    <t>CR</t>
  </si>
  <si>
    <t>CRI</t>
  </si>
  <si>
    <t>Côte d'Ivoire</t>
  </si>
  <si>
    <t>CI</t>
  </si>
  <si>
    <t>CIV</t>
  </si>
  <si>
    <t>HR</t>
  </si>
  <si>
    <t>HRV</t>
  </si>
  <si>
    <t>Cuba</t>
  </si>
  <si>
    <t>CU</t>
  </si>
  <si>
    <t>CUB</t>
  </si>
  <si>
    <t>Cyprus</t>
  </si>
  <si>
    <t>CY</t>
  </si>
  <si>
    <t>CYP</t>
  </si>
  <si>
    <t>CZ</t>
  </si>
  <si>
    <t>CZE</t>
  </si>
  <si>
    <t>Denmark</t>
  </si>
  <si>
    <t>DK</t>
  </si>
  <si>
    <t>DNK</t>
  </si>
  <si>
    <t>Djibouti</t>
  </si>
  <si>
    <t>DJ</t>
  </si>
  <si>
    <t>DJI</t>
  </si>
  <si>
    <t>Dominican Republic</t>
  </si>
  <si>
    <t>DO</t>
  </si>
  <si>
    <t>DOM</t>
  </si>
  <si>
    <t>Ecuador</t>
  </si>
  <si>
    <t>EC</t>
  </si>
  <si>
    <t>ECU</t>
  </si>
  <si>
    <t>EG</t>
  </si>
  <si>
    <t>EGY</t>
  </si>
  <si>
    <t>El Salvador</t>
  </si>
  <si>
    <t>SV</t>
  </si>
  <si>
    <t>SLV</t>
  </si>
  <si>
    <t>GB</t>
  </si>
  <si>
    <t>GBR</t>
  </si>
  <si>
    <t>Equatorial Guinea</t>
  </si>
  <si>
    <t>GQ</t>
  </si>
  <si>
    <t>GNQ</t>
  </si>
  <si>
    <t>Eritrea</t>
  </si>
  <si>
    <t>ER</t>
  </si>
  <si>
    <t>ERI</t>
  </si>
  <si>
    <t>EE</t>
  </si>
  <si>
    <t>EST</t>
  </si>
  <si>
    <t>Eswatini</t>
  </si>
  <si>
    <t>SZ</t>
  </si>
  <si>
    <t>SWZ</t>
  </si>
  <si>
    <t>Ethiopia</t>
  </si>
  <si>
    <t>ET</t>
  </si>
  <si>
    <t>ETH</t>
  </si>
  <si>
    <t>Federated States of Micronesia</t>
  </si>
  <si>
    <t>FM</t>
  </si>
  <si>
    <t>FSM</t>
  </si>
  <si>
    <t>Fiji</t>
  </si>
  <si>
    <t>FJ</t>
  </si>
  <si>
    <t>FJI</t>
  </si>
  <si>
    <t>Finland</t>
  </si>
  <si>
    <t>FI</t>
  </si>
  <si>
    <t>FIN</t>
  </si>
  <si>
    <t>FR</t>
  </si>
  <si>
    <t>FRA</t>
  </si>
  <si>
    <t>French Guiana</t>
  </si>
  <si>
    <t>GF</t>
  </si>
  <si>
    <t>GUF</t>
  </si>
  <si>
    <t>French Polynesia</t>
  </si>
  <si>
    <t>PF</t>
  </si>
  <si>
    <t>PYF</t>
  </si>
  <si>
    <t>RE</t>
  </si>
  <si>
    <t>Gabon</t>
  </si>
  <si>
    <t>GA</t>
  </si>
  <si>
    <t>GAB</t>
  </si>
  <si>
    <t>Gambia</t>
  </si>
  <si>
    <t>GM</t>
  </si>
  <si>
    <t>GMB</t>
  </si>
  <si>
    <t>Georgia</t>
  </si>
  <si>
    <t>GE</t>
  </si>
  <si>
    <t>GEO</t>
  </si>
  <si>
    <t xml:space="preserve">Germany </t>
  </si>
  <si>
    <t>DE</t>
  </si>
  <si>
    <t>DEU</t>
  </si>
  <si>
    <t>Ghana</t>
  </si>
  <si>
    <t>GH</t>
  </si>
  <si>
    <t>GHA</t>
  </si>
  <si>
    <t>GR</t>
  </si>
  <si>
    <t>GRC</t>
  </si>
  <si>
    <t>Guadeloupe</t>
  </si>
  <si>
    <t>GP</t>
  </si>
  <si>
    <t>GLP</t>
  </si>
  <si>
    <t>Guam</t>
  </si>
  <si>
    <t>GU</t>
  </si>
  <si>
    <t>GUM</t>
  </si>
  <si>
    <t>Guatemala</t>
  </si>
  <si>
    <t>GT</t>
  </si>
  <si>
    <t>GTM</t>
  </si>
  <si>
    <t>Guinea</t>
  </si>
  <si>
    <t>GN</t>
  </si>
  <si>
    <t>GIN</t>
  </si>
  <si>
    <t>Guinea-Bissau</t>
  </si>
  <si>
    <t>GW</t>
  </si>
  <si>
    <t>GNB</t>
  </si>
  <si>
    <t>Guyana</t>
  </si>
  <si>
    <t>GY</t>
  </si>
  <si>
    <t>GUY</t>
  </si>
  <si>
    <t>Haiti</t>
  </si>
  <si>
    <t>HT</t>
  </si>
  <si>
    <t>HTI</t>
  </si>
  <si>
    <t>Honduras</t>
  </si>
  <si>
    <t>HN</t>
  </si>
  <si>
    <t>HND</t>
  </si>
  <si>
    <t>HU</t>
  </si>
  <si>
    <t>HUN</t>
  </si>
  <si>
    <t>Iceland</t>
  </si>
  <si>
    <t>IS</t>
  </si>
  <si>
    <t>ISL</t>
  </si>
  <si>
    <t>IN</t>
  </si>
  <si>
    <t>IND</t>
  </si>
  <si>
    <t>Indonesia</t>
  </si>
  <si>
    <t>ID</t>
  </si>
  <si>
    <t>IDN</t>
  </si>
  <si>
    <t>Iran</t>
  </si>
  <si>
    <t>IR</t>
  </si>
  <si>
    <t>IRN</t>
  </si>
  <si>
    <t>IQ</t>
  </si>
  <si>
    <t>IRQ</t>
  </si>
  <si>
    <t>Ireland</t>
  </si>
  <si>
    <t>IE</t>
  </si>
  <si>
    <t>IRL</t>
  </si>
  <si>
    <t>IL</t>
  </si>
  <si>
    <t>ISR</t>
  </si>
  <si>
    <t>IT</t>
  </si>
  <si>
    <t>ITA</t>
  </si>
  <si>
    <t>Jamaica</t>
  </si>
  <si>
    <t>JM</t>
  </si>
  <si>
    <t>JAM</t>
  </si>
  <si>
    <t>JP</t>
  </si>
  <si>
    <t>JPN</t>
  </si>
  <si>
    <t>Jordan</t>
  </si>
  <si>
    <t>JO</t>
  </si>
  <si>
    <t>JOR</t>
  </si>
  <si>
    <t>KZ</t>
  </si>
  <si>
    <t>KAZ</t>
  </si>
  <si>
    <t>Kenya</t>
  </si>
  <si>
    <t>KE</t>
  </si>
  <si>
    <t>KEN</t>
  </si>
  <si>
    <t>Kiribati</t>
  </si>
  <si>
    <t>KI</t>
  </si>
  <si>
    <t>KIR</t>
  </si>
  <si>
    <t>Kuwait</t>
  </si>
  <si>
    <t>KW</t>
  </si>
  <si>
    <t>KWT</t>
  </si>
  <si>
    <t>Kyrgyzstan</t>
  </si>
  <si>
    <t>KG</t>
  </si>
  <si>
    <t>KGZ</t>
  </si>
  <si>
    <t>La Réunion</t>
  </si>
  <si>
    <t>REU</t>
  </si>
  <si>
    <t>LA</t>
  </si>
  <si>
    <t>LAO</t>
  </si>
  <si>
    <t>Latvia</t>
  </si>
  <si>
    <t>LV</t>
  </si>
  <si>
    <t>LVA</t>
  </si>
  <si>
    <t>Lebanon</t>
  </si>
  <si>
    <t>LB</t>
  </si>
  <si>
    <t>LBN</t>
  </si>
  <si>
    <t>Lesotho</t>
  </si>
  <si>
    <t>LS</t>
  </si>
  <si>
    <t>LSO</t>
  </si>
  <si>
    <t>Liberia</t>
  </si>
  <si>
    <t>LR</t>
  </si>
  <si>
    <t>LBR</t>
  </si>
  <si>
    <t>Libya</t>
  </si>
  <si>
    <t>LY</t>
  </si>
  <si>
    <t>LBY</t>
  </si>
  <si>
    <t xml:space="preserve">Lithuania </t>
  </si>
  <si>
    <t>LT</t>
  </si>
  <si>
    <t>LTU</t>
  </si>
  <si>
    <t>Luxembourg</t>
  </si>
  <si>
    <t>LU</t>
  </si>
  <si>
    <t>LUX</t>
  </si>
  <si>
    <t>Madagascar</t>
  </si>
  <si>
    <t>MG</t>
  </si>
  <si>
    <t>MDG</t>
  </si>
  <si>
    <t>Malawi</t>
  </si>
  <si>
    <t>MW</t>
  </si>
  <si>
    <t>MWI</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</si>
  <si>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</si>
  <si>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</si>
  <si>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</si>
  <si>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</si>
  <si>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</si>
  <si>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</si>
  <si>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</si>
  <si>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</si>
  <si>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</si>
  <si>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</si>
  <si>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</si>
  <si>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</si>
  <si>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</si>
  <si>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</si>
  <si>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</si>
  <si>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</si>
  <si>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</si>
  <si>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</si>
  <si>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</si>
  <si>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</si>
  <si>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</si>
  <si>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</si>
  <si>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</si>
  <si>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MX</t>
  </si>
  <si>
    <t>MEX</t>
  </si>
  <si>
    <t>Moldova</t>
  </si>
  <si>
    <t>MD</t>
  </si>
  <si>
    <t>MDA</t>
  </si>
  <si>
    <t>Mongolia</t>
  </si>
  <si>
    <t>MN</t>
  </si>
  <si>
    <t>MNG</t>
  </si>
  <si>
    <t>Montenegro</t>
  </si>
  <si>
    <t>ME</t>
  </si>
  <si>
    <t>MNE</t>
  </si>
  <si>
    <t>Morocco</t>
  </si>
  <si>
    <t>MA</t>
  </si>
  <si>
    <t>MAR</t>
  </si>
  <si>
    <t>Mozambique</t>
  </si>
  <si>
    <t>MZ</t>
  </si>
  <si>
    <t>MOZ</t>
  </si>
  <si>
    <t>Myanmar</t>
  </si>
  <si>
    <t>MM</t>
  </si>
  <si>
    <t>MMR</t>
  </si>
  <si>
    <t>Namibia</t>
  </si>
  <si>
    <t>NA</t>
  </si>
  <si>
    <t>NAM</t>
  </si>
  <si>
    <t>Nepal</t>
  </si>
  <si>
    <t>NP</t>
  </si>
  <si>
    <t>NPL</t>
  </si>
  <si>
    <t>Netherlands</t>
  </si>
  <si>
    <t>NL</t>
  </si>
  <si>
    <t>NLD</t>
  </si>
  <si>
    <t>New Caledonia</t>
  </si>
  <si>
    <t>NC</t>
  </si>
  <si>
    <t>NCL</t>
  </si>
  <si>
    <t>NZ</t>
  </si>
  <si>
    <t>NZL</t>
  </si>
  <si>
    <t>Nicaragua</t>
  </si>
  <si>
    <t>NI</t>
  </si>
  <si>
    <t>NIC</t>
  </si>
  <si>
    <t>Niger</t>
  </si>
  <si>
    <t>NE</t>
  </si>
  <si>
    <t>NER</t>
  </si>
  <si>
    <t>Nigeria</t>
  </si>
  <si>
    <t>NG</t>
  </si>
  <si>
    <t>NGA</t>
  </si>
  <si>
    <t>North Korea</t>
  </si>
  <si>
    <t>KP</t>
  </si>
  <si>
    <t>PRK</t>
  </si>
  <si>
    <t>North Macedonia</t>
  </si>
  <si>
    <t>MK</t>
  </si>
  <si>
    <t>MKD</t>
  </si>
  <si>
    <t>Northern Mariana Islands</t>
  </si>
  <si>
    <t>MP</t>
  </si>
  <si>
    <t>MNP</t>
  </si>
  <si>
    <t>NO</t>
  </si>
  <si>
    <t>NOR</t>
  </si>
  <si>
    <t>Oman</t>
  </si>
  <si>
    <t>OM</t>
  </si>
  <si>
    <t>OMN</t>
  </si>
  <si>
    <t>Pakistan</t>
  </si>
  <si>
    <t>PK</t>
  </si>
  <si>
    <t>PAK</t>
  </si>
  <si>
    <t>Palau</t>
  </si>
  <si>
    <t>PW</t>
  </si>
  <si>
    <t>PLW</t>
  </si>
  <si>
    <t>Panama</t>
  </si>
  <si>
    <t>PA</t>
  </si>
  <si>
    <t>PAN</t>
  </si>
  <si>
    <t>Papua New Guinea</t>
  </si>
  <si>
    <t>PG</t>
  </si>
  <si>
    <t>PNG</t>
  </si>
  <si>
    <t>Paraguay</t>
  </si>
  <si>
    <t>PY</t>
  </si>
  <si>
    <t>PRY</t>
  </si>
  <si>
    <t>Peru</t>
  </si>
  <si>
    <t>PE</t>
  </si>
  <si>
    <t>PER</t>
  </si>
  <si>
    <t>Philippines</t>
  </si>
  <si>
    <t>PH</t>
  </si>
  <si>
    <t>PHL</t>
  </si>
  <si>
    <t>PL</t>
  </si>
  <si>
    <t>POL</t>
  </si>
  <si>
    <t>Portugal</t>
  </si>
  <si>
    <t>PT</t>
  </si>
  <si>
    <t>PRT</t>
  </si>
  <si>
    <t>Puerto Rico</t>
  </si>
  <si>
    <t>PR</t>
  </si>
  <si>
    <t>PRI</t>
  </si>
  <si>
    <t>Qatar</t>
  </si>
  <si>
    <t>QA</t>
  </si>
  <si>
    <t>QAT</t>
  </si>
  <si>
    <t>Romania</t>
  </si>
  <si>
    <t>RO</t>
  </si>
  <si>
    <t>ROU</t>
  </si>
  <si>
    <t>RU</t>
  </si>
  <si>
    <t>RUS</t>
  </si>
  <si>
    <t>Rwanda</t>
  </si>
  <si>
    <t>RW</t>
  </si>
  <si>
    <t>RAW</t>
  </si>
  <si>
    <t>Saint Lucia</t>
  </si>
  <si>
    <t>LC</t>
  </si>
  <si>
    <t>LCA</t>
  </si>
  <si>
    <t>Samoa</t>
  </si>
  <si>
    <t>WS</t>
  </si>
  <si>
    <t>WSM</t>
  </si>
  <si>
    <t>Sao Tome and Principe</t>
  </si>
  <si>
    <t>ST</t>
  </si>
  <si>
    <t>STP</t>
  </si>
  <si>
    <t>Saudi Arabia</t>
  </si>
  <si>
    <t>SA</t>
  </si>
  <si>
    <t>SAU</t>
  </si>
  <si>
    <t>Senegal</t>
  </si>
  <si>
    <t>SN</t>
  </si>
  <si>
    <t>SEN</t>
  </si>
  <si>
    <t>RS</t>
  </si>
  <si>
    <t>SRB</t>
  </si>
  <si>
    <t>Sierra Leone</t>
  </si>
  <si>
    <t>SL</t>
  </si>
  <si>
    <t>SLE</t>
  </si>
  <si>
    <t>Singapore</t>
  </si>
  <si>
    <t>SG</t>
  </si>
  <si>
    <t>SGP</t>
  </si>
  <si>
    <t>Slovakia</t>
  </si>
  <si>
    <t>SK</t>
  </si>
  <si>
    <t>SVK</t>
  </si>
  <si>
    <t>Slovenia</t>
  </si>
  <si>
    <t>SI</t>
  </si>
  <si>
    <t>SVN</t>
  </si>
  <si>
    <t>Solomon Islands</t>
  </si>
  <si>
    <t>SB</t>
  </si>
  <si>
    <t>SLB</t>
  </si>
  <si>
    <t>Somalia</t>
  </si>
  <si>
    <t>SO</t>
  </si>
  <si>
    <t>SOM</t>
  </si>
  <si>
    <t>ZA</t>
  </si>
  <si>
    <t>ZAF</t>
  </si>
  <si>
    <t>KR</t>
  </si>
  <si>
    <t>KOR</t>
  </si>
  <si>
    <t>South Sudan</t>
  </si>
  <si>
    <t>SS</t>
  </si>
  <si>
    <t>SSD</t>
  </si>
  <si>
    <t xml:space="preserve">Spain </t>
  </si>
  <si>
    <t>ES</t>
  </si>
  <si>
    <t>ESP</t>
  </si>
  <si>
    <t>Sri Lanka</t>
  </si>
  <si>
    <t>LK</t>
  </si>
  <si>
    <t>LKA</t>
  </si>
  <si>
    <t>Sudan</t>
  </si>
  <si>
    <t>SD</t>
  </si>
  <si>
    <t>SDN</t>
  </si>
  <si>
    <t>Suriname</t>
  </si>
  <si>
    <t>SR</t>
  </si>
  <si>
    <t>SUR</t>
  </si>
  <si>
    <t>SE</t>
  </si>
  <si>
    <t>SWE</t>
  </si>
  <si>
    <t>CH</t>
  </si>
  <si>
    <t>CHE</t>
  </si>
  <si>
    <t>Syria</t>
  </si>
  <si>
    <t>SY</t>
  </si>
  <si>
    <t>SYR</t>
  </si>
  <si>
    <t xml:space="preserve">Taiwan </t>
  </si>
  <si>
    <t>TW</t>
  </si>
  <si>
    <t>TWN</t>
  </si>
  <si>
    <t>Tajikistan</t>
  </si>
  <si>
    <t>TJ</t>
  </si>
  <si>
    <t>TJK</t>
  </si>
  <si>
    <t>Tanzania</t>
  </si>
  <si>
    <t>TZ</t>
  </si>
  <si>
    <t>TZA</t>
  </si>
  <si>
    <t>TH</t>
  </si>
  <si>
    <t>THA</t>
  </si>
  <si>
    <t>Timor-Leste</t>
  </si>
  <si>
    <t>TL</t>
  </si>
  <si>
    <t>TLS</t>
  </si>
  <si>
    <t>Togo</t>
  </si>
  <si>
    <t>TG</t>
  </si>
  <si>
    <t>TGO</t>
  </si>
  <si>
    <t>Tonga</t>
  </si>
  <si>
    <t>TO</t>
  </si>
  <si>
    <t>TON</t>
  </si>
  <si>
    <t>Trinidad and Tobago</t>
  </si>
  <si>
    <t>TT</t>
  </si>
  <si>
    <t>TTO</t>
  </si>
  <si>
    <t>Tunisia</t>
  </si>
  <si>
    <t>TN</t>
  </si>
  <si>
    <t>TUN</t>
  </si>
  <si>
    <t>Turkey</t>
  </si>
  <si>
    <t>TR</t>
  </si>
  <si>
    <t>TUR</t>
  </si>
  <si>
    <t>Turkmenistan</t>
  </si>
  <si>
    <t>TM</t>
  </si>
  <si>
    <t>TKM</t>
  </si>
  <si>
    <t>Uganda</t>
  </si>
  <si>
    <t>UG</t>
  </si>
  <si>
    <t>UGA</t>
  </si>
  <si>
    <t>Ukraine</t>
  </si>
  <si>
    <t>UA</t>
  </si>
  <si>
    <t>UKR</t>
  </si>
  <si>
    <t>AE</t>
  </si>
  <si>
    <t>ARE</t>
  </si>
  <si>
    <t>United States</t>
  </si>
  <si>
    <t>USA</t>
  </si>
  <si>
    <t>Uruguay</t>
  </si>
  <si>
    <t>UY</t>
  </si>
  <si>
    <t>URY</t>
  </si>
  <si>
    <t>Uzbekistan</t>
  </si>
  <si>
    <t>UZ</t>
  </si>
  <si>
    <t>UZB</t>
  </si>
  <si>
    <t>Vanuatu</t>
  </si>
  <si>
    <t>VU</t>
  </si>
  <si>
    <t>VUT</t>
  </si>
  <si>
    <t>Venezuela</t>
  </si>
  <si>
    <t>VE</t>
  </si>
  <si>
    <t>VEN</t>
  </si>
  <si>
    <t>Vietnam</t>
  </si>
  <si>
    <t>VN</t>
  </si>
  <si>
    <t>VNM</t>
  </si>
  <si>
    <t>Palestine</t>
  </si>
  <si>
    <t>PS</t>
  </si>
  <si>
    <t>PSE</t>
  </si>
  <si>
    <t>Yemen</t>
  </si>
  <si>
    <t>YE</t>
  </si>
  <si>
    <t>YEM</t>
  </si>
  <si>
    <t>Zambia</t>
  </si>
  <si>
    <t>ZM</t>
  </si>
  <si>
    <t>ZMB</t>
  </si>
  <si>
    <t>Zimbabwe</t>
  </si>
  <si>
    <t>ZW</t>
  </si>
  <si>
    <t>ZWE</t>
  </si>
  <si>
    <t>Pack-years  (≥ years)</t>
  </si>
  <si>
    <t>Key references</t>
  </si>
  <si>
    <t>Mark for outreach?</t>
  </si>
  <si>
    <t xml:space="preserve">Study lead </t>
  </si>
  <si>
    <t>Screening, Early Diagnosis and Early Treatment programme</t>
  </si>
  <si>
    <t>SEDET</t>
  </si>
  <si>
    <t>Retrospective Epidemiological Study of Lung Cancer With Low-dose Multislice Computed Tomography</t>
  </si>
  <si>
    <t>NCT02736643</t>
  </si>
  <si>
    <t>National Taiwan University Hospital</t>
  </si>
  <si>
    <t>Participants self fund LDCT scan at the National Taiwan University Hospital Chu-Tung Branch.</t>
  </si>
  <si>
    <t>High</t>
  </si>
  <si>
    <t>Ding-Cheng Chan</t>
  </si>
  <si>
    <t>National Taiwan University Hospital Chu-Tung Branch</t>
  </si>
  <si>
    <t>Early Detection of Lung Cancer With Low-dose Multislice Computed Tomography</t>
  </si>
  <si>
    <t>NCT02754388</t>
  </si>
  <si>
    <t>National Taiwan University Hospital Chu-Tung Branch initiated the lung cancer screening by LDCT in June 2015. Many access LDCT screening with affordable price with the subsidy from enterprise donations. The purpose of this study is observing those participants with 2-year follow-up. Furthermore, those data may connect with another study of the Non-smoker study (NCT02611570) which is implemented in other hospitals in Taiwan. For reality limiting, after one year, the enrollment rate was a lot lower than expected, so the enrollment time was extended but observation time of participants reduced from two years to one. Aim 1: Being the control group of the non-smoker study, the investigators collect the relevant information from participants to validate and modify their risk assessment model. Applying the same the questionnaires of the non-smoker study and results of LDCT screening in different population. All data could provide extra information to improve their risk prediction model for predicting lung cancer in non-smokers in Taiwan. Aim 2: To establish the local epidemiological data for lung pathology. From the baseline data, screening results of LDCT, telephone follow up on questionable lesions, collection of patient's medical records, and linkage to National Health Insurance Database, the investigators will be able to establish local epidemiology data on lung pathology as well as information on screening accuracy of LDCT. Aim 3: To examine the psychosocial impacts and health behaviors of the participants receiving LDCT. Questionnaire surveys provide the understanding of anxiety and life quality at several time points since LDCT screening. The study was to investigate whether the screening results were associated with health behaviors change, such as smoking, drinking, and exercise.</t>
  </si>
  <si>
    <t>Vinmec Times City International Hospital pilot</t>
  </si>
  <si>
    <t>VINMEC</t>
  </si>
  <si>
    <t>Red River Delta</t>
  </si>
  <si>
    <t>Hanoi</t>
  </si>
  <si>
    <t>Not provided</t>
  </si>
  <si>
    <t>1. Hiep DT, Nguyen H. 2021. 37P - Emerging use of low-dose computed tomography scanning in lung cancer screening: a single Vietnamese institutional assessment. European Lung Cancer Virtual Congress; 27/03/21; Online</t>
  </si>
  <si>
    <t>Doan Trung Hiep</t>
  </si>
  <si>
    <t>Radiation Therapy Department, Vinmec Times City International Hospital, Hanoi.</t>
  </si>
  <si>
    <t>v.hiepdt@Vinmec.com</t>
  </si>
  <si>
    <t>Research complete?</t>
  </si>
  <si>
    <t>Referenced?</t>
  </si>
  <si>
    <t>Query inclusion?</t>
  </si>
  <si>
    <t>Study ID (If provided)</t>
  </si>
  <si>
    <t>Primary sponsor listed</t>
  </si>
  <si>
    <r>
      <t xml:space="preserve">Full name </t>
    </r>
    <r>
      <rPr>
        <i/>
        <sz val="10"/>
        <color theme="1"/>
        <rFont val="Arial"/>
        <family val="2"/>
      </rPr>
      <t>[En]</t>
    </r>
  </si>
  <si>
    <r>
      <t>Full name</t>
    </r>
    <r>
      <rPr>
        <i/>
        <sz val="10"/>
        <color theme="1"/>
        <rFont val="Arial"/>
        <family val="2"/>
      </rPr>
      <t xml:space="preserve"> [including non-En if applicable]</t>
    </r>
  </si>
  <si>
    <r>
      <t xml:space="preserve">Continent </t>
    </r>
    <r>
      <rPr>
        <i/>
        <sz val="10"/>
        <color theme="1"/>
        <rFont val="Arial"/>
        <family val="2"/>
      </rPr>
      <t>[Select]</t>
    </r>
  </si>
  <si>
    <t xml:space="preserve">Region </t>
  </si>
  <si>
    <t xml:space="preserve">City </t>
  </si>
  <si>
    <r>
      <t xml:space="preserve">Design </t>
    </r>
    <r>
      <rPr>
        <i/>
        <sz val="10"/>
        <color theme="1"/>
        <rFont val="Arial"/>
        <family val="2"/>
      </rPr>
      <t>[Select]</t>
    </r>
  </si>
  <si>
    <r>
      <t xml:space="preserve">Internat. </t>
    </r>
    <r>
      <rPr>
        <i/>
        <sz val="10"/>
        <color theme="1"/>
        <rFont val="Arial"/>
        <family val="2"/>
      </rPr>
      <t>[Y/N]</t>
    </r>
    <r>
      <rPr>
        <sz val="10"/>
        <color theme="1"/>
        <rFont val="Arial"/>
        <family val="2"/>
      </rPr>
      <t xml:space="preserve"> </t>
    </r>
  </si>
  <si>
    <r>
      <t xml:space="preserve">Multicentre </t>
    </r>
    <r>
      <rPr>
        <i/>
        <sz val="10"/>
        <color theme="1"/>
        <rFont val="Arial"/>
        <family val="2"/>
      </rPr>
      <t>[Y/N]</t>
    </r>
  </si>
  <si>
    <r>
      <t xml:space="preserve">Start </t>
    </r>
    <r>
      <rPr>
        <i/>
        <sz val="10"/>
        <color theme="1"/>
        <rFont val="Arial"/>
        <family val="2"/>
      </rPr>
      <t>[year]</t>
    </r>
  </si>
  <si>
    <r>
      <t xml:space="preserve">End </t>
    </r>
    <r>
      <rPr>
        <i/>
        <sz val="10"/>
        <color theme="1"/>
        <rFont val="Arial"/>
        <family val="2"/>
      </rPr>
      <t>[year]</t>
    </r>
  </si>
  <si>
    <r>
      <t xml:space="preserve">Active status </t>
    </r>
    <r>
      <rPr>
        <i/>
        <sz val="10"/>
        <color theme="1"/>
        <rFont val="Arial"/>
        <family val="2"/>
      </rPr>
      <t>[select]</t>
    </r>
  </si>
  <si>
    <t>Target # participants</t>
  </si>
  <si>
    <r>
      <t>Max. age</t>
    </r>
    <r>
      <rPr>
        <i/>
        <sz val="10"/>
        <color theme="1"/>
        <rFont val="Arial"/>
        <family val="2"/>
      </rPr>
      <t xml:space="preserve"> </t>
    </r>
  </si>
  <si>
    <r>
      <t xml:space="preserve">Different age strata </t>
    </r>
    <r>
      <rPr>
        <i/>
        <sz val="10"/>
        <color theme="1"/>
        <rFont val="Arial"/>
        <family val="2"/>
      </rPr>
      <t>[Y/N]</t>
    </r>
  </si>
  <si>
    <r>
      <t xml:space="preserve">Sex </t>
    </r>
    <r>
      <rPr>
        <i/>
        <sz val="10"/>
        <color theme="1"/>
        <rFont val="Arial"/>
        <family val="2"/>
      </rPr>
      <t>[Select]</t>
    </r>
  </si>
  <si>
    <r>
      <t xml:space="preserve">Never smokers eligible </t>
    </r>
    <r>
      <rPr>
        <i/>
        <sz val="10"/>
        <color theme="1"/>
        <rFont val="Arial"/>
        <family val="2"/>
      </rPr>
      <t>[Y/N]</t>
    </r>
  </si>
  <si>
    <r>
      <t xml:space="preserve">Current smokers eligible? </t>
    </r>
    <r>
      <rPr>
        <i/>
        <sz val="10"/>
        <color theme="1"/>
        <rFont val="Arial"/>
        <family val="2"/>
      </rPr>
      <t>[Y/N]</t>
    </r>
  </si>
  <si>
    <r>
      <t xml:space="preserve">Risk-model </t>
    </r>
    <r>
      <rPr>
        <i/>
        <sz val="10"/>
        <color theme="1"/>
        <rFont val="Arial"/>
        <family val="2"/>
      </rPr>
      <t>[text]</t>
    </r>
  </si>
  <si>
    <r>
      <t xml:space="preserve">Risk-model threshold </t>
    </r>
    <r>
      <rPr>
        <i/>
        <sz val="10"/>
        <color theme="1"/>
        <rFont val="Arial"/>
        <family val="2"/>
      </rPr>
      <t>[text + %]</t>
    </r>
  </si>
  <si>
    <r>
      <t xml:space="preserve">Other criteria </t>
    </r>
    <r>
      <rPr>
        <i/>
        <sz val="10"/>
        <color theme="1"/>
        <rFont val="Arial"/>
        <family val="2"/>
      </rPr>
      <t>[text]</t>
    </r>
  </si>
  <si>
    <r>
      <t xml:space="preserve">COPD patients eligible </t>
    </r>
    <r>
      <rPr>
        <i/>
        <sz val="10"/>
        <color theme="1"/>
        <rFont val="Arial"/>
        <family val="2"/>
      </rPr>
      <t>[Y/N]</t>
    </r>
  </si>
  <si>
    <r>
      <t xml:space="preserve">CVD patients eligible </t>
    </r>
    <r>
      <rPr>
        <i/>
        <sz val="10"/>
        <color theme="1"/>
        <rFont val="Arial"/>
        <family val="2"/>
      </rPr>
      <t>[Y/N]</t>
    </r>
  </si>
  <si>
    <r>
      <t xml:space="preserve">Other patients eligible </t>
    </r>
    <r>
      <rPr>
        <i/>
        <sz val="10"/>
        <color theme="1"/>
        <rFont val="Arial"/>
        <family val="2"/>
      </rPr>
      <t>[text]</t>
    </r>
  </si>
  <si>
    <r>
      <t xml:space="preserve">Primary study question </t>
    </r>
    <r>
      <rPr>
        <i/>
        <sz val="10"/>
        <color theme="1"/>
        <rFont val="Arial"/>
        <family val="2"/>
      </rPr>
      <t>[select]</t>
    </r>
  </si>
  <si>
    <r>
      <t xml:space="preserve">Fixed screening interval </t>
    </r>
    <r>
      <rPr>
        <i/>
        <sz val="10"/>
        <color theme="1"/>
        <rFont val="Arial"/>
        <family val="2"/>
      </rPr>
      <t>[Y/N]</t>
    </r>
  </si>
  <si>
    <r>
      <t xml:space="preserve">Screening frequency </t>
    </r>
    <r>
      <rPr>
        <i/>
        <sz val="10"/>
        <color theme="1"/>
        <rFont val="Arial"/>
        <family val="2"/>
      </rPr>
      <t>[text]</t>
    </r>
    <r>
      <rPr>
        <sz val="10"/>
        <color theme="1"/>
        <rFont val="Arial"/>
        <family val="2"/>
      </rPr>
      <t xml:space="preserve"> </t>
    </r>
  </si>
  <si>
    <r>
      <t xml:space="preserve">Frequency individualised by </t>
    </r>
    <r>
      <rPr>
        <i/>
        <sz val="10"/>
        <color theme="1"/>
        <rFont val="Arial"/>
        <family val="2"/>
      </rPr>
      <t>[Select]</t>
    </r>
  </si>
  <si>
    <r>
      <t>Smoking cessation offered [</t>
    </r>
    <r>
      <rPr>
        <i/>
        <sz val="10"/>
        <color theme="1"/>
        <rFont val="Arial"/>
        <family val="2"/>
      </rPr>
      <t>Y/N]</t>
    </r>
  </si>
  <si>
    <r>
      <t xml:space="preserve">When smoking cess. offered </t>
    </r>
    <r>
      <rPr>
        <i/>
        <sz val="10"/>
        <color theme="1"/>
        <rFont val="Arial"/>
        <family val="2"/>
      </rPr>
      <t>[Select]</t>
    </r>
  </si>
  <si>
    <r>
      <t xml:space="preserve">PCP / GP recruitment </t>
    </r>
    <r>
      <rPr>
        <i/>
        <sz val="10"/>
        <color theme="1"/>
        <rFont val="Arial"/>
        <family val="2"/>
      </rPr>
      <t>[Y/N]</t>
    </r>
  </si>
  <si>
    <r>
      <t xml:space="preserve">Pulmonologist recruitment </t>
    </r>
    <r>
      <rPr>
        <i/>
        <sz val="10"/>
        <color theme="1"/>
        <rFont val="Arial"/>
        <family val="2"/>
      </rPr>
      <t>[Y/N]</t>
    </r>
  </si>
  <si>
    <r>
      <t xml:space="preserve">Targeted recruitment considered </t>
    </r>
    <r>
      <rPr>
        <i/>
        <sz val="10"/>
        <color theme="1"/>
        <rFont val="Arial"/>
        <family val="2"/>
      </rPr>
      <t>[Y/N]</t>
    </r>
  </si>
  <si>
    <r>
      <t xml:space="preserve">Approach to targeted recruitment </t>
    </r>
    <r>
      <rPr>
        <i/>
        <sz val="10"/>
        <color theme="1"/>
        <rFont val="Arial"/>
        <family val="2"/>
      </rPr>
      <t>[text]</t>
    </r>
  </si>
  <si>
    <t>Mobile screening?</t>
  </si>
  <si>
    <r>
      <t xml:space="preserve">Shared decision making protocol used </t>
    </r>
    <r>
      <rPr>
        <i/>
        <sz val="10"/>
        <color theme="1"/>
        <rFont val="Arial"/>
        <family val="2"/>
      </rPr>
      <t>[Y/N]</t>
    </r>
  </si>
  <si>
    <r>
      <t xml:space="preserve">Gendered approach </t>
    </r>
    <r>
      <rPr>
        <i/>
        <sz val="10"/>
        <color theme="1"/>
        <rFont val="Arial"/>
        <family val="2"/>
      </rPr>
      <t>[Y/N]</t>
    </r>
  </si>
  <si>
    <r>
      <t xml:space="preserve">Biomarkers  used to select </t>
    </r>
    <r>
      <rPr>
        <i/>
        <sz val="10"/>
        <color theme="1"/>
        <rFont val="Arial"/>
        <family val="2"/>
      </rPr>
      <t>[Y/N]</t>
    </r>
    <r>
      <rPr>
        <sz val="10"/>
        <color theme="1"/>
        <rFont val="Arial"/>
        <family val="2"/>
      </rPr>
      <t xml:space="preserve"> </t>
    </r>
  </si>
  <si>
    <r>
      <t xml:space="preserve">Use of CAD </t>
    </r>
    <r>
      <rPr>
        <i/>
        <sz val="10"/>
        <color theme="1"/>
        <rFont val="Arial"/>
        <family val="2"/>
      </rPr>
      <t>[Y/N]</t>
    </r>
  </si>
  <si>
    <r>
      <t xml:space="preserve">Nodule protocol </t>
    </r>
    <r>
      <rPr>
        <i/>
        <sz val="10"/>
        <color theme="1"/>
        <rFont val="Arial"/>
        <family val="2"/>
      </rPr>
      <t>[text]</t>
    </r>
    <r>
      <rPr>
        <sz val="10"/>
        <color theme="1"/>
        <rFont val="Arial"/>
        <family val="2"/>
      </rPr>
      <t xml:space="preserve"> </t>
    </r>
  </si>
  <si>
    <r>
      <t xml:space="preserve">Screening model centralised </t>
    </r>
    <r>
      <rPr>
        <i/>
        <sz val="10"/>
        <color theme="1"/>
        <rFont val="Arial"/>
        <family val="2"/>
      </rPr>
      <t>[Y/N]</t>
    </r>
  </si>
  <si>
    <r>
      <t xml:space="preserve">If centralised, where screening offered </t>
    </r>
    <r>
      <rPr>
        <i/>
        <sz val="10"/>
        <color theme="1"/>
        <rFont val="Arial"/>
        <family val="2"/>
      </rPr>
      <t>[text]</t>
    </r>
  </si>
  <si>
    <r>
      <t xml:space="preserve">Centralised data management </t>
    </r>
    <r>
      <rPr>
        <i/>
        <sz val="10"/>
        <color theme="1"/>
        <rFont val="Arial"/>
        <family val="2"/>
      </rPr>
      <t>[Y/N]</t>
    </r>
  </si>
  <si>
    <r>
      <t xml:space="preserve">Results available </t>
    </r>
    <r>
      <rPr>
        <i/>
        <sz val="10"/>
        <color theme="1"/>
        <rFont val="Arial"/>
        <family val="2"/>
      </rPr>
      <t>[Yes, No]</t>
    </r>
  </si>
  <si>
    <r>
      <t xml:space="preserve">Year results reported </t>
    </r>
    <r>
      <rPr>
        <i/>
        <sz val="10"/>
        <color theme="1"/>
        <rFont val="Arial"/>
        <family val="2"/>
      </rPr>
      <t>[year]</t>
    </r>
  </si>
  <si>
    <r>
      <t xml:space="preserve">Target recruitment rate </t>
    </r>
    <r>
      <rPr>
        <i/>
        <sz val="10"/>
        <color theme="1"/>
        <rFont val="Arial"/>
        <family val="2"/>
      </rPr>
      <t>[%]</t>
    </r>
  </si>
  <si>
    <r>
      <t xml:space="preserve">Cases with positive findings </t>
    </r>
    <r>
      <rPr>
        <i/>
        <sz val="10"/>
        <color theme="1"/>
        <rFont val="Arial"/>
        <family val="2"/>
      </rPr>
      <t>[%]</t>
    </r>
  </si>
  <si>
    <r>
      <t xml:space="preserve">Follow-up referral rate </t>
    </r>
    <r>
      <rPr>
        <i/>
        <sz val="10"/>
        <color theme="1"/>
        <rFont val="Arial"/>
        <family val="2"/>
      </rPr>
      <t>[%]</t>
    </r>
  </si>
  <si>
    <r>
      <t xml:space="preserve">Surgical resection rate </t>
    </r>
    <r>
      <rPr>
        <i/>
        <sz val="10"/>
        <color theme="1"/>
        <rFont val="Arial"/>
        <family val="2"/>
      </rPr>
      <t>[%]</t>
    </r>
  </si>
  <si>
    <r>
      <t xml:space="preserve">False positive </t>
    </r>
    <r>
      <rPr>
        <i/>
        <sz val="10"/>
        <color theme="1"/>
        <rFont val="Arial"/>
        <family val="2"/>
      </rPr>
      <t>[%]</t>
    </r>
  </si>
  <si>
    <r>
      <t xml:space="preserve">Stage I/II LC </t>
    </r>
    <r>
      <rPr>
        <i/>
        <sz val="10"/>
        <color theme="1"/>
        <rFont val="Arial"/>
        <family val="2"/>
      </rPr>
      <t>[%]</t>
    </r>
  </si>
  <si>
    <r>
      <t xml:space="preserve">Stage III/IV LC </t>
    </r>
    <r>
      <rPr>
        <i/>
        <sz val="10"/>
        <color theme="1"/>
        <rFont val="Arial"/>
        <family val="2"/>
      </rPr>
      <t>[%]</t>
    </r>
  </si>
  <si>
    <r>
      <t xml:space="preserve">Priority for outreach </t>
    </r>
    <r>
      <rPr>
        <i/>
        <sz val="10"/>
        <color theme="1"/>
        <rFont val="Arial"/>
        <family val="2"/>
      </rPr>
      <t>[H/M/L]</t>
    </r>
  </si>
  <si>
    <r>
      <t xml:space="preserve">Study lead email </t>
    </r>
    <r>
      <rPr>
        <b/>
        <sz val="10"/>
        <color theme="1"/>
        <rFont val="Arial"/>
        <family val="2"/>
      </rPr>
      <t>[not for publishing]</t>
    </r>
  </si>
  <si>
    <r>
      <t xml:space="preserve">Other contact email </t>
    </r>
    <r>
      <rPr>
        <b/>
        <sz val="10"/>
        <color theme="1"/>
        <rFont val="Arial"/>
        <family val="2"/>
      </rPr>
      <t>[not for publishing]</t>
    </r>
  </si>
  <si>
    <t>AND</t>
  </si>
  <si>
    <t>OR</t>
  </si>
  <si>
    <t xml:space="preserve">PLCOM2012 </t>
  </si>
  <si>
    <t>6-year ≥1.51</t>
  </si>
  <si>
    <t>1. BC Lung Screen Trial. BC Lung Health Check.  Available from: https://www.bclungscreentrial.com/whats-involved [Accessed 20/04/21]; 2. Canadian Partnership Against Cancer. 2021. Lung cancer screening in Canada: environmental scan (2019-2020). Toronto: CPAC</t>
  </si>
  <si>
    <t>Lung B.A.S.E.S 4 Life Mobile Low-dose Computed Tomography Screening</t>
  </si>
  <si>
    <t>LUNG B.A.S.E.S</t>
  </si>
  <si>
    <t>North Carolina</t>
  </si>
  <si>
    <t>Charlotte</t>
  </si>
  <si>
    <t>Single screen</t>
  </si>
  <si>
    <t xml:space="preserve">LungRADS 1.1 </t>
  </si>
  <si>
    <t>This study is aimed at decreasing the minimum age of screening in a high-risk population in North and South Carolina. It also seeks to understand the different demographic (e.g. insurance status), socioeconomic and healthcare-related factors on positive screening rates. Although lung cancer screening has been implemented since 2015, this pilot demonstrates different criteria may be needed for sub-populations at high-risk of lung cancer but with different risk factor profiles (e.g. smoking trends in different racial or ethnic minority groups).</t>
  </si>
  <si>
    <t>1. U.S. National Library of Medicine. Lung B.A.S.E.S. 4 Life mobile low-dose computed tomography (LDCT) screening: ages 40-54. [Updated 12/01/21].  Available from: https://clinicaltrials.gov/ct2/show/NCT04577599 [Accessed 21/04/21]</t>
  </si>
  <si>
    <t>Daniel Carrizosa</t>
  </si>
  <si>
    <t xml:space="preserve">Levine Cancer Institute, Atrium Health </t>
  </si>
  <si>
    <t xml:space="preserve">Daniel.carrizosa@atriumhealth.org </t>
  </si>
  <si>
    <t>Darcy Doege</t>
  </si>
  <si>
    <t>Darcy.Doege@atriumhealth.org</t>
  </si>
  <si>
    <t>6-year ≥1.3</t>
  </si>
  <si>
    <t>20 years smoking duration (UPSTF)</t>
  </si>
  <si>
    <t>BTS guidelines</t>
  </si>
  <si>
    <t>SUMMIT seeks to enrol 25,000 participants via GPs in North Central and East London. Last updated in May, around 13,035 participants have been enrolled so far. It has two main aims: to clinically validate a blood test for detecting multiple cancers at an early stage, and to examine the feasibility of delivering an LDCT screening service for lung cancer to a high-risk population using established measures of performance and risk prediction of lung cancers and other incidental findings. For some people in this age group, the study may be offered as part of a Lung Health Check. SUMMIT is a collaboration between UCLH, UCL, the National Institute for Health Research UCLH Biomedical Research Centre and GRAIL (a US healthcare company focused on the early detection of cancer). Its estimated primary completion date is August 2023 and final completion date is 2030.</t>
  </si>
  <si>
    <t>30 (&gt;1 pack/day)*</t>
  </si>
  <si>
    <t>*15 pack-years  (&gt;2 packs/day)</t>
  </si>
  <si>
    <t xml:space="preserve">LungRADS 1.1  </t>
  </si>
  <si>
    <t>The Israeli Ministry of Health recently approved a three-year pilot program for LDCT screening at Hadassah Medical Center. It will employ Lung-RADS and be based on a protocol led by Sigal Sadetsky, the Former Head of Public Health Services at the Ministry of Health. The pilot which is due to last for two or three years will require training of radiologists and oncologists, adaptation of scanning equipment, creation of a program to monitor participants and a public information campaign to support recruitment.</t>
  </si>
  <si>
    <t>1. Ido Efrati. 2020. Israel to launch first-of-its-kind pilot for early detection of lung cancer. Haaretz Daily Newspaper  13/01/20: https://www.haaretz.com/israel-news/.premium-israel-to-launch-first-of-its-kind-pilot-for-early-detection-of-lung-cancer-1.8385616</t>
  </si>
  <si>
    <t xml:space="preserve">Experiment on the Use of Innovative Computer Vision Technologies for Analysis of Medical Images in the Moscow Healthcare System </t>
  </si>
  <si>
    <t>MOSMED</t>
  </si>
  <si>
    <t>Unspecified referral to screening</t>
  </si>
  <si>
    <t>This study aims to integrate AI-based computer-aided detection (CAD) technologies to improve efficiency of lung cancer screening in collaboration with the Moscow Unified Radiological Information Service (URIS). Specifically, the study is seeking to reduce false negative and false positive diagnoses; time between conducting a study and obtaining a report by the referring physician; and increase the average number of radiology reports provided by a radiologist per shift. 
This broad study encompasses multiple disease areas, but for lung cancer it seeks to compare LDCT for lung cancer detection and CXR for lung pathology detection. Other arms of the study include other cancers, CVD, COPD and COVID-19. N.B. the number of participants in the lung cancer studies needs to be confirmed.</t>
  </si>
  <si>
    <t>1. ClinicalTrials.gov. Experiment on the use of innovative computer vision technologies for analysis of medical images in the Moscow healthcare system. [Updated 09/07/21].  Available from: https://www.clinicaltrials.gov/ct2/show/NCT04489992 [Accessed 02/11/21]
2. Center for Diagnostics and Telemedicine. 2021. MosMed: Artificial intelligence in radiology.  Available from: https://mosmed.ai/en/ [Accessed 02/11/21]</t>
  </si>
  <si>
    <t>The National Programme for Early Detection of Lung Cancer</t>
  </si>
  <si>
    <t xml:space="preserve">National/regional programme </t>
  </si>
  <si>
    <t>Biennial or 3 years</t>
  </si>
  <si>
    <t xml:space="preserve">The programme was to be launched in 2019 but delayed to October 2020. The recruitment target is approximately 20% of the 50,000 eligible population in Croatia each year, and between October 2020 and July 2021 around 3,000 had been scanned. Participants with a normal baseline scan are invited to return every three years, whereas those with emphysema features detected will be invited every two years. Health facilities in Zagreb, Osijek, Rijeka, Split, Varaždin, Zadar, Dubrovnik, Slavonski Brod, Virovitica, Pula and Krapinske Toplice are enrolled in the programme. Training and accreditation of radiologists at each of the 16 public hospital study sites is ongoing. Patients with suspicious nodules will be referred to 6 accredited centres for evaluation. A comprehensive registry for imaging data has been setup, with computer-aided detection to improve reading rates. A public information campaign involving TV, radio, social media and celebrity ambassadors was also setup to improve recruitment. </t>
  </si>
  <si>
    <t xml:space="preserve">1. Raka NPP. 2019. National cancer control plan 2020 – 2030. The Republic of Croatia
2. Marušić A. 2020. Experience with screening in Croatia. Central European Lung Cancer Conference; 27/11/20; Prague
3. Central European Cooperative Oncology Group. 2019. CECOG CEE Thoracic Newsletter.
4. Unity. 2020. The newsletter of the Global Lung Cancer Coalition. </t>
  </si>
  <si>
    <t>Men</t>
  </si>
  <si>
    <t>5-year ≥1.51</t>
  </si>
  <si>
    <t xml:space="preserve">International Lung Screen Trial </t>
  </si>
  <si>
    <t>The ILST is an international multicentre study in Hong Kong, Canada, Spain, and Australia (Queensland, Victoria, Western Australia and NSW). Up to 4,500 participants will undergo baseline and two year LDCT scans to evaluate the comparative effectiveness of risk prediction models. In the  absence of an implementation pilot, the ongoing ILST Australian sites will provide local screening expertise and metrics to the ILST research consortium.
All recruitment sites conducted baseline screening from 2017-2019. Completion of 5-year follow-up with final collation of data is expected in 2024.</t>
  </si>
  <si>
    <t>1. Lim KP, Marshall H, Tammemägi M, et al. 2020. Protocol and rationale for the International Lung Screening Trial. Annals of the American Thoracic Society 17(4): 503-12
2. ClinicalTrials.gov. 2021. International Lung Screen Trial (ILST). [Updated 19/07/21].  Available from: https://clinicaltrials.gov/ct2/show/NCT02871856 [Accessed 10/11/21]
3. Manners D, Dawkins P, Pascoe D, et al. 2021. Lung cancer screening in Australia and New Zealand: the evidence and the challenge. Internal Medicine Journal 51(3): 436-41</t>
  </si>
  <si>
    <t>The Manchester Lung Health Study (qUEST) will assess the uptake of a community-based lung cancer screening service and its impact across a deprived area of North and East Manchester. It aims to recruit 9730 participants and the overall uptake will be assessed and analysed according to age, sex, smoking status, ethnicity and socioeconomic status. Secondary objectives are wide ranging and include calculating the Number needed to screen to detect one lung cancer according to lung cancer risk (as calculated by PLCOM2012), routes to diagnosis with screening compared to without, incidental findings, and assess the British Thoracic Society pulmonary nodule guidelines. In a sub-study, it will also look at the role of biomarkers in identifying those at highest risk of lung cancer.</t>
  </si>
  <si>
    <t>30 (&gt;10 cigarettes /day)*</t>
  </si>
  <si>
    <t>6-year ≥1.58</t>
  </si>
  <si>
    <t>*25 years if (&gt;15 cigarettes/day)</t>
  </si>
  <si>
    <t>LungRADS 1.1 + PanCan</t>
  </si>
  <si>
    <t xml:space="preserve">The HANSE ‘Lung Check’ pilot is primarily intended to provide evidence that a holistic and effective lung cancer screening program can be implemented and integrated into the current infrastructure of certified lung cancer centers in Germany. It seeks to recruit 12,100 participants from 3 sites in northern Germany: Hannover, Lübeck and Grosshansdorf outside of Hamburg. A mobile unit moving between the sites will primarily assess different criteria for screening eligibility (comparing the NELSON and PLCO) after two LDCT screening rounds. The study will also consider a wide range of secondary endpoints, including the efficiency of the LungRads 1.1 and PanCan nodule management protocols, quality indicators (e.g. computer-aided detection versus AI), the frequency of incidental findings (emphysema, COPD), integration of a smoking cessation intervention, identification of blood- and exhalation-based biomarkers, and the effectiveness of different participant recruitment strategies (e.g. postal campaigns or GP referrals). The pilot will be led by the Hannover Medical School in collaboration with the LungenClinic Grosshansdorf, University Hospital Schleswig-Holstein and the German Center for Lung Research (DZL). A cost-effectiveness analysis of the different pilot components will also be performed by the Center for Health Economics Research Hannover. </t>
  </si>
  <si>
    <t>1. Zhou Q. 2018. MS16.02 NELCIN B3 Screening Program in China. Journal of Thoracic Oncology 13(10): S272-S73
2. University of Groningen. 2016. Important grant for collaboration in research on early detection of lung cancer, COPD and cardiovascular diseases. [Updated 12/03/20].  Available from: https://www.rug.nl/news/2016/11/grote-subsidie-voor-samenwerking-in-onderzoek-vroege-opsporing-longkanker_-copd-en-hart--en-vaatziekten?lang=en [Accessed 05/07/21]
3. International Association for the Study of Lung Cancer. 2021. Low-dose CT could be one-stop test for early signs of China’s ‘Big Three’ chest diseases. [Updated 09/05/21].  Available from: https://www.iaslc.org/iaslc-news/ilcn/low-dose-ct-could-be-one-stop-test-early-signs-chinas-big-three-chest-diseases [Accessed 02/11/21]</t>
  </si>
  <si>
    <t>Computed Tomography Screening for Early Lung Cancer, COPD and Cardiovascular Disease in Shanghai, China</t>
  </si>
  <si>
    <t>Hospital clinics</t>
  </si>
  <si>
    <t>None provided</t>
  </si>
  <si>
    <t xml:space="preserve">Konkuk University, Soeul </t>
  </si>
  <si>
    <t xml:space="preserve">OR </t>
  </si>
  <si>
    <t>Individuals underwent conventional chest CT or LDCT through the national programme for any of the following purposes A) and/or B): A) ever-smokers with fewer than 30 pack-years and over 15 years of quitting, lung cancer screening; abnormalities on chest CT which was performed for health screening; abnormalities on chest X-ray which was performed for health screening and referred for further evaluation; determining the cause of chronic cough, sputum, and chest pain in subject with a normal chest radiograph, B) lung cancer screening in never smokers.</t>
  </si>
  <si>
    <t>This pilot is a multicenter cohort lung cancer LDCT screening focused on never- or light former smoker A prospective, observational, multicenter registry study of chest CT examinees for early detection of lung cancer. It aims to collect data related to LDCT screening, not subject to the national lung cancer screening. In addition, we need to develop an effective screening strategy for lung cancer in never-smoker or light former smoker and establish a risk prediction model to identify high-risk population regardless of age or heavy smoking history that may benefit from LDCT screening.  Participants will be recruited by and enrolled at 33 institutions across the country. As of November 2021, each institution had received institutional review board approval or is under review by the IRB.  A pre-screening survey will be conducted with 30,000 people using a questionnaire containing details of lung cancer risk factors including smoking, secondhand smoke, age, gender, obesity, alcohol consumption, physical activity, exposure to cooking oil fume or humidifier disinfectants, habitation, mode of residence, heating method, occupation, chronic lung diseases, and family history. LungRADs 1.1 will be used and pulmonary nodules will be managed according to clinical judgement. Descriptive statistics will be used to figure out the sensitivity, specificity, positive predictive value (PPV), negative predictive value (NPV) for lung cancer diagnosis, positive screening rate of LDCT, stage distribution of lung cancer, and histologic subtype. Blood and/or bronchoalveolar lavage samples will be collected for biomarker studies as well. Radiological features and the clinical characteristics will be evaluated by multivariate logistic regression models to discover risk factors for lung cancer. An electronic case report form has already been established, and a 15-year cohort study has begun. LDCT from subjects who performed chest CT and developing a risk prediction model for lung cancer in never- or light former smokers.</t>
  </si>
  <si>
    <t>National Taiwan UniversityCollege of Medicine, developed the Taiwan Lung Cancer Screening for Never-Smoker Trial (TALENT), a nationwide lung cancer low-dose CT screening study focused onnever-smokers. TALENT’s goal is also to develop an eff ective strategy for screening oflung cancer in never-smokers and establish a risk prediction model to identify high-risk population that may benefi t from low-dose CT screening. The TALENT study enrolled and followed 12,011 individuals between February 2015 and July 2019. Participants were between 55 and 75 years of age and never-smokers. In addition, participants needed to have one of the following risk factors for lung cancer:family history of lung cancer within the third-degree of relations; passive smokingexposure; tuberculosis or chronic obstructive pulmonary disease; cooking index of 110or greater; and absence of ventilation during cooking. Of the 12,011 individuals, 6,009 (50%) had family history of lung cancer, and 2,094(17.4%) were considered positive on screening. Of these, 395 participants (3.3%)underwent lung biopsies or surgeries. Lung cancer (2.6%) was diagnosed in 313patients, with 255 (2.1%) diagnosed with invasive lung cancer—all but one was adenocarcinoma, and 96.5% were diagnosed withstage I disease. The remaining 81 patients had benign lung disease or a malignancy other than cancer. The prevalence of lung cancer was 3.2% and 2.0% (P&lt; .001) in participants with and without lung cancer family history,respectively. The prevalence of invasive lung cancer was 2.6% and 1.6%, respectively. The lung cancer risk increased with thenumber of fi rst-degree relatives with lung cancer (0 = 2.0%, 1 = 3.1%, 2 = 4.0%, 3 = 6.7%, ≥ 4 = 9.1%; P&lt; .001). The study lead noted that 96.5% patients were stage 0 or 1 and potentially curable by surgery. The study also demonstrated the high riskof family history, especially among participants with a fi rst-degree family history of lung cancer. The next steps involve developing a risk score predictor that includes family history and genetic and environmental factors for identification of high-risk populations who can benefi t from LDCT screening. A standard screening protocol will be established, and the study team will advise the authority to formally implement low-dose CT for lung cancer screening in Taiwan</t>
  </si>
  <si>
    <t>Rural Cancer Screening Programme (baseline participants)</t>
  </si>
  <si>
    <t>RuraCSP</t>
  </si>
  <si>
    <t>1. Cheng YI, Davies MPA, Liu D, et al. 2019. Implementation planning for lung cancer screening in China. Precision Clinical Medicine 2(1): 13-44
2. Triphuridet N, Henschke C. 2019. Landscape on CT screening for lung cancer in Asia. Lung Cancer (Auckl) 10: 107-24
3. Zhou Q, Fan Y, Wu N, et al. 2014. Demonstration program of population-based lung cancer screening in China: Rationale and study design. Thoracic Cancer 5(3): 197-203</t>
  </si>
  <si>
    <t xml:space="preserve">Health Benefit Program for rural population of Western China </t>
  </si>
  <si>
    <t>Mobile screening in rural areas</t>
  </si>
  <si>
    <t>Ministry of Finance and the National Health Commission of China</t>
  </si>
  <si>
    <t>Cancer Screening Program in Urban China (National programme)</t>
  </si>
  <si>
    <t>Trained staff cinducting phone calls and in person referral, social media and advertisement in public spaces</t>
  </si>
  <si>
    <t>In October 2012, the National Health Committee of China announced the launch of the Cancer Screening Program in Urban China (CanSPUC), which targets 6 types of cancer that are most prevalent in urban areas, including lung cancer, female breast cancer, esophageal cancer, gastric cancer, colorectal cancer and liver cancer. Eligible participants are recruited in the communities of the study regions and invited to undertake cancer screening free of charge. Participants are first invited to take a cancer risk assessment by an established Clinical Cancer Risk Score System, and those who are evaluated to be high risk for specific types of cancer are recommended to take appropriate screening intervention per study protocol. Participants also underwent a simple physical assessment including height and weight, and clinical examination for one or more cancer screening if necessary, according to the CanSPUC protocol.</t>
  </si>
  <si>
    <t>Provincial results only</t>
  </si>
  <si>
    <t>*&gt;400 smoking index</t>
  </si>
  <si>
    <t>*Age &gt;50 years and smoking index of 400 or greater (number of cigarettes smoked per day multiplied by years of smoking) were defined as being at high risk for lung cancer.</t>
  </si>
  <si>
    <t>Medium</t>
  </si>
  <si>
    <t xml:space="preserve">Cancer Screening Program in Urban China: Yunan </t>
  </si>
  <si>
    <t>(1) Permanent residents of the four main urban areas of Kunming city (Xishan district, Guandu district, Wuhua district, and Chenggong district), OR (2) local resident of the city for 3 years or more. *The direct entry condition assessed as high risk is a smoking index of 400 (number of cigarettes smoked per day × years of smoking) OR an age &gt;50 years who have received secondhand smoke (passive smoking) for more than 20 years; and those with a longer history of occupational exposure (asbestos, beryllium, uranium, radon, etc.).</t>
  </si>
  <si>
    <t>Low</t>
  </si>
  <si>
    <t>Revisit</t>
  </si>
  <si>
    <t>The Chinese Central Government Public Health Special Subsidy</t>
  </si>
  <si>
    <t>Lung Cancer Screening Program in Rural China (Yunnan)</t>
  </si>
  <si>
    <t xml:space="preserve">Not provided </t>
  </si>
  <si>
    <t>The ILST is an international multicentre study in Hong Kong, Canada, Spain, and Australia (Queensland, Victoria, Western Australia and NSW). Up to 4,500 participants will undergo baseline and two year LDCT scans to evaluate the comparative effectiveness of risk prediction models. In the  absence of an implementation pilot, the ongoing ILST Australian sites will provide local screening expertise and metrics to the ILST research consortium. All recruitment sites conducted baseline screening from 2017-2019. Completion of 5-year follow-up with final collation of data is expected in 2024.</t>
  </si>
  <si>
    <t>Ministry of Health</t>
  </si>
  <si>
    <t>From Zou 2017: The promotion strategies for early detection of cancer were enhanced in China since 200511. The in-depth interpretation included the following aspects, the guidelines, recommendations, the progress of demonstration centers for early detection of cancer, and the programs of cancer early detection subsidized by the central government. Evaluation study reported promising results from Screening, Early Diagnosis, and Early Treatment (SEDET) program introduced to high risk population in rural areas. Cancer at early stages was identified and diagnosed, 94% of cervical cancer, 70% of esophageal cancer, 80% of stomach cancer, 90% of colorectal cancer, 63% of liver cancer, 92% NPC, and 51% of lung cancer (Table 2)12. After a thorough discussion
of the challenges and countermeasures in implementation of sustainable early cancer detection and intervention, the goal of future program had been developed and advanced into practice and research. These programs have been expanded to the urban areas focusing on the population a high risks for cancer and the management method has been released by the National Ministry of Health in 2013. The cancers of the lung, breast, colorectum, uppergastrointestinal tract, and liver, the most common cancers occurring in Chinese population, are included in the program of urban SEDET.</t>
  </si>
  <si>
    <t>1. Dong Z-W, Qiao Y, Wang G-Q. 2012. [Evaluation of early diagnosis and treatment of cancer]. Zhonghua zhong liu za zhi [Chinese journal of oncology] 34: 637-9
2. Zou X-N. 2017. Epidemic trend, screening, and early detection and treatment of cancer in Chinese population. Cancer Biol Med 14(1): 50-59
3. Ministry of Health, People’s Republic of China. Management Method for the program of early diagnosis, early treatment of cancer in the urban (trail implementation). Chin Prac J Rural Doctor. 2013; 20: 1–2.</t>
  </si>
  <si>
    <t>4+?</t>
  </si>
  <si>
    <t>Initiated in 2010, this demonstration program is an ongoing prospective, multi-center observational study of screening with LDCT. During 2010 to 2013, there were two study centers: Dagang Oilfield in Tianjin and Xuanwei City in Yunnan Province. The number of centers will be expanded and cover several regions including Beijing City and Sichuan Province in 2013 and 2014, respectively. In each center, participants with high lung cancer risk are enrolled based on a cluster sampling design. In order to ensure efficiency, lung cancer screening is conducted among high-risk populations. In this program, the criteria for high-risk population are defined according to smoking history, age distribution, and other risk factors in different regions and centers. For example, at the Dagang Oilfield center, participants are staff aged between 50–74 and with at least 20 pack-years smoking history, while at the Xuanwei center, indoor air pollution is also considered as inclusion criteria because of the high incidence of lung cancer in females, mainly caused by domestic coal use. Optimal management strategies for nodules and healthcare utilization are explored in the Chinese context based on the results of other studies overseas. In addition, the effect of screening on smoking cessation will be investigated. If possible,
we will search and validate the biomarkers of early lung cancer in the screening cohort and evaluate whether early lung cancer biomarkers can augment LDCT accuracy and reduce the aftereffect of high false positive LDCT results. The administration of this program includes three levels: the Cancer Foundation of China, on behalf of the Disease Prevention and Control Bureau of the Ministry of Health; the Provincial Department of Public Health; and the County Department of Public Health. The program is conducted in local hospitals at county level and national and provincial experts provide academic support. All participants are required to attend an informed consent meeting. Program staff explain the aim and significance, benefits, and potential hazards of the screening. Staff read the informed consent form and answer participants’ questions. All participants sign the informed consent on a voluntary basis. The measurement of the volume doubling time of nodules seen in trials was incorportated into the management strategy in the Dagang Oilfield center. Smoking cessation intervention and biomarkers (through blood samples) were also planned to be investigated for this programme. The Chinese Central Government Public Health Special Subsidy funded this demonstration program. This program
was also partly supported by the grants from the National Eleventh-Five-Year Key Task Projects of China, and the China-Sweden International Scientific and Technological Cooperative Project.</t>
  </si>
  <si>
    <t xml:space="preserve">1. Zhou Q, Fan Y, Wu N, et al. 2014. Demonstration program of population-based lung cancer screening in China: Rationale and study design. Thoracic Cancer 5(3): 197-203
 </t>
  </si>
  <si>
    <t xml:space="preserve">National Lung Cancer Screening Program using Chest X-ray and AI </t>
  </si>
  <si>
    <t>Tokyo</t>
  </si>
  <si>
    <t>Query inclusion.</t>
  </si>
  <si>
    <t>LungRADS</t>
  </si>
  <si>
    <r>
      <t xml:space="preserve">In Vietnam, to date, there is no official clinical guideline for lung cancer (screening using LDCT). Up to 2805 patients were screened with LDCT over 4 years from January 2017 to October 2020. All detected nodules were classified according to Lung RADs from the American College of Radiology (Biopsies were done for nodules greater than 1 cm and approachable, otherwise video assisted thoracoscopy was indicated for non-approachable nodules with highly suspicious cancerous nodules (Lung RADS 4 A and greater). People aged 20-92 years were included, 53.8% were less than 50 years. Only 114 patients were reported as smokers; around 43% reported a &gt;30 pack-years smoking history. Following baseline, 297 (10.6%) were repeated scanned. Three lung cancers were diagnosed with stage I (3/2805 scanned patients, 0.1%). The study leads concluded during a presentation at the European Lung Cancer virtual conference 2021, that </t>
    </r>
    <r>
      <rPr>
        <b/>
        <sz val="9"/>
        <color theme="1"/>
        <rFont val="Arial"/>
        <family val="2"/>
      </rPr>
      <t>LDCT was overused in clinical practice for lung cancer screening and the cancer detection rate among
scanned patients was very low. A recommendation for standardized lung cancer screening guidelines in Vietnam is a crucial and essential for appropriately indicating LDCT that will maximize its advantages and restrict overusage.</t>
    </r>
    <r>
      <rPr>
        <sz val="9"/>
        <color theme="1"/>
        <rFont val="Arial"/>
        <family val="2"/>
      </rPr>
      <t xml:space="preserve">
</t>
    </r>
  </si>
  <si>
    <t>NCT03992833</t>
  </si>
  <si>
    <t>Heibei</t>
  </si>
  <si>
    <t>Academia Sinica, Taiwan</t>
  </si>
  <si>
    <t>LDCT Screening in Non-smokers in Taiwan</t>
  </si>
  <si>
    <t>TALENT?</t>
  </si>
  <si>
    <t>*Age 55 to 75 years for subjects without lung cancer family history; Age 50 to 75 years for subjects with lung cancer family history (age &lt;50 years but older than the age at diagnosis of the youngest lung cancer proband is also eligible); OR at least one of the following conditions: (1) family history of lung cancer within 1st, 2nd or 3rd degree relatives,  (2) exposure history of environmental tobacco smoke in workplace or in home, (3) History of chronic lung disease (Tuberculosis or COPD), (4) the cooking index equal or over than 110 [cooking index = 2/7 x (days of cooking by pan frying, stir frying, or deep frying in one week) x (cooking years)], (5) cooking without using cooking ventilation.</t>
  </si>
  <si>
    <t>This study utilizes the low dose computed tomography(LDCT) to detect the occurrence of early lung cancer among non-smokers in Taiwan. Subjects who have family history of lung cancer or have high risk exposures to lung cancer will be recruited to participate LDCT screening and followed up for their possible occurrence of lung cancer. There are three specific aims: (1) To evaluate the risk assessment model for predicting lung cancer in non-smokers, to therefore improve the risk prediction model for nonsmoker female established by GELAC study. The revised risk model will help recognizing higher risk population; (2) To establish the protocol for LDCT screening pilot study in Taiwan; (3) To establish the efficacy of LDCT screening for lung cancer in non-smoker Lung cancer detection rate, false-positive rate, and cost-effectiveness analysis of LDCT screening for non-smoker lung cancer in Taiwan. Study sites include: Chiayi Chang Gung Memorial Hospital (Chiayi); Hualien Tzu Chi Hospital (Hualien); Kaohsiung Medical University Chung-Ho Memorial Hospital, Kaohsiung Veterans General Hospital, Kaohsiung Chang Gung Memorial Hospital, E-Da Cancer Hospital (Kaohsiung); Shuang-Ho Hospital (New Taipei City); Chung Shan Medical University Hospital, China Medical University Hospital, Taichung Veterans General Hospital (Taichung); National Cheng Kung University Hospital (Tainan); National Taiwan University Hospital, Tri-Service General Hospital, Taipei Veterans General Hospital, Taipei Medical University Hospital, Wan Fang Hospital (Taipei); and Linkou Chang Gung Memorial Hospital (Taoyuan City). Sponsors and collaborators include: Academia Sinica, Taiwan Lung Cancer Society, National Taiwan University Hospital, Taipei Veterans General Hospital, Taiwan Tri-Service General Hospital, Chang Gung Memorial Hospital, Taichung Veterans General Hospital, Chung Shan Medical University, Kaohsiung Veterans General Hospital, Kaohsiung Medical University Chung-Ho Memorial Hospital, China Medical University Hospital, National Health Research Institutes, Taiwan Ministry of Health and Welfare.</t>
  </si>
  <si>
    <t xml:space="preserve">AND </t>
  </si>
  <si>
    <t>The Korean Lung Cancer Screening project (K-LUCAS), a nationwide, multicenter, prospective study started to evaluate the effectiveness and feasibility of lung cancer screening with LDCT for considering implementation of a national lung cancer screening program in Korea. Several entries may be needed - see KALC slides (2009 - 2018) Kim et al 2020 Eur Res. Primary Outcome Measures  :
Early stage lung cancer detection rate [ Time Frame: 2 years ]
False positive rate [ Time Frame: 2 years ]
Cost-effectiveness of screening [ Time Frame: 2 years ]
Lung cancer screening cost per QALY
Complications of diagnostic procedure [ Time Frame: 2 years ]
Secondary Outcome Measures  :
Participation rate among eligible criteria [ Time Frame: 2 years ]
Positve rate of LDCT diagnosis reporting system in Korean population [ Time Frame: 2 years ]
Effectiveness of quality control of screening units by network-based, computer-aided detection (CAD) system [ Time Frame: 2 years ]
Comparing the nodule positive rate and false positive rate between convetional reading process and CAD system</t>
  </si>
  <si>
    <t>JPRN-UMIN000030415</t>
  </si>
  <si>
    <t>Department of Radiology, Kobe University Hospital</t>
  </si>
  <si>
    <t>Japanese Multi-Center Study for Utility of 3D Computer-Aided Detection System at Lung Cancer Screening with Low-dose CT Protocol</t>
  </si>
  <si>
    <t>Kobe University Hospital Department of Radiology</t>
  </si>
  <si>
    <t>klfsiena@yahoo.co.jp</t>
  </si>
  <si>
    <t xml:space="preserve">(1) Inhabitant;
(2) Age 55–74 at entry;
(3) &gt;30 pack-years of smoking, or women living/working with smoker for 20 years;
(4) Former smoker quit less than 15 years ago;
(5) No history of lung cancer or colorectal cancer;
(6) Not had a CT scan of the chest or lungs within the last 24 months;
(7) No history of having any of the lung or colorectal screening tests during the past 24 months;
(8) Not currently under treatment for any cancer, other than non-melanoma skin cancer;
(9) No mental disorder;
(10) All people joined this study with informed consents. </t>
  </si>
  <si>
    <t xml:space="preserve">1. Pinsky PF. 2018. Lung cancer screening with low-dose CT: a world-wide view. Translational lung cancer research 7(3): 234-42
2. </t>
  </si>
  <si>
    <t xml:space="preserve">1. Patients with chronic obstructive pulmonary disorder (COPD), or a history of diffuse interstitial pulmonary fibrosis;
2. Occupational exposure history ≥ 1 year (asbestos, radon, beryllium, uranium, chromium, cadmium, nickel, silicon, diesel exhaust, soot and soot ash);
3. Nonsmoking women: 2nd hand smoking from family members who live together or coworkers in the same room with a smoking history ≥ 30 pack-years and a subsequent smoking cessation ≤ 15 years. </t>
  </si>
  <si>
    <t>Patients with chronic obstructive pulmonary disorder (COPD), or a history of diffuse interstitial pulmonary fibrosis;</t>
  </si>
  <si>
    <t>1. Patients with chronic obstructive pulmonary disorder (COPD), or a history of diffuse interstitial pulmonary fibrosis;
2. Occupational exposure history ≥ 5 years (asbestos, radon, beryllium, uranium, chromium, cadmium, nickel, silicon, diesel exhaust, soot and soot ash);
3. Non-smoking women: 2nd hand smoking from family members who live together or coworkers in the same room with a smoking history ≥ 30 pack-years and a subsequent smoking cessation ≤ 15 years, and living or working with smokers &gt;= 20 years.</t>
  </si>
  <si>
    <t xml:space="preserve">1. Chinese Clinical Trial Registry. 2019. China National Cancer Early Screening Trial: Lung and Colorectal Cancer (CHANCES). [Updated 26/08/19].  Available from: http://www.chictr.org.cn/showproj.aspx?proj=42159 [Accessed 05/03/22]
 </t>
  </si>
  <si>
    <t>* Individuals aged 55-74 years with at least 30 pack-year history of smoking (or smoking index ≥600) who are current smokers or quit within the last 15 years OR
Individuals aged 50-74 years with at least 20 pack-year history of smoking (or smoking index ≥400) who are current or former smokers with COPD or family history of lung cancer in any first-degree relative.</t>
  </si>
  <si>
    <t>In this study, the investigators intend to assess the utility of lung cancer screening using low-dose computed tomography (LDCT) in India, a country with high prevalence of tuberculosis. Eligible subjects will undergo a single round of LDCT screening. The LDCT will be considered as positive if a solid nodule or part-solid nodule of size ≥6 mm or non-solid nodule of size ≥20 mm is identified. Evaluation of positive nodules will be performed as per existing standard recommendation. Outcomes include: Cost effectiveness (Cost in INRs to detect one case of lung cancer by LDCT screening), proportion of patients developing complications due to additional procedures, false-positive rates, lung cancer detection rate, proportion of patients who quit/re-initiated smoking after inclusion in study.</t>
  </si>
  <si>
    <t>Community-based Early Stage Lung Cancer Screening With Low-dose Computed Tomography in China (CLUS study v1.0)</t>
  </si>
  <si>
    <t>NCT03975504</t>
  </si>
  <si>
    <t>Community-based Lung Cancer Screening With Low-dose CT in China (CLUS study v2.0)</t>
  </si>
  <si>
    <t xml:space="preserve">1. aged 18-75 years;
2. at least one of the following risk factors should be combined:
(1) smoking 20 packages year, including those who used to smoke, but quit less than 15 years;
(2) passive smokers;(note: long-term passive smoking refers to the continuous smoke &gt;= 0.5h/d for 5 years when there are smokers in the family or the same room);
(3) occupational exposure history (asbestos, beryllium, uranium, radon and other contacts);
(4) have a family genetic history of malignant tumors or a family history of lung cancer;
(5) have a history of COPD, diffuse pulmonary fibrosis, tuberculosis, chronic pneumonia, asthma and other diseases. </t>
  </si>
  <si>
    <t>Guandong</t>
  </si>
  <si>
    <t>Cost-effectiveness</t>
  </si>
  <si>
    <t xml:space="preserve">A single-arm, prospective study to explore the incidence of lung cancer, the high-risk factor of lung cancer, and the cost-effectiveness of early screening of lung cancer in the general population over 40 years old with low-dose computed tomography in Guangzhou (Guangdong Province) over an 11 year period. Every participant has to complete a questionnaire before undergoing an LDCT examination to determine the epidemiology of lung cancer in groups considered at high-risk, not high-risk, and identify those risk factors. Cost-effectiveness analyses will be carried out for both the screening itself, follow-up for diagnosis and treatment - all of which is listed as a secondary objective. For this reason, smoking history is not applied to determine if participants are eligible. </t>
  </si>
  <si>
    <t>National Taiwan University Hospital Chu-Tung Branch (NTUHCT) initiated the lung cancer screening by LDCT since June 2015. Many people can get the LDCT screening with affordable price with the subsidy from enterprise donation. The purpose of this study is establishing local epidemiological result via telephone follow-up and patients' medical records retrospectively. Aim: To establish the local epidemiological data for lung pathology, emphysema, bronchiectasis and other lung disease. Methods: Since June 2015, more than 6000 LDCT were done at the NTUHCT. Roughly 6 months after the test telephone follow-ups about patient satisfactions, self-awareness of CT results, medical consultations and other related behaviors, and willingness of coming back for another test were routinely done. Retrospective secondary data analysis will be performed on the telephone follow-up results to establish local epidemiology data on lung pathology as well as information on screening accuracy of LDCT. Customers are also queried about willingness to provide their medical records, and linkage to National Health Insurance Database with informed consents to provide more advanced information on their long-term outcomes.</t>
  </si>
  <si>
    <t>The JECS Study Group</t>
  </si>
  <si>
    <t>Miyagi</t>
  </si>
  <si>
    <t>After many observational screening trials of asymptomatic adults in Japan, Sagawa et al initiated an RCT of LDCT screening involving non-smokers and mild smokers began in Japan in 2012. This study was supported by the MHLW, and the Japan Agency for Medical Research and Development. was a 10-year RCT compared LDCT once every 5 years with CXR. A sample size of 13,500 subjects for each arm was required to detect a 60% mortality reduction after 10 years. As of April 1, 2018, over 7500 participants have registered for the JECS Study.</t>
  </si>
  <si>
    <t>Tohoku Medical and Pharmaceutical University Division of Endoscopy, Faculty of Medicine</t>
  </si>
  <si>
    <t>NCT01914458</t>
  </si>
  <si>
    <t>Cathay General Hospital</t>
  </si>
  <si>
    <t>Ilan</t>
  </si>
  <si>
    <t>This is a single center, single arm, non-randomized prospective study. We plan to enroll persons between 50 and 74 years in age, who had cigarette smoking of at least 30 pack-years, and, if former smokers, had quit within the previous 15 years. Persons who had previously received a diagnosis of lung cancer, had undergone chest CT within 18 months before enrollment, had hemoptysis, or had an unexplained weight loss of more than 6.8 kg in the preceding year were excluded. All the participants should complete a questionnaire that covers many topics, including demographic characteristics and smoking behavior. We also plan to collect additional data for planned analyses of cost-effectiveness, and smoking cessation. Lung-cancer got by biopsy and other biospecimens are available to researchers through a peer-review process All screening examinations are planed to perform in accordance with a standard protocol, developed by medical physicists associated with the trial, that specified acceptable characteristics of the machine and acquisition variables. All low-dose CT scans are acquired with the use of multidetector scanners with a minimum of 16 channels. IDEALCAP radiologists are certified by appropriate agencies or boards and has completed training in image acquisition; radiologists also has completed training in image quality and standardized image interpretation. Images are interpreted first in isolation and then in comparison with available historical images and images from prior IDEALCAP screening examinations. IDEALCAP primary analysis is the detection rate of lung cancer. Secondary analysis include the detection rate of lung nodule, 5-year survival rate of persons with lung cancer who receive standard surgical treatment, 5-year survival rate of persons with lung cancer who receive alternative treatment other than standard surgical treatment (ex. Radiotherapy, chemotherapy or target therapy), the correlation of CT images and cigarette smoking history, the correlation of CT images and pulmonary function.</t>
  </si>
  <si>
    <t>Lotung Pohai General hospital; Cathay General Hospital</t>
  </si>
  <si>
    <t>IF</t>
  </si>
  <si>
    <t>*Age &gt;50 years with &gt;20 pack-year smoking history and one additional risk factor (occupational exposure, residential radon exposure, cancer history, family history oflung cancer, history of lung disease); OR age 35 and two additional risk factors for lung cancer.</t>
  </si>
  <si>
    <t>Age &lt;35 years if &gt;1 risk factor for lung cancer; long-term smoking, exposure to severe air pollution, radiation, coal smoke and kitchen fumes; a family history of lung cancer; or a personal history of cancer or lung diseases</t>
  </si>
  <si>
    <t>Shanghai Baoshan Programme</t>
  </si>
  <si>
    <t>Cheng</t>
  </si>
  <si>
    <r>
      <t xml:space="preserve">Key information on pilot/programme </t>
    </r>
    <r>
      <rPr>
        <sz val="10"/>
        <color theme="1"/>
        <rFont val="Arial"/>
        <family val="2"/>
      </rPr>
      <t>(highlighted yellow variables displayed on the map/dashboard interface)</t>
    </r>
  </si>
  <si>
    <t>Eligibility criteria for screening participants</t>
  </si>
  <si>
    <t xml:space="preserve">                     Key objectives the study/programme seeks to investigate                                                                                                                                                                                                                                                                </t>
  </si>
  <si>
    <t>Participant outcomes from study/programme (if reported)</t>
  </si>
  <si>
    <t>Other entry details</t>
  </si>
  <si>
    <t xml:space="preserve"> HPP data monitoring (entry status)</t>
  </si>
  <si>
    <r>
      <t>Full name</t>
    </r>
    <r>
      <rPr>
        <i/>
        <sz val="10"/>
        <color theme="1"/>
        <rFont val="Arial"/>
        <family val="2"/>
      </rPr>
      <t xml:space="preserve">        [if non-En]</t>
    </r>
  </si>
  <si>
    <r>
      <t xml:space="preserve">Design           </t>
    </r>
    <r>
      <rPr>
        <i/>
        <sz val="10"/>
        <color theme="1"/>
        <rFont val="Arial"/>
        <family val="2"/>
      </rPr>
      <t>[Select]</t>
    </r>
  </si>
  <si>
    <r>
      <t xml:space="preserve">Biomarkers  used to recruit </t>
    </r>
    <r>
      <rPr>
        <i/>
        <sz val="10"/>
        <color theme="1"/>
        <rFont val="Arial"/>
        <family val="2"/>
      </rPr>
      <t>[Y/N]</t>
    </r>
    <r>
      <rPr>
        <sz val="10"/>
        <color theme="1"/>
        <rFont val="Arial"/>
        <family val="2"/>
      </rPr>
      <t xml:space="preserve"> </t>
    </r>
  </si>
  <si>
    <r>
      <t xml:space="preserve">Positive result </t>
    </r>
    <r>
      <rPr>
        <i/>
        <sz val="10"/>
        <color theme="1"/>
        <rFont val="Arial"/>
        <family val="2"/>
      </rPr>
      <t>[%]</t>
    </r>
  </si>
  <si>
    <r>
      <t xml:space="preserve">Cancer detection rate </t>
    </r>
    <r>
      <rPr>
        <i/>
        <sz val="10"/>
        <color theme="1"/>
        <rFont val="Arial"/>
        <family val="2"/>
      </rPr>
      <t>[%]</t>
    </r>
  </si>
  <si>
    <t>MENA</t>
  </si>
  <si>
    <t xml:space="preserve">East China </t>
  </si>
  <si>
    <t>In 2018, Shanghai Changzheng Hospital launched its ongoing recruitment of 10,000 Shanghai residents. Outcomes of the study arms will be compared with regard to the frequency of unnecessary lung-nodule referrals and the detection of ‘Big Three’ diseases (COPD, CVD). Participants will receive LDCT chest and sequential cardiac CT screening at baseline and a year later, with volume-based management of nodules modelled on protocols developed for the NELSON and ROBINSCA lung cancer screening trials. CT imaging biomarkers will be analyzed to determine the best cutoff values for early disease detection and to identify Big Three risk factors.  As of December 2020, one site had screened 3,439 residents and conducted three-month follow-ups in 161 and annual follow-ups in 1,511. Matthijs Oudkerk was awarded a grant of € 1.8 million by the Royal Netherlands Academy of Arts and Sciences (KNAW) for a collaborative project with the ChangZheng Hospital in Shanghai, Shanghai General Hospital and Tianjin Medical University Cancer Institute and Hospital/Center for Medical Imaging Tianjin. The Chinese Ministry of Science and Technology (MOST) is contributing the same amount towards this joint research project. The goal of this collaboration is to initiate research into using the newest CT techniques to enable early diagnosis of lung cancer, COPD and cardiovascular diseases. Subjects from an existing cohort in Groningen are included in the screening program, as well as high-risk subjects in three participating university hospitals in Shanghai and Beijing.</t>
  </si>
  <si>
    <t xml:space="preserve">The alpha-2 country code as described in the ISO 3166 international standard. This two letter code is used to identify which country and entry on the map is associated with. </t>
  </si>
  <si>
    <t>Laos</t>
  </si>
  <si>
    <t xml:space="preserve">Lung cancer early detection in NCCP </t>
  </si>
  <si>
    <t>Availability of an NCCP</t>
  </si>
  <si>
    <t>LDCT pilots/feasibility studies</t>
  </si>
  <si>
    <t># targeted participants</t>
  </si>
  <si>
    <t># screened participants to date</t>
  </si>
  <si>
    <t>United Kingdom</t>
  </si>
  <si>
    <t>Footnote for country status</t>
  </si>
  <si>
    <t>Additional information</t>
  </si>
  <si>
    <t>Footnote</t>
  </si>
  <si>
    <t>A short note to provide more context on the country stage along the implementation pathway.</t>
  </si>
  <si>
    <t>ISO-2</t>
  </si>
  <si>
    <t>ISO-3</t>
  </si>
  <si>
    <t xml:space="preserve">The alpha-2 country code as described in the ISO 3166 international standard. This three letter code is used to identify which country and entry on the map is associated with. </t>
  </si>
  <si>
    <r>
      <t xml:space="preserve">Date when entry was first included in the database, </t>
    </r>
    <r>
      <rPr>
        <i/>
        <sz val="11"/>
        <color theme="1"/>
        <rFont val="Arial"/>
        <family val="2"/>
      </rPr>
      <t>YYYY-MM-DD</t>
    </r>
  </si>
  <si>
    <r>
      <t xml:space="preserve">Date when entry was published on the map interface, </t>
    </r>
    <r>
      <rPr>
        <i/>
        <sz val="11"/>
        <color theme="1"/>
        <rFont val="Arial"/>
        <family val="2"/>
      </rPr>
      <t>YYYY-MM-DD</t>
    </r>
  </si>
  <si>
    <r>
      <t xml:space="preserve">Date when entry was last updated, </t>
    </r>
    <r>
      <rPr>
        <i/>
        <sz val="11"/>
        <color theme="1"/>
        <rFont val="Arial"/>
        <family val="2"/>
      </rPr>
      <t>YYYY-MM-DD</t>
    </r>
  </si>
  <si>
    <t>2022-02-24</t>
  </si>
  <si>
    <t>2022-06-02</t>
  </si>
  <si>
    <t>Updated 
[yyyy-mm-dd]</t>
  </si>
  <si>
    <r>
      <t xml:space="preserve">  Tab 1: </t>
    </r>
    <r>
      <rPr>
        <sz val="14"/>
        <color theme="0"/>
        <rFont val="Arial"/>
        <family val="2"/>
      </rPr>
      <t>Variables for the interactive map of individual LDCT lung cancer screening trials, studies and programmes</t>
    </r>
  </si>
  <si>
    <r>
      <rPr>
        <b/>
        <sz val="14"/>
        <color theme="0"/>
        <rFont val="Arial"/>
        <family val="2"/>
      </rPr>
      <t xml:space="preserve">  Tab 2: </t>
    </r>
    <r>
      <rPr>
        <sz val="14"/>
        <color theme="0"/>
        <rFont val="Arial"/>
        <family val="2"/>
      </rPr>
      <t>Variables for the country-level policy context for lung cancer screening</t>
    </r>
  </si>
  <si>
    <t>Pack-years (≥ years)</t>
  </si>
  <si>
    <t>Country specific policy context indicators</t>
  </si>
  <si>
    <t xml:space="preserve"> Network Secretariat data monitoring</t>
  </si>
  <si>
    <t>Maximum age for inclusion. If maximum age is not specified, this is marked at 'N/A' (e.g. people aged &gt;55 years and over).</t>
  </si>
  <si>
    <t>Smoking cessation intervention</t>
  </si>
  <si>
    <t>No further information currently available.</t>
  </si>
  <si>
    <t>Cases true-positive findings at baseline (%)</t>
  </si>
  <si>
    <t>There are a few small-scale opportunistic screening programmes for lung cancer, but these are exclusive to private hospitals and not endorsed by the NCCP or National Screening Service.</t>
  </si>
  <si>
    <t>Whether the country has a National cancer control plan (NCCP) available (yes, no)</t>
  </si>
  <si>
    <t>Country status</t>
  </si>
  <si>
    <r>
      <t xml:space="preserve">Status indicating whether entry has been reviewed internally by HPP </t>
    </r>
    <r>
      <rPr>
        <i/>
        <sz val="11"/>
        <color theme="1"/>
        <rFont val="Arial"/>
        <family val="2"/>
      </rPr>
      <t>(Not reviewed, 1; Pending review, 2; Approved; 3)</t>
    </r>
  </si>
  <si>
    <r>
      <t xml:space="preserve">Status indicating whether entry has been approved for publication on the map interface </t>
    </r>
    <r>
      <rPr>
        <i/>
        <sz val="11"/>
        <color theme="1"/>
        <rFont val="Arial"/>
        <family val="2"/>
      </rPr>
      <t>(Not reviewed, 1; Pending review, 2; Approved; 3)</t>
    </r>
  </si>
  <si>
    <t>Which nodule assessment protocol is applied (e.g. Lung-RADS v1.1, BTS)?</t>
  </si>
  <si>
    <t>Mortality rate (both sexes)</t>
  </si>
  <si>
    <t>Incidence (women)</t>
  </si>
  <si>
    <t>Incidence (men)</t>
  </si>
  <si>
    <t>Mortality rate (men)</t>
  </si>
  <si>
    <t>Mortality rate (women)</t>
  </si>
  <si>
    <t>Incidence (both sexes)</t>
  </si>
  <si>
    <t>Organised screening programme?</t>
  </si>
  <si>
    <t>Unique identifiers for other entries within the database that are related studies/programmes and will be signposted to the audience on the map interface (e.g. EU001)</t>
  </si>
  <si>
    <t xml:space="preserve">The approaches to targeted outreach that have been used (e.g. community based healthcare professionals involved in outreach; targeted mass media campaigns; equity frameworks; community consultations etc.). </t>
  </si>
  <si>
    <t>Whether biospecimens, such as blood-based or breath-based biomarkers, are collected from participants at any point during the lung cancer screening pathway (yes, no).</t>
  </si>
  <si>
    <t xml:space="preserve">The universal internationally agreed three-letter identifier for each country, the ISO 3166-1 alpha-2 code (e.g. GB, US). </t>
  </si>
  <si>
    <t xml:space="preserve">The universal internationally agreed three-letter identifier for each country, the ISO 3166-1 alpha-3 code (e.g. GBR, USA). </t>
  </si>
  <si>
    <t xml:space="preserve">If the entry is a clinical trial, implementation study or national or regional programme (see Box 3 of the interactive map methodology, available on the website). </t>
  </si>
  <si>
    <t>A Ministry of Health taskforce is currently developing a plan for a national LDCT lung cancer screening programme in Slovakia.</t>
  </si>
  <si>
    <t>Croatia launched a national LDCT lung cancer screening programme in October 2020, the first country in Europe to do so. It is financed by the Croatian Health Insurance Fund, and its first term will conclude in 2023 before renewal.</t>
  </si>
  <si>
    <t>An ongoing regional pilot in Tartu aims to assess the feasibility of introducing a national lung cancer screening program in Estonia. The pilot builds on earlier implementation research, including a study conducted by the National Institute for Health Development (TAI).</t>
  </si>
  <si>
    <t>In November 2021, a working group appointed by the Finnish Medical Association Duodecim, the Finnish Lung Doctors' Association and the Finnish Society for Oncology reviewed its clinical guidelines for lung cancer. It concluded that further research was required around the optimal eligibility criteria, interval and cost-effectiveness of LDCT lung cancer screening before its implementation could be recommended in Finland.</t>
  </si>
  <si>
    <t>As of 2021, there was no official recommendation from the Greek Ministry of Health regarding LDCT screening for lung cancer. However, the development of a National Lung Cancer Control Strategy which includes early detection was announced. On a private level, there are implementation studies around screening programmes in a select few hospitals in Athens, Thessaloniki and Crete.</t>
  </si>
  <si>
    <t>Despite a Ministry of Health taskforce recommendation to implement a national LDCT lung cancer screening programme in 2017, funding was not approved by the Ministry Healthcare Basket Committee. Instead, a three-year national pilot was proposed (TIGER), which began in 2021.</t>
  </si>
  <si>
    <t xml:space="preserve">LDCT screening is currently only available opportunistically in India. However, a large study in south India recruited over 28,000 people for LDCT lung cancer screening between 2004 and 2014. Another implementation study also recently ended in northern India (PGIMER). </t>
  </si>
  <si>
    <t>In 2020, it was reported that preliminary discussions for the implementation of an LDCT lung cancer screening program had begun with the National health care system and National Health Insurance Fund.</t>
  </si>
  <si>
    <t>In 2018, the Mexican Government announced plans to implement a national lung cancer screening programme for people with a smoking history or exposure to wood smoke, but funding for this became uncertain. Instead, an implementation study across eight states is currently ongoing to support targeted screening for this population (DETECTO).</t>
  </si>
  <si>
    <t>New Zealand recently started its first LDCT lung cancer screening implementation study in the Auckland area. It seeks to understand how to implement a national lung cancer screening programme in a way that does not worsen the already significant health equity gap experienced by the Māori population.</t>
  </si>
  <si>
    <t>LDCT screening is only available opportunistically in private healthcare settings.</t>
  </si>
  <si>
    <t>The latest NCCP has pledged that the Ministry of Health and the National Institute of Public Health will develop a national pilot programme between 2023 and 2025. The proposed target population is current and former smokers aged 50–80 who will be offered annual LDCT screening.</t>
  </si>
  <si>
    <t xml:space="preserve">The first screening pilot programme in Serbia is currently ongoing in the Autonomous Province of Vojvodina (APV). Initially planned as a region-wide pilot, due to the COVID-19 pandemic, it is only taking place in the South Bačka district. </t>
  </si>
  <si>
    <t>The 2018 guidelines issued by the Saudi Lung Cancer Association and Saudi National Cancer Center did not recommend a national lung cancer screening program with mandatory reimbursement. However, they did provide guidance to healthcare professionals that are considering offering screening to very high-risk patients at their own discretion (opportunistically).</t>
  </si>
  <si>
    <t>In 2019, on the basis of the results of the nationwide Korean Lung Cancer Screening (K-LUCAS) pilot, the Korean National Cancer Screening Programme was expanded to include lung cancer screening via LDCT.</t>
  </si>
  <si>
    <t>Currently, there is no national screening program for lung cancer in Singapore and LDCT screening is only available opportunistically. The Singapore College of Radiologists published a position statement in 2019 and recommended the introduction of screening, particularly for east Asian females who have never smoked.</t>
  </si>
  <si>
    <t>There are currently no national lung cancer screening guidelines in Thailand. However, there have been several implementation studies around LDCT screening.</t>
  </si>
  <si>
    <t>Implementation roll-out</t>
  </si>
  <si>
    <t>There is currently no national screening program for lung cancer in Chile. A six-year cohort study previously took place to assess the feasibility of implementing conventional dose CT screening, but not LDCT. No further information has yet been found.</t>
  </si>
  <si>
    <t>Since 2012, the Ministry of Health confirmed that lung cancer care is a priority for the country, which in 2014, led to the publication of a national guideline for its clinical management. Few parts of the country have the necessary infrastructure to implement large-scale LDCT screening. However, privately funded programmes do exist which are focused on other modalities for the early detection of lung cancer (e.g. chest X-ray combined with AI).</t>
  </si>
  <si>
    <t>There are various pilots ongoing in France, with funding from public and private sources. In February 2022, the High Authority for Health (HAS) announced it will carry out an update to the 2016 evaluation of the evidence for LDCT lung cancer screening, and that nationally-funded implementation pilots will begin.</t>
  </si>
  <si>
    <t>In Italy, the Ministry of health has committed to a national programme of implementation, with a national pilot study being conducted in several centres. Italy also led several large RCTs investigating the clinical effectiveness of LDCT screening.</t>
  </si>
  <si>
    <t>A Malaysian HTA recommended implementation research for LDCT lung cancer screening in 2017. A national multicentre pilot study (PEARLS) sought to evaluate the feasibility of a single scan, but was discontinued in 2017 due to low uptake. Opportunistic LDCT screening remains predominantly available in private institutions. The Lung Cancer Network Malaysia also launched a subsidised LDCT programme for asymptomatic people with chest X-ray results that suggest lung cancer in June 2022.</t>
  </si>
  <si>
    <t>The Netherlands participated in a large clinical effectiveness RCT (NELSON), final results for which were reported in 2020. Recruitment recently began for the Dutch arm of the 4-IN-THE-LUNG-RUN trial, which is due to end in 2024. The government has yet to support the implementation of LDCT screening.</t>
  </si>
  <si>
    <t>Lung cancer is listed as a priority cancer in the latest NCCP. However, while there is support for LDCT screening from non-profit and professional organisations working in lung cancer, implementation of a screening programme is not currently recommended.</t>
  </si>
  <si>
    <t>There is no national lung cancer screening program in Spain, although there have been some implementation studies. Currently, there are plans for a national pilot (CASSANDRA) led by the Spanish Society of Pneumology and Thoracic Surgery (SEPAR). This is due to begin in 2022.</t>
  </si>
  <si>
    <t>The Ministry of Health supported the implementation of two national organised LDCT lung cancer screening programmes in China. There are also numerous municipal level programmes ongoing across the country, as well as a wealth of clinical trials and implementation studies. Owing to the complexity of the policy landscape in China, a short overview of lung cancer screening will be made available soon on the Network website.</t>
  </si>
  <si>
    <t>In 2016, the Turkish Ministry of Health held a workshop on lung cancer control. Although community screening was agreed to be important, a nationally organised screening programme was not introduced. Instead, the decision was to conduct a pilot in the Aegean region. No further information can be found on this pilot.</t>
  </si>
  <si>
    <t xml:space="preserve">In 2016, the Canadian Task Force on Preventative Health Care updated their lung cancer screening guidelines to support LDCT screening. Funding and implementation of screening programs in Canada remain the responsibility of each provincial or territory’s public healthcare system. As of June 2022, organised programmes are being rolled out in Ontario, British Columbia and Alberta, and numerous provinces are undertaking pilots or have committed to implementing programmes. There are currently no organised lung cancer screening activities in the Northwest Territories, Yukon or Nunavut. </t>
  </si>
  <si>
    <t>A regional cancer center was commissioned to deliver a regional lung cancer screening pilot that targets women in Stockholm. If successful, findings will be used to inform the development of a national organised LDCT screening programme, in which men would also be eligible to participate.</t>
  </si>
  <si>
    <r>
      <t xml:space="preserve"> Other variables: </t>
    </r>
    <r>
      <rPr>
        <sz val="14"/>
        <color theme="0"/>
        <rFont val="Arial"/>
        <family val="2"/>
      </rPr>
      <t>for internal data monitoring for both database pages (pin map and heat map)</t>
    </r>
  </si>
  <si>
    <t>LDCT pilots/ feasibility studies 
[drop down]</t>
  </si>
  <si>
    <t>NCCP available [Y/N]</t>
  </si>
  <si>
    <t>NCCP last updated [year]</t>
  </si>
  <si>
    <t>PBCR
[drop down]</t>
  </si>
  <si>
    <t>Country status
[drop down]</t>
  </si>
  <si>
    <t>Poland initiated pilot studies for the early detection of lung cancer via LDCT screening in 2008. These pilots were introduced independently in Szczecin, Gdańsk, Poznań and Warsaw. In 2020, a national programme (the WWRP) began. The three-year centrally administered programme is being implemented in a select few regions first, which will serve as Centers of Excellence that inform its expansion later. A short overview of lung cancer screening in Poland can be accessed [here](https://www.lungcancerpolicynetwork.com/lung-cancer-screening-in-poland/).</t>
  </si>
  <si>
    <t>Political/economic region</t>
  </si>
  <si>
    <t># sites in country</t>
  </si>
  <si>
    <t>The frequency of screening offered to participants at baseline (e.g. annual scan).</t>
  </si>
  <si>
    <t>Geographical region</t>
  </si>
  <si>
    <t>Exclusion based on comorbidity or LE</t>
  </si>
  <si>
    <t>Additional research focus</t>
  </si>
  <si>
    <t>Targeted outreach</t>
  </si>
  <si>
    <t>Approach to targeted outreach</t>
  </si>
  <si>
    <t>Model of screening</t>
  </si>
  <si>
    <t xml:space="preserve">Study/programme description </t>
  </si>
  <si>
    <t>How each country can be filtered based on its geography  (Europe, North America, Latin America and the Caribbean, Asia, Oceania, Africa)</t>
  </si>
  <si>
    <t>Latin America and the Carribean</t>
  </si>
  <si>
    <t>How each country can be filtered based on its membership to a political/economic region (EU-27, APAC, ASEAN, G7, GCC)</t>
  </si>
  <si>
    <t>How each country can be filtered based on its geography (Europe, North America, Latin America and the Caribbean, Asia, Oceania, Africa)</t>
  </si>
  <si>
    <t>Additional research question (theme) the trial/study/programme seeks to address (e.g. biomarkers, gender, computer-aided detection, other non-communicable diseases, cost-effectiveness). Multiple selections can be made for this variable but will be limited to themes that most closely align to the primary objectives of the study/programme.</t>
  </si>
  <si>
    <t>Model of lung cancer screening (centralised, hybrid, decentralised, other)</t>
  </si>
  <si>
    <t xml:space="preserve">  The proportion of participants who underwent baseline LDCT screening and were reported to have a true positive (confirmed) result for lung cancer. This is the total number of cases detected at baseline that have been confirmed via a follow-up scan and further tests as part of a formal diagnosis for lung cancer; it does not include ‘false-positive’ cases (indeterminate cases found not to be cancer).</t>
  </si>
  <si>
    <t xml:space="preserve">  False-positive rates for lung cancer screening (%). The proportion of positive or indeterminate scans detected at baseline that are revealed not to be lung cancer after follow-up. If only raw data on the prevalence of confirmed lung cancer cases or specificity of screening, the following online tool will be used to calculate this rate - https://www.thecalculator.co/health/False-Positive-Rate-Calculator-1084.html</t>
  </si>
  <si>
    <t xml:space="preserve">    Qualitative data on the entry that are not captured elsewhere, such as the background, relevant funding or coordinating partners, and status of the study etc.</t>
  </si>
  <si>
    <t>Organised LDCT programme? [drop down]</t>
  </si>
  <si>
    <t xml:space="preserve">    Is there a population-based cancer registry (PBCR) that captures incidence/mortality in [country]? (yes, no, no data).</t>
  </si>
  <si>
    <t>Additional information on age or smoking history</t>
  </si>
  <si>
    <t>Details on if age or smoking history are dependent on other variables.</t>
  </si>
  <si>
    <t>Larger cells are best read in the Excel formula bar, which appears below the main menu when a cell is selected 
(this can be enlarged).
When a cell is indicated with a '–', this indicates data is unavailable for this variable. If 'N/A' is written, the variable 
in question does not apply to that particular entry.
To ensure data capture is as structured as possible, some columns have drop down menus with categorical responses. A button for these appear when the cell is selected. Occasionally data validation has been removed 
to allow more flexibility when required.
To discuss the content of this database please contact the Network's Secretariat, a role provided by The Health Policy Partnership: networksecretariat@hpolicy.com</t>
  </si>
  <si>
    <t>Radiation dose (mSv)</t>
  </si>
  <si>
    <t>Whether the radiation dose in millisieverts (mSv) used for CT screening is reported (yes, no).</t>
  </si>
  <si>
    <t>If reported, the radiation dose in millisieverts (mSv) that was used for LDCT screening of participants.</t>
  </si>
  <si>
    <r>
      <t xml:space="preserve">Presented in this workbook is the contents for the Lung Cancer Policy Network's interactive map of low-dose CT (LDCT) lung cancer screening. 
The intention is that these data represent a comprehensive overview of ongoing and recently completed clinical trials, implementation studies and national/regional 
programmes of LDCT lung cancer screening around the world.  
This coversheet provides context on the fields used to categorise variables for each entry. Data identified for studies/programmes in each region are provided 
in the tab entitled '1. Study and programme database' (pin map). An overview of the policy context for LDCT screening in all countries is also provided in the tab '2. Country level database' (heat map). 
As a living resource, this map will continue to be updated and expanded over time. Please see the website page for the interactive map methodology for more information: </t>
    </r>
    <r>
      <rPr>
        <b/>
        <sz val="16"/>
        <color rgb="FF008B7F"/>
        <rFont val="Arial"/>
        <family val="2"/>
      </rPr>
      <t>www.lungcancerpolicynetwork.com</t>
    </r>
  </si>
  <si>
    <t>Last NCCP published</t>
  </si>
  <si>
    <t>Entry date 
[yyyy-mm-dd]</t>
  </si>
  <si>
    <t>In July 2022, it was announced that a national lung cancer screening programme would be rolled out in Taiwan, in which both people who smoke heavily and people who do not smoke but have a family history of lung cancer will be eligible to participate. Between July and December of 2022, a total of 23,487 individuals received lung cancer screening services, resulting in the detection of 319 cases of lung cancer. Notably, the vast majority of cases (87%) were diagnosed at an early stage (stage 0–1).</t>
  </si>
  <si>
    <t>LDCT screening clinical trials [drop down]</t>
  </si>
  <si>
    <t>LDCT clinical trials</t>
  </si>
  <si>
    <t>Study lead input/External review</t>
  </si>
  <si>
    <t xml:space="preserve">Czechia </t>
  </si>
  <si>
    <t>OC</t>
  </si>
  <si>
    <t>The first and second phases of a national LDCT lung cancer screening pilot program (HUNCHEST) are complete. The third phase  aims to test prescreening pathways, preliminary results are expected in 2025.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</si>
  <si>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Afghanistan Ministry of Public Health. 2019. National cancer control plan (NCCP). [Updated 23/06/19].  Available from: https://moph.gov.af/en/national-cancer-control-program-nccp [Accessed 23/02/22]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</si>
  <si>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République Algérienne Démocratique et Populaire. 2014. National cancer control plan 2015–2019. Algiers: Ministry of Health 
5. Al-Shamsi H, Abu-Gheida I, Iqbal F, et al. 2022. Cancer in the Arab World. Dubai: The Emirates Oncology Society and the Emirates Medical Association</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</si>
  <si>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</si>
  <si>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The National Cancer Institute, The Government of the Argentine Republic. 2019. National cancer control plan 2018–2022. Buenos Aires: Ministry of Health and Social Development 
6. The Economist Intelligence Unit. 2018. Lung cancer screening in Latin America: time to stop looking away. New York: EIU
7. Barrios CH, Werutsky G, Mohar A, et al. 2021. Cancer control in Latin America and the Caribbean: recent advances and opportunities to move forward. The Lancet Oncology 22(11): e474-e87  
8. Integrated Cancer Control Initiative in Latin America. 2021. Addressing the rising burden of cancer in Argentina: challenges and opportunities. An analysis of Argentina's health system and cancer control policies. Boston: ICCI-LA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</si>
  <si>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Armenian National Centre of Oncology. 2021. National cancer control plan 2021–2025. Yerevan: Ministry of Public Health.
5. Begum M, Lewison G, Jassem J, et al. 2018. Mapping cancer research across Central and Eastern Europe, the Russian Federation and Central Asia: Implications for future national cancer control planning. European Journal of Cancer 104: 127-36
6. Bedirian K, Aghabekyan T, Mesrobian A, et al. 2022. Overview of cancer control in Armenia and policy implications. Frontiers in Oncology 11: doi:10.3389/fonc.2021.782581
7. Zohrabyan D, Karapetyan N, Danielyan S, et al. 2023. Lung cancer in Armenia. Journal of Thoracic Oncology 18(4): 402-09</t>
  </si>
  <si>
    <t>1. International Agency for Research on Cancer. Global Cancer Observatory: cancer today.  Available from: https://gco.iarc.fr/today [Accessed 22/11/24]
2.World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Azerbaijan. 2013. National cancer control plan 2013–2023. Baku: Ministry of Health
5. Republic of Azerbaijan. 2015. National strategy for the prevention and control of non-communicable diseases 2015–2020. Baku: Ministry of Health
6. Abasov A. 2018. Current oncology status in Azerbaijan and collaboration opportunities. Multidisciplinary approach to the diagnosis and treatment of malignant tumors; Ganja-Gazakh region, Azerbaijan
7. Aliyev A.J.A. 2018. Current status and future prospects of cancer treatment in Azerbaijan: Conference proceedings from Lyon. Baku: National Center of Oncology: Ministry of Health
8. Begum M, Lewison G, Jassem J, et al. 2018. Mapping cancer research across Central and Eastern Europe, the Russian Federation and Central Asia: Implications for future National cancer control planning. European Journal of Cancer 104: 127-36</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</si>
  <si>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Luciana S, Hutton M, Hennis A, et al. 2017. Cancer control in the Caribbean. Cancer Control: 12: 53-61</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</si>
  <si>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Bangladesh 2008. National cancer control strategy 2009–2015. Dhaka: Ministry of Health and Family Welfare</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</si>
  <si>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International Agency for Research against Cancer. Lung cancer early detection: Development and implementation of a pilot program for lung cancer screening in Belarus (BELUNGS).  Available from: https://screening.iarc.fr/lung_cancer.php [Accessed 05/07/22]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</si>
  <si>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</si>
  <si>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Royal Government of Bhutan 2019. National cancer control plan 2019–2025. Thimphu: Ministry of Health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</si>
  <si>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Bosnia and Herzegovnia. 2011. National cancer control plan 2012–2020. Sarajevo: Federal Ministry of Health</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</si>
  <si>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</si>
  <si>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Cabo Verde National Health Directorate. 2015. Cancer prevention and screening program: Manual for the prevention and control of oncological diseases. Praia: Ministry of Health and Social Security.</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</si>
  <si>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Cameroon. 2020. National cancer control plan 2020–2024. Yaoundé: Ministry of Public Health.</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</si>
  <si>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Canadian Partnership Against Cancer. 2019. Canadian strategy for cancer control 2019–2029. Toronto: CPAC
5. Canadian Partnership Against Cancer. 2017. Canadian strategy for cancer control 2017–2022. Toronto: CPAC
6. Canadian Partnership Against Cancer. 2020. Lung cancer screening with low dose computed tomography: guidance for business case development. Toronto: CPAC
7. Canadian Partnership Against Cancer. 2020. Implementation planning guide for programmatic lung cancer screening. Readiness Assessment toolkit. Toronto: CPAC
8. Canadian Partnership Against Cancer. 2022. Lung screening in Canada: 2021/2022 Environmental Scan. Ontario: CPAC. Available from: https://www.partnershipagainstcancer.ca/topics/lung-cancer-screening-in-canada-2021-2022/summary/
9. Ho C, Lefresne S, Liberman M, et al. 2019. Lung cancer in Canada. Journal of Thoracic Oncology 14(7): 1128-33
10. Institut National d'Excellence en Santé et en Services Sociaux (INESSS), Gouvernment du Québec. Algorithms for the investigation, treatment and monitoring of lung cancer. [Updated 13/04/22]. Available from: https://inesss.algorithmes-onco.info/fr/algorithme-investigation-traitement-suivi-cancer-poumon-5v.22 [Accessed 22/04/22]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</si>
  <si>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</si>
  <si>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Republic of Croatia. 2020. National cancer control plan 2020–2030. Zagreb: Ministry of Health
5. Wait S, Alvarez-Rosete A, Osama T, et al. 2021. Implementing lung cancer screening in Europe: taking a systems approach. JTO Clinical and Research. doi: 10.1016/j.jtocrr.2022.100329.
6. Poon C, Haderi A, Roediger A, et al. 2022. Should we screen for lung cancer? A 10-country analysis identifying key decision-making factors. Health Policy: 10.1016/j.healthpol.2022.06.003: In press
7. Van Meerbeeck JP, O’Dowd E, Ward B, et al. 2022. Lung cancer screening: new perspective and challenges in Europe. Cancers 14(9): 2343
8. Fricker J. 2022. Lung cancer screening: 2022 could be a turning point for Europe. Bellinzona: Cancerworld Magazine
9. Marušić A. 2020. Experience with screening in Croatia. Central European Lung Cancer Conference; 27/11/20; Prague
10. OECD/European Observatory on Health Systems and Policies. 2021. State of Health in the EU. Croatia: Country Health Profile 2021. Paris: OECD Publishing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</si>
  <si>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</si>
  <si>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Ecuador. National cancer control plan 2017–2023. Quito: Ministry of Public Health
5. Barrios CH, Werutsky G, Mohar A, et al. 2021. Cancer control in Latin America and the Caribbean: recent advances and opportunities to move forward. The Lancet Oncology 22(11): e474-e87
6. The Economist Intelligence Unit. 2019. Lung cancer screening in Latin America: time to stop looking away. New York: EIU
</t>
  </si>
  <si>
    <t>1. International Agency for Research on Cancer. Global Cancer Observatory: cancer today.  Available from: https://gco.iarc.fr/today [Accessed 22/11/24]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Government of Egypt. 2017. National cancer control plan. Cairo: Ministry of Health
6. Al-Shamsi H, Abu-Gheida I, Iqbal F, et al. 2022. Cancer in the Arab World. Dubai: The Emirates Oncology Society and the Emirates Medical Association
7. Mohamed-Hussein Aliaë AR, Makhlouf Hoda A, Adam Mohamed F. 2018. Attitudes of lung cancer screening practice in chest physicians in middle-income countries: an update. The Egyptian Journal of Chest Diseases and Tuberculosis 67(3): 281-86
8. Khorshid O. 2021. Egypt tobacco control and lung cancer screening effort. World Conference on Lung Cancer; 8-14 September; Online
9. IASLC Lung Cancer News. 2018. The state of lung cancer in Egypt: progress is at hand. [Updated 12/12/18].  Available from: https://www.ilcn.org/the-state-of-lung-cancer-in-egypt-progress-is-at-hand/ [Accessed 20/05/22]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</si>
  <si>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El Salvador. 2015. National cancer control plan. San Salvador: Ministry of Health
5. Barrios CH, Werutsky G, Mohar A, et al. 2021. Cancer control in Latin America and the Caribbean: recent advances and opportunities to move forward. The Lancet Oncology 22(11): e474-e87</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</si>
  <si>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Kingdom of Eswatini. 2019. National cancer control plan 2019–2022. Mbabane: Ministry of Health.</t>
  </si>
  <si>
    <t xml:space="preserve">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Sarfati D, Dyer R, Sam FA-L, et al. 2019. Cancer control in the Pacific: big challenges facing small island states. The Lancet Oncology 20(9): e475-e92
</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</si>
  <si>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Ministère des Solidarités et de la Santé. 2018. National cancer plan for French Polynesia 2018–2022. Papeete: Ministry of Health
6. Sarfati D, Dyer R, Sam FA-L, et al. 2019. Cancer control in the Pacific: big challenges facing small island states. The Lancet Oncology 20(9): e475-e92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</si>
  <si>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National Center for Disease Control and Public Health. 2021. Cancer in Georgia 2015–2020. Tblisi: NCDC
5. City Cancer Challenge (C/Can). 2022. Key cancer care gaps and priorities: Georgia. Geneva: UICC
6. Khizanishvili G, Henshall S, Gabunia T. 2021. Cancer care prioritised: Georgia expands access to cancer medicines. The Lancet Oncology 22(1): 15-17
7. World Health Organization, European Observatory on Health Systems and Policies. 2017. Georgia: health system review. Copenhagen: WHO Regional Office for Europe 
8. Kiladze I, Mariamidze E, Jeremic B. 2020. Lung cancer in Georgia. Journal of Thoracic Oncology 15(7): 1113-18
9. Tavberidze V, Institute for War &amp; Peace Reporting. 2020. Georgia: Fighting the stigma of cancer: regional centre aims to improve historically low rates of detection. [Updated 23/011/20]. Available from: https://iwpr.net/global-voices/georgia-fighting-stigma-cancer [Accessed 25/05/22]
10. Kukava S, Mariamidze E, kharadze R, et al. 2022. EP01.03-013 A pilot study of lung cancer screening with low dose CT in Georgia (one centre experience and preliminary data). Journal of Thoracic Oncology 17(9): S177
11. Begum M, Lewison G, Jassem J, et al. 2018. Mapping cancer research across Central and Eastern Europe, the Russian Federation and Central Asia: Implications for future National cancer control planning. European Journal of Cancer 104: 127-36</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</si>
  <si>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5. Government of Ghana. 2011. National cancer control plan 2012–2016. Accra: Ministry of Health.
6. Ayandipo O, Wone I, Kenu E, et al. 2020. Cancer ecosystem assessment in West Africa: health systems gaps to prevent and control cancers in three countries: Ghana, Nigeria and Senegal. Pan Afr Med J 35: 90-90</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</si>
  <si>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Honduras 2013. National cancer control plan 2009–2013. Tegucigalpa: Ministry of Health &amp; PAHO/WHO
</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</si>
  <si>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Hungary. 2006. National cancer control programme. Budapest: Hungarian Ministry of Health.
5. Kerpel-Fronius A. 2020. HUNCHEST screening in Hungary. Central European Lung Cancer Conference; 27/11/20; Prague
6. Kerpel-Fronius A, Monostori Z, Kovacs G, et al. 2022. Nationwide lung cancer screening with low-dose computed tomography: implementation and first results of the HUNCHEST screening program. Eur Radiol 32(7): 4457-67
7. Huber R, Cavic M, Kerpel-Fronius A, et al. 2021. Lung cancer screening considerations during respiratory infection outbreaks, epidemics or pandemics: An IASLC Early Detection and Screening Committee Report. Journal of Thoracic Oncology 17(2): 228-23
8. Nagy B, Szilbehorn L, Kerpel-Fronius A, et al. 2021. The budget impact of lung cancer screening with low-dose computed tomography. Orvosi hetilap 162(24): 952-59 
9. Bogos K, Kiss Z, Gálffy G, et al. 2020. Lung cancer in Hungary. Journal of Thoracic Oncology 15(5): 692-99
10. Van Meerbeeck JP, O’Dowd E, Ward B, et al. 2022. Lung cancer screening: new perspective and challenges in Europe. Cancers 14(9): 2343
11. Kerpel-Fronius A, Bogos K. HUNCHEST projects-advancing low-dose CT lung cancer screening in Hungary. Pathol Oncol Res. 2024 9;30: 10.3389/pore.2024.1611635.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</si>
  <si>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Advisory group to the Ministry of Welfare. 2016. Proposal for an Icelandic cancer plan until the year 2020: user-oriented services in the forefront. Reykjavík: Ministry of Welfare
5. Guðbjartsson T, Björnsdóttir Á, Hinriksdóttir Á, et al. 2015. Lung cancer: Information for patients and relatives, 2nd Ed. Reykjavík: Ísafold Printing House
6. Harðardottir H, Jonsson S, Gunnarsson O, et al. 2022. Advances in lung cancer diagnosis and treatment - a review. Laeknabladid 108(1): 17-29
8. Pedersen JH, Sørensen JB, Saghir Z, et al. 2017. Implementation of lung cancer CT screening in the Nordic countries. Acta Oncol 56(10): 1249-57
9. Van Meerbeeck JP, O’Dowd E, Ward B, et al. 2022. Lung cancer screening: new perspective and challenges in Europe. Cancers 14(9): 2343</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</si>
  <si>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Esmaeili MH, Seyednejad F, Mahboub-Ahari A, et al. 2021. Cost-effectiveness analysis of lung cancer screening with low-dose computed tomography in an Iranian high-risk population. J Med Screen 28(4): 494-501
5. Mousavi SM. 2007. Comprehensive National cancer control program in Iran. Tehran: Center for Disease Control and Prevention MoH
6. Mousavi SM, Alamolhoda AA, Gouya MM, et al. 2008. Implementation of comprehensive national cancer control program in Iran: an experience in a developing country. Annals of Oncology 19(2): 398-400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</si>
  <si>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Iraq, Iraqi Cancer Board. 2010. Iraqi national cancer control program: Five year plan 2010–2014. Baghdad: Ministry of Health
5. Al-Shamsi H, Abu-Gheida I, Iqbal F, et al. 2022. Cancer in the Arab World. Dubai: The Emirates Oncology Society and the Emirates Medical Association
6. ClinicalTrials.gov. Iraqi Trial for Lung Cancer Screening (ITLUCAS). [Updated 08/03/21].  Available from: https://clinicaltrials.gov/ct2/show/NCT04366661 [Accessed 25/05/22]
7. Habib OS, Al-Asadi JN, Hussein OG. 2016. Lung cancer in Basrah, Iraq during 2005-2012. Incidence and time trend. Saudi Med J 37(11): 1214-19
8. Al-Humairi AK, Kadhem SJ, Jasim AH, et al. 2020. The validity of CXR in the screening &amp; detection of endobronchial lung cancer in Iraqi patients. Systematic Reviews in Pharmacy 11(9): 578-83</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</si>
  <si>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Grinberg RD, Refaely Y, Cohen LB, et al. 2020. Lung cancer in Israel. Journal of Thoracic Oncology 15(4): 493-98
5. Israeli Ministry of Health. 2022. TIGER Committee: Program for Early Detection of Lung Cancer. [Updated 20/06/22].  Available from: https://www.gov.il/he/Departments/publicbodies/committee-lung-cancer-screening-tiger [Accessed 22/06/22]
6. Israel Center for Disease Control, Ministry of Health. 2022. Press release: International Cancer Day 2022. [Updated 06/02/22].  Available from: https://www.gov.il/en/departments/news/06022022-01 [Accessed 22/06/22]
7. Triphuridet N, Henschke C. 2019. Landscape on CT screening for lung cancer in Asia. Lung Cancer (Auckl) 10: 107-24
8. Rosen B, Waitzberg R, Merkur S. 2015. Israel: Health System Review. Health Syst Transit 17(6): 1-212
9. Shmueli A, Fraifeld S, Peretz T, et al. 2013. Cost-effectiveness of baseline low-dose computed tomography screening for lung cancer: the Israeli experience. Value in Health 16(6): 922-31
10. Velinsky L, Rudnai M, Hakak N, et al. 2022. Pilot challenge: an applied program for early detection of lung cancer through LDCT testing among smokers in Israel. Tel Aviv: Ministry of Health
11. Shaham D, Breuer R, Copel L, et al. 2006. Computed tomography screening for lung cancer: Applicability of an international protocol in a single-institution environment. Clinical Lung Cancer 7(4): 262-67
12. Shaham D, Goitein O, Yankelevitz DF, et al. 2002. Screening for lung cancer using low-radiation dose computed tomography. Imaging Decisions MRI 6(4): 4-13</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</si>
  <si>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UICC. 2022. Ministry of Health Jordan: Cancer Prevention Department and the Jordan Cancer Registry. [Updated 29/04/22].  Available from: https://www.uicc.org/membership/ministry-health-jordan-cancer-prevention-department-and-jordan-cancer-registry [Accessed 25/05/22]
5. Al-Othman S, Haoudi A, Alhomoud S, et al. 2015. Tackling cancer control in the Gulf Cooperation Council countries. The Lancet Oncology 16(5): e246-e57
6. Jazieh AR, Algwaiz G, Errihani H, et al. 2019. Lung cancer in the Middle East and North Africa region. Journal of Thoracic Oncology 14(11): 1884-91
7. Al-Shamsi H, Abu-Gheida I, Iqbal F, et al. 2022. Cancer in the Arab World. Dubai: The Emirates Oncology Society and the Emirates Medical Association
 </t>
  </si>
  <si>
    <t xml:space="preserve">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Sarfati D, Dyer R, Sam FA-L, et al. 2019. Cancer control in the Pacific: big challenges facing small island states. The Lancet Oncology 20(9): e475-e92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</si>
  <si>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Begum M, Lewison G, Jassem J, et al. 2018. Mapping cancer research across Central and Eastern Europe, the Russian Federation and Central Asia: Implications for future National cancer control planning. European Journal of Cancer 104: 127-36
5. Government of the Kyrgyz Republic. 2021. National cancer control plan for the Kyrgyzstan 2021–2025. Bishkek: Ministry of Health</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</si>
  <si>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</si>
  <si>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Lao People's Democratic Republic. 2014. National multisectoral action plan for the prevention and control of non-communicable diseases 2014–2020. Vientiane: Ministry of Health and World Health Organization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</si>
  <si>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t>
  </si>
  <si>
    <t xml:space="preserve">1. International Agency for Research on Cancer. Global Cancer Observatory: cancer today.  Available from: https://gco.iarc.fr/today [Accessed 22/11/24]
2. Sarfati D, Dyer R, Sam FA-L, et al. 2019. Cancer control in the Pacific: big challenges facing small island states. The Lancet Oncology 20(9): e475-e92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</si>
  <si>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Democratic People's Republic of Korea. 2014. National Strategic Plan for the Prevention and Control of Noncommunicable Diseases in DPR Korea 2014–2020. Pyongyang: Ministry of Public Health</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</si>
  <si>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Office for the Secretary of Public Health. 2007. Comprehensive cancer control plan for the Commonwealth of the Northern Mariana Islands 2007–2012. Saipan: Department of Public Health
5. Palafox NA, Given L, Hohman K, et al. 2018. Comprehensive cancer control planning in the Pacific: the Cancer Council of the Pacific Islands a multi-national regional coalition. Cancer causes &amp; control: CCC 29(12): 1287-95
6. Cancer Council of the Pacific Islands. 2022. Pacific regional comprehensive cancer control strategic plan 2022–2027. U.S. Affiliated Pacific Island (USAPI) Jurisdictions: CCPI
7. Brett P. 2019. Telehealth sessions: Lung cancer screening. Pacific Cancer Project ECHO and Telehealth; 19/12/19; Guam
8. Sarfati D, Dyer R, Sam FA-L, et al. 2019. Cancer control in the Pacific: big challenges facing small island states. The Lancet Oncology 20(9): e475-e92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</si>
  <si>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
5. Al-Othman S, Haoudi A, Alhomoud S, et al. 2015. Tackling cancer control in the Gulf Cooperation Council countries. The Lancet Oncology 16(5): e246-e57
6. Jazieh AR, Algwaiz G, Errihani H, et al. 2019. Lung cancer in the Middle East and North Africa region. Journal of Thoracic Oncology 14(11): 1884-91</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</si>
  <si>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Abbasi A, Siddiqi R, Owais A, et al. 2017. Prevalence and barriers to lung cancer screening in Karachi, Pakistan: A cross-sectional survey of smokers and physicians. Cureus 9(5): e1248-e48
5. Sheikh HS, Munawar K, Sheikh F, et al. 2022. Lung cancer in Pakistan. Journal of Thoracic Oncology 17(5): 602-07
6. Nishtar S, Ahmed A, Bhurgri Y, et al. 2004. Prevention and control of cancers: National Action Plan for NCD Prevention, Control and Health Promotion in Pakistan. J Pak Med Assoc 54(12 Suppl 3): S45-56
7. The Government of Pakistan, World Health Organization Pakistan Office, Heartfile. 2004. National Action Plan for Prevention and Control of Non-Communicable Diseases and Health Promotion in Pakistan. Islamabad: Ministry of Health</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</si>
  <si>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
5. The Economist Intelligence Unit. 2019. Lung cancer screening in Latin America: time to stop looking away. New York: EIU</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</si>
  <si>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Luciana S, Hutton M, Hennis A, et al. 2017. Cancer control in the Caribbean. Cancer Control: 12: 53-61</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</si>
  <si>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Liew CJY, Leong LCH, Teo LLS, et al. 2019. A practical and adaptive approach to lung cancer screening: a review of international evidence and position on CT lung cancer screening in the Singaporean population by the College of Radiologists Singapore. Singapore medical journal 60(11): 554-59
5. Ang YLE, Chia PL, Chua KLM, et al. 2021. Lung cancer in Singapore. Journal of Thoracic Oncology 16(6): 906-11
6. Min CT. Lung Cancer: Screening and early-stage treatment in Singapore in 2020. [Updated 11/09/20]. Available from: https://www.parkwaycancercentre.com/sg/news-events/news-articles/news-articles-details/lung-cancer-screening-and-early-stage-treatment [Accessed 04/05/22]
7. Government of Singapore. 2010. Cancer screening: MoH Clinical practice guidelines update 01/2010. Singapore: Ministry of Health
8. Government of Singapore. 2019. Cancer screening: MoH Clinical practice guidelines update 08/2019. Sinagpore: Ministry of Health</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</si>
  <si>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Sarfati D, Dyer R, Sam FA-L, et al. 2019. Cancer control in the Pacific: big challenges facing small island states. The Lancet Oncology 20(9): e475-e92</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</si>
  <si>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Chiang CJ, Wang YW, Lee WC. 2019. Taiwan's Nationwide Cancer Registry System of 40 years: Past, present, and future. J Formos Med Assoc 118(5): 856-58
4. Triphuridet N, Henschke C. 2019. Landscape on CT screening for lung cancer in Asia. Lung Cancer 10: 107-24
5. Yang PC, Chang GC, Chiu, CH, Yu CJ. 2022. Real-world data from Taiwan shows stage shift has improved lung cancer survival rates. Online: IASLC Lung Cancer News. Available from: https://www.ilcn.org/real-world-data-from-taiwan-shows-stage-shift-has-improved-lung-cancer-survival-rates/ 
6. Taiwan Lung Cancer Society. 2020. Consensus declaration on low-dose computed tomography lung cancer screening in Taiwan. Taipei: TLCS. Accessed from: https://www.tlcs.org.tw/secretariatn_notice_article.php?the_no=czozOiIxNzEiOw==
7. Yang PC. 2018. Taiwan lung cancer screening program for never smokers (TALENT). Respirology 23(S2): 69-69
8. Yang SC, Lai WW, Lin CC, et al. 2017. Cost-effectiveness of implementing computed tomography screening for lung cancer in Taiwan. Lung cancer 108: 183-91
9. Chiang X-H, Hsu H-H, Chen J-S, et al. 2022. Low-dose computed tomography screening, follow-up, and management of lung nodules: An expert consensus statement from Taiwan. Formosan Journal of Surgery 55(3): 94-101
10. Yang C-Y, Lin Y-T, Lin L-J, et al. 2023. Stage shift improves lung cancer survival: real-world evidence. Journal of Thoracic Oncology 18(1): 47-56</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</si>
  <si>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Sarfati D, Dyer R, Sam FA-L, et al. 2019. Cancer control in the Pacific: big challenges facing small island states. The Lancet Oncology 20(9): e475-e92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</si>
  <si>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Belgian Federal Government. 2008. National Cancer Plan. Brussels: Federal Ministry of Social Affairs and Public Health
5. Wait S, Alvarez-Rosete A, Osama T, et al. 2021. Implementing lung cancer screening in Europe: taking a systems approach. JTO Clinical and Research. doi:10.1016/j.jtocrr.2022.100329.
6. Van Meerbeeck JP, O’Dowd E, Ward B, et al. 2022. Lung cancer screening: new perspective and challenges in Europe. Cancers 14(9): 2343
7. Ocak S, Tournoy K, Berghmans T, et al. 2021. Lung cancer in Belgium. Journal of Thoracic Oncology 16(10): 1610-21
8. de Koning HJ, van der Aalst CM, de Jong PA, et al. 2020. Reduced lung-cancer mortality with volume CT screening in a randomized trial. New England Journal of Medicine 382(6): 503-13
9. The Economist Intelligence Unit. 2019. Breathing in a new era: A comparative analysis of lung cancer policies across Europe. London, New York, Hong Kong: EIU
10. Fondation contre le Cancer. Targeting high risk (ex-)smokers in Flanders (BE) for lung cancer screening with low-dose CT-scan. [Updated 07/07/22].  Available from: https://www.cancer.be/project/equipe-du-professor-annemiek-snoeckx [Accessed 09/09/22]
11. Nicholls M, Healthcare-in-Europe. 2021. Pan-European lung cancer screening. [Updated 03/03/21].  Available from: https://healthcare-in-europe.com/en/news/pan-european-lung-cancer-screening.html [Accessed 05/07/22]
12. Desimpel F, Luyten J, Camberlin C, et al. 2024. Lung cancer screening in a high-risk population - Synthesis. Health Technology Assessment (HTA) . Brussels: Federal Knowledge Centre for Health Care (KCE).</t>
  </si>
  <si>
    <t>Several implementation studies have been conducted in recent years. This includes assessing the use of mobile LDCT screening units to reduce barriers to participation in more remote municipalities. Nevertheless, local constraints related to the public health system are major barriers to nationwide implementation of LDCT lung cancer screening in Brazil.
The Brazilian Society of Thoracic Surgery, Brazilian Thoracic Association, and Brazilian College of Radiology and Diagnostic Imaging developed joint recommendations for lung cancer screening in 2024.</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</si>
  <si>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Brazil. 2013. Portaria No 874: National policy for cancer prevention and control within the scope of the Unified Health System (SUS). Brasilia: Ministry of Health
5. Barrios CH, Werutsky G, Mohar A, et al. 2021. Cancer control in Latin America and the Caribbean: recent advances and opportunities to move forward. The Lancet Oncology 22(11): e474-e87
6. The Economist Intelligence Unit. 2018. Lung cancer screening in Latin America: time to stop looking away. New York: EIU
7. Araujo LH, Baldotto C, Castro Jr G, et al. 2018. Lung cancer in Brazil. Jornal Brasileiro de Pneumologia 44: 55-64
8. Integrated Cancer Control Initiative in Latin America. 2021. Addressing the rising burden of cancer in Brazil: challenges and opportunities. An analysis of Brazil's health system and cancer control policies. Boston: ICCI-LA
9. Mathias C, Prado GF, Mascarenhas E, et al. 2020. Lung cancer in Brazil. Journal of Thoracic Oncology 15(2): 170-75
10. Sales dos Santos R, Franceschini J IAftSoLC. 2020. Lung cancer in the Brazilian health system: screening, drug approvals, barriers to care, and success stories. [Updated 23/06/20]. IASLC News. Available from: https://www.ilcn.org/lung-cancer-in-the-brazilian-health-system-screening-drug-approvals-barriers-to-care-and-success-stories/ [Accessed 25/05/22]
11. Pereira LFF, Santos RS, Bonomi DO, et al. 2024. Lung cancer screening in Brazil: recommendations from the Brazilian Society of Thoracic Surgery, Brazilian Thoracic Association, and Brazilian College of Radiology and Diagnostic Imaging. J Bras Pneumol. 10.36416/1806-3756/e20230233</t>
  </si>
  <si>
    <t>Belgium participated in a large clinical effectiveness RCT (NELSON), final results for which were reported in 2020. The decision to implement screening is independently governed by the Flemish, Walloon or Brussels’ Ministers of Health. Funding was recently approved for a pilot in the Flemish region.
In 2024, the Federal Knowledge Centre for Health Care published a synthesis report evaluating the effectiveness, safety and cost-effectiveness of lung cancer screening in Belgium. The report outlines recommendations for policymakers who would be involved in the implementation of a national programme.
An implementation study on lung cancer screening began in Flanders in 2024 (ZORALCS-study) to evaluate the flow and logistics of participant accrual, enrolment rate, barriers,  compliance and adherence to lung cancer screening protocol.</t>
  </si>
  <si>
    <t xml:space="preserve">In January 2022, a national pilot programme for lung cancer was initiated by the Czech Ministry of Health. LDCT lung cancer screening, like the other three national screening programmes (breast, colorectal and cervical), is fully covered by public health insurance. The anticipated  programme completion is 2026. </t>
  </si>
  <si>
    <t xml:space="preserve">Denmark previously conducted a large clinical effectiveness RCT (the DLCST), which ended in 2015. In January 2021, a proposal was submitted to the Danish National Board of Health (NBH) to introduce a screening pilot in Denmark. 
In 2024, pilot study began with the aim to assess the feasibility of implementing systematic lung cancer screening for high-risk individuals (current or former heavy smokers) in Denmark. The study is focused in Southern Denmark. </t>
  </si>
  <si>
    <t>GLOBOCAN year</t>
  </si>
  <si>
    <t>Year of GLOBOCAN data</t>
  </si>
  <si>
    <t>Lung cancer mortality per 100,000 population</t>
  </si>
  <si>
    <t xml:space="preserve">Lung cancer incidence per 100,000 population </t>
  </si>
  <si>
    <t>Global age-standardised rate of lung cancer cases per 100,000 population for men and women.</t>
  </si>
  <si>
    <t>Global age-standardised rate of lung cancer cases per 100,000 population for men only.</t>
  </si>
  <si>
    <t>Global age-standardised rate of lung cancer cases per 100,000 population for women only.</t>
  </si>
  <si>
    <t xml:space="preserve">    Global age-standardised rate of lung cancer deaths per 100,000 population for men and women.</t>
  </si>
  <si>
    <t xml:space="preserve">    Global age-standardised rate of lung cancer deaths per 100,000 population for men only.</t>
  </si>
  <si>
    <t xml:space="preserve">    Global age-standardised rate of lung cancer deaths per 100,000 population for women only. </t>
  </si>
  <si>
    <t xml:space="preserve">    The year of the GLOBOCAN data used to input the incidence and mortality rates. </t>
  </si>
  <si>
    <t>2025-04-07</t>
  </si>
  <si>
    <t>none</t>
  </si>
  <si>
    <t>unknown</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</si>
  <si>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
5. Bawazir AA. 2018. Cancer incidence in Yemen from 1997 to 2011: a report from the Aden cancer registry. BMC Cancer 18(1): 540
6. Yemen News Daily. Minister of Health Launches Cancer Control Strategy. Available from: https://www.sabanew.net/story/en/122556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</si>
  <si>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Hiep DT, Nguyen HM, Nguyen H. 2021. 37P Emerging usage of low-dose computed tomography scanning in lung cancer screening: A single Vietnamese institutional assessment. Journal of Thoracic Oncology 16(4): S714
5. Tran HTT, Nguyen S, Nguyen KK, et al. 2021. Lung cancer in Vietnam. Journal of Thoracic Oncology 16(9): 1443-48
6. Scaling-Up NCD Interventions in South-East Asia Research Consortium. 2020. Vietnam situation analysis on NCD prevention and control. Groningen: SUNI-SEA. Available from: Vietnam situation analysis on NCD prevention and control
7. Minister of Health. 2006. NATIONAL CANCER CONTROL PROGRAM (NCCP) OF VIETNAM Period 2006-2010. Available from: https://www.tephinet.org/sites/default/files/2.7.%20National%20Cancer%20Control%20Program%20Vietnam-%20Translation.no%20change.pdf [Accessed 26/03/25]</t>
  </si>
  <si>
    <t>ongoing</t>
  </si>
  <si>
    <t>complete</t>
  </si>
  <si>
    <t>planned</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</si>
  <si>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Luciana S, Hutton M, Hennis A, et al. 2017. Cancer control in the Caribbean. Cancer Control: 12: 53-61
5. Government of the Republic of Trinidad and Tobago. 2017. National strategic plan for the prevention and control of non communicable diseases 2017–2021. Port of Spain: Ministry of Health
6. International Agency for Research on Cancer Caribbean Cancer Registry Hub. Current Status of Cancer Registration in the Caribbean (as at May 2018). Available from: https://caribbeancrh.carpha.org/The-Caribbean-Hub/Current-Status-of-Cancer-Registration-in-the-Caribbean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</si>
  <si>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
5. World Health Organization Syria Office. 2017. Rapid assessment of cancer management care in Syria. Damascus: WHO
6. Saifo  M, Alali M, Alhabeb H. 2024. Lung Cancer in Syria. Journal of Thoracic Oncology: 19(4): 534-40</t>
  </si>
  <si>
    <t>The Ministry of Health with the NCCP created guidelines for a lung cancer early detection program. However, there are some challenges that need to be addressed in order to provide enough low-dose CT scans across the country to make this plan a reality.</t>
  </si>
  <si>
    <t>The NCCP has an objective to introduce new cancer screening programmes including lung cancer screening</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</si>
  <si>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University of Tetova. 2021. At the UT was held panel discussion on the topic: Lung Cancer Awareness Month. [Updated 01/12/21].  Available from: https://unite.edu.mk/en/at-the-ut-was-held-panel-discussion-on-the-topic-lung-cancer-awareness-month/ [Accessed 05/07/22]
5. European Commission. 2023. EU for Health Annual Action plan in favour of North Macedonia for 2024. Available from: https://www.mep.gov.mk/data/file/IPA/Ipa%202021-2027/IPA%202024%20Action%20Document%20EU%20for%20Health.docx [Available 04/04/25]
</t>
  </si>
  <si>
    <t xml:space="preserve">Within the EU for Health Annual Action plan in favour of North Macedonia for 2024 proposes that a lung cancer screening programme should be put in place, it outlines the steps that are needed to implement this. </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</si>
  <si>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Joachim C, Veronique-Baudin J, Ulric-Gervaise S, et al. 2019. Cancer burden in the Caribbean: an overview of the Martinique Cancer Registry profile. BMC Cancer 19(1): 239
4. International Agency for Research on Cancer Caribbean Cancer Registry Hub. Current Status of Cancer Registration in the Caribbean (as at May 2018). Available from: https://caribbeancrh.carpha.org/The-Caribbean-Hub/Current-Status-of-Cancer-Registration-in-the-Caribbean [Accessed 26/03/25]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</si>
  <si>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National Cancer Comittee. 2017. Decree of the Minister of Health of the Republic of Indonesia number HK.01.07/MENKES/14/2017. Jakarta: Ministry of Health
5. Puspitaningtyas H, Espressivo A, Hutajulu SH, et al. 2021. Mapping and visualization of cancer research in Indonesia: A scientometric analysis. Cancer Control 28: 10732748211053464
6. Gatellier L, Matsuda T, Sabapathy K, et al. 2020. An Asian body to tackle cancers in Asia: The Asian National Cancer Centers Alliance. Asian Pac J Cancer Prev 21(5): 1207-12
7. Asia Pacific Observatory on Health Systems and Policies. 2017. Health Systems in Transition Vol. 7 (No.1). The Republic of Indonesia health system review. New Delhi: WHO Regional Office for South-East Asia
8. Gondhowiardjo S, Permata TBM, Nurhanita, et al. 2021. Abstract 70: Integrated cancer management in Indonesia: Synergism to achieve good quality cancer management 2020–2024. Cancer Epidemiology, Biomarkers &amp; Prevention 30(7_Supplement): 70-70
9. Gondhowiardjo S. 2019. A decade of action on cancer control and the way forward: implementing ImPACT review recommendations in Indonesia. International Atomic Energy Agency Scientific Forum; 17-18 September, 2019: Vienna
10. Ramadani RV, Thabrany H, Putri AE. 2018. Inequities of access, utilization and clinical outcome of lung cancer in Indonesia. Journal of Global Oncology 4(Supplement 2): 83s-83s
11. Scaling-Up NCD Interventions in South-East Asia research consortium. 2020. Indonesia situation analysis on NCD prevention and control. Groningen: SUNI-SEA. Available from: https://www.suni-sea.org/en/sites/indonesia/
12. Ministry of Health of the Republic of Indonesia. 2024. National Cancer Control Plan 2024-2034. Available from: https://www.iccp-portal.org/system/files/plans/Rencana_Kanker_Nasional_2024-2034.pdf [Accessed 24/03/25]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</si>
  <si>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
5. Government of the Cooperative Republic of Guyana. 2013. Guyana strategic plan for the integrated prevention and control of chronic non-communicable diseases and their risk factors 2013–2020. Georgetown: Ministry of Health
6. International Agency for Research on Cancer Caribbean Cancer Registry Hub. Current Status of Cancer Registration in the Caribbean (as at May 2018). Available from: https://caribbeancrh.carpha.org/The-Caribbean-Hub/Current-Status-of-Cancer-Registration-in-the-Caribbean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</si>
  <si>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International Agency for Research on Cancer Caribbean Cancer Registry Hub. Current Status of Cancer Registration in the Caribbean (as at May 2018). Available from: https://caribbeancrh.carpha.org/The-Caribbean-Hub/Current-Status-of-Cancer-Registration-in-the-Caribbean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</si>
  <si>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Greece. 2011. National cancer control plan 2011–2015. Athens: Ministry of Health &amp; Social Solidarity
5. Mountzios G, Gkiozos I, Stratakos G, et al. 2021. Lung cancer in Greece. Journal of Thoracic Oncology 16(7): 1058-66
6. Van Meerbeeck JP, O’Dowd E, Ward B, et al. 2022. Lung cancer screening: new perspective and challenges in Europe. Cancers 14(9): 2343
7. OECD/European Observatory on Health Systems and Policies. 2021. State of Health in the EU: Greece Country Health Profile 2021. Paris: OECD Publishing
8. OECD/European Commission. 2025. Country Cancer Profile 2025: Greece. Paris: OECD Publishing</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</si>
  <si>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Republic of The Gambia. 2016. STRATEGIC PLAN FOR THE PREVENTION AND CONTROL OF CERVICAL CANCER IN THE GAMBIA 2016 – 2020. Available from: https://www.iccp-portal.org/system/files/plans/GMB_B5_CSP%20of%20The%20Gambia-%20%202016%20%E2%80%93%202020%20Final.pdf [Accessed 13/03/25]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</si>
  <si>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International Agency for Research on Cancer Caribbean Cancer Registry Hub. Current Status of Cancer Registration in the Caribbean (as at May 2018). Available from: https://caribbeancrh.carpha.org/The-Caribbean-Hub/Current-Status-of-Cancer-Registration-in-the-Caribbean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</si>
  <si>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Federal Government of Ethiopia. 2016. National cancer control plan 2016–2020. Addis Ababa: Ministry of Health.
5. Ministry of Health Ethiopia. 2025. National Cancer Control Plan of Ethiopia 2025-2029. Addis Ababa: Ministry of Health</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</si>
  <si>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
5. International Agency for Research on Cancer Caribbean Cancer Registry Hub. Current Status of Cancer Registration in the Caribbean (as at May 2018). Available from: https://caribbeancrh.carpha.org/The-Caribbean-Hub/Current-Status-of-Cancer-Registration-in-the-Caribbean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</si>
  <si>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Abu-Gheida I, Iqbal F, et al. 2022. Cancer in the Arab World. Dubai: The Emirates Oncology Society and the Emirates Medical Association
5. Swabey-Van de Borne E. and Haskins L. 2024. Djibouti Steps Up Plans for its First National Cancer Centre. Available from: https://www.iaea.org/newscenter/news/djibouti-steps-up-plans-for-its-first-national-cancer-centre#:~:text=However%2C%20they%20are%20only%20estimates,as%20a%20priority%20action%20area. [Accessed 26/03/25]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</si>
  <si>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Costa Rica. 2015. Institutional Plan for Cancer Care 2015–2018. San José: Project to Strengthen Comprehensive Cancer Care in the CCSS Network.
5. Barrios CH, Werutsky G, Mohar A, et al. 2021. Cancer control in Latin America and the Caribbean: recent advances and opportunities to move forward. The Lancet Oncology 22(11): e474-e87
6. Ministry of Health. 2024. National plan for cancer control 2024-2030 [translated]. Available from: https://www.iccp-portal.org/system/files/plans/plan_nacional_control_cancer-compressed_1.pdf [Accessed 13/03/25]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</si>
  <si>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Ministry of Health and Population Republic of Congo. 2023. National Strategic Plan to Fight Against Cancer 2022-2026. Available from:https://www.iccp-portal.org/system/files/plans/PSNLC-DU-12-AVRIL-2023.pdf [Accessed 13/03/25]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</si>
  <si>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Haggar F. 2024. The Ndjamena Cancer Registry: The establishment of the first populationbased cancer registry in Chad. Available from: https://www.cancercontrol.info/wp-content/uploads/2024/10/42-47.pdf [Accessed 13/03/25]
5. Tsehlo T, Saporiti G. Chad and Senegal Reach Key Milestones in Rays of Hope Initiative and Cancer Control Planning. [Updated 08/11/22]. Available from: https://www.iaea.org/newscenter/news/chad-and-senegal-reach-key-milestones-in-rays-of-hope-initiative-and-cancer-control-planning [Accessed 13/03/25]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</si>
  <si>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Manirakiza AVC, Rubagumya F, Ngendahayo L. 2020. Burundi cancer care needs: A call to action. The Oncologist 25(12): 1055-59  
5. Republic of Burundi. National programme for combatting non-communicable diseases 2019–2023. Gitega: Ministry of Health and the World Health Organization
6. Republic of Burundi Ministry of Health and the fight against aids. 2024. National strategic plan to flight against cancer in Burundi 2024-2028. Bujumbura: Ministry of Health and the World Health Organization</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</si>
  <si>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Burkina Faso. 2013. National cancer control plan 2013–2017. Ouagadougou: Ministry of Health
5. Ministry of Health. 2020. Stratégie nationale de lutte contre le cancer 2021-2025. Available from: https://www.iccp-portal.org/system/files/plans/BFA_B5_Strat%C3%A9gie%20nationale%20de%20lutte%20contre%20le%20cancer%202021-2025_VF%2022-10-2020.pdf [Accessed 06/03/25]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</si>
  <si>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Van Meerbeeck JP, O’Dowd E, Ward B, et al. 2022. Lung cancer screening: new perspective and challenges in Europe. Cancers 14(9): 2343
5. OECD/European Observatory on Health Systems and Policies. 2021. State of Health in the EU. Bulgaria: Country Health Profile 2021. Paris: OECD Publishing
6. Ministry of Health. 2023. NATIONAL PLAN FOR FIGHTING CANCER IN THE REPUBLIC OF BULGARIA 2027 [translated]. Available from: https://www.iccp-portal.org/system/files/plans/23rh003pr.pdf [Accessed 06/03/25]
7. Ministry of Health. 2023. NATIONAL PLAN FOR FIGHTING CANCER IN THE REPUBLIC OF BULGARIA 2030 [translated]. Available from: https://www.iccp-portal.org/system/files/plans/bg_national_cancer_plan_2030_-_site.pdf [Accessed 06/03/25]</t>
  </si>
  <si>
    <t>Bosnia and Herzegovina</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</si>
  <si>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Mendoza-Cervantes D, Otero I, Zujewski JA, et al. 2018. Building a network of health professionals for breast and cervical cancer control in the Andean region. Journal of Global Oncology:(4):1-8   
5. Barrios CH, Werutsky G, Mohar A, et al. 2021. Cancer control in Latin America and the Caribbean: recent advances and opportunities to move forward. The Lancet Oncology 22(11): e474-e87
6. The Economist Intelligence Unit. 2019. Lung cancer screening in Latin America: time to stop looking away. New York: EIU
7. Movilizados por el Derecho a la Salud y la Vida. 2009. PLAN NACIONAL DE PREVENCIÓN, CONTROL Y SEGUIMIENTO DE CÁNCER DE CUELLO UTERINO. Available from: https://www.iccp-portal.org/system/files/plans/plan_cancer_cuello_uterino.pdf [Accessed 06/03/25]
8. Movilizados por el Derecho a la Salud y la Vida. 2009. PLAN NACIONAL DE PREVENCIÓN, CONTROL Y SEGUIMIENTO DE CANCER DE MAMA. Available from: https://www.iccp-portal.org/system/files/plans/PLAN%20NACIONAL%20DE%20PREVENCION%20CONTROL%20Y%20SEGUIMIENTO%20DE%20CANCER%20%281%29.pdf [Accessed 06/03/25]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</si>
  <si>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Barbados. National cancer control plan 2021–2025. Bridgetown: Ministry of Health and Wellness
5. International Agency for Research on Cancer Caribbean Cancer Registry Hub. Current Status of Cancer Registration in the Caribbean (as at May 2018). Available from: https://caribbeancrh.carpha.org/The-Caribbean-Hub/Current-Status-of-Cancer-Registration-in-the-Caribbean [Accessed 26/03/25]</t>
  </si>
  <si>
    <t xml:space="preserve">1. International Agency for Research on Cancer. Global Cancer Observatory: cancer today.  Available from: https://gco.iarc.fr/today [Accessed 22/11/24]
2.World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General Committee of the Cancer Control Program. 2016. The National Executive Plan for Cancer Control in the Kingdom of Bahrain 2011–2020. Al-Manāmah: Ministry of Health
5. Al-Othman S, Haoudi A, Alhomoud S, et al. 2015. Tackling cancer control in the Gulf Cooperation Council countries. The Lancet Oncology 16(5): e246-e57
6. Bahrain Cancer Society. 2022. Cancer prevention and screening. [Updated 27/11/17].  Available from: https://www.bahraincancer.com/cancer-prevention-screening/ [Accessed 25/05/22]
7. Jazieh AR, Algwaiz G, Errihani H, et al. 2019. Lung cancer in the Middle East and North Africa region. Journal of Thoracic Oncology 14(11): 1884-91
8. Al-Shamsi H, Abu-Gheida I, Iqbal F, et al. 2022. Cancer in the Arab world. Dubai: The Emirates Oncology Society and the Emirates Medical Association
</t>
  </si>
  <si>
    <t>Acronym for the study/programme name. If no official acronym is available, ‘N/A’ or '-'.</t>
  </si>
  <si>
    <r>
      <rPr>
        <b/>
        <sz val="20"/>
        <color theme="0"/>
        <rFont val="Arial"/>
        <family val="2"/>
      </rPr>
      <t xml:space="preserve"> Lung Cancer Policy Network:</t>
    </r>
    <r>
      <rPr>
        <sz val="20"/>
        <color theme="0"/>
        <rFont val="Arial"/>
        <family val="2"/>
      </rPr>
      <t xml:space="preserve"> Database for the interactive map of LDCT lung cancer screening   </t>
    </r>
    <r>
      <rPr>
        <sz val="18"/>
        <color theme="0"/>
        <rFont val="Arial"/>
        <family val="2"/>
      </rPr>
      <t xml:space="preserve">                             April 2025</t>
    </r>
    <r>
      <rPr>
        <b/>
        <sz val="16"/>
        <color theme="0"/>
        <rFont val="Arial"/>
        <family val="2"/>
      </rPr>
      <t xml:space="preserve"> (third edition)   </t>
    </r>
    <r>
      <rPr>
        <sz val="20"/>
        <color theme="0"/>
        <rFont val="Arial"/>
        <family val="2"/>
      </rPr>
      <t xml:space="preserve">              </t>
    </r>
  </si>
  <si>
    <t>The Emirate of Abu Dhabi implemented LDCT lung cancer screening in 2017. There is currently no LDCT lung cancer screening in the Northern Emirates.</t>
  </si>
  <si>
    <t xml:space="preserve">Year that the NCCP was last published (e.g. 2019); for countries with internal divisions of governance (e.g. United Kingdom, United States) N/A will be used as multiple plans exist </t>
  </si>
  <si>
    <r>
      <t xml:space="preserve">Stage that [country] if along the lung cancer screening implementation pathway:
</t>
    </r>
    <r>
      <rPr>
        <b/>
        <sz val="11"/>
        <color theme="1"/>
        <rFont val="Arial"/>
        <family val="2"/>
      </rPr>
      <t xml:space="preserve">  Unknown status: </t>
    </r>
    <r>
      <rPr>
        <sz val="11"/>
        <color theme="1"/>
        <rFont val="Arial"/>
        <family val="2"/>
      </rPr>
      <t xml:space="preserve">If there is no data identified in the literature; or there are clinical trials but there is no formal position on lung cancer screening at the national level; 
</t>
    </r>
    <r>
      <rPr>
        <b/>
        <sz val="11"/>
        <color theme="1"/>
        <rFont val="Arial"/>
        <family val="2"/>
      </rPr>
      <t xml:space="preserve">  Implementation research ongoing: </t>
    </r>
    <r>
      <rPr>
        <sz val="11"/>
        <color theme="1"/>
        <rFont val="Arial"/>
        <family val="2"/>
      </rPr>
      <t xml:space="preserve">This includes small-scale, regional pilots and national implementation studies (e.g. UK); 
</t>
    </r>
    <r>
      <rPr>
        <b/>
        <sz val="11"/>
        <color theme="1"/>
        <rFont val="Arial"/>
        <family val="2"/>
      </rPr>
      <t xml:space="preserve">  Formal commitment to implement: </t>
    </r>
    <r>
      <rPr>
        <sz val="11"/>
        <color theme="1"/>
        <rFont val="Arial"/>
        <family val="2"/>
      </rPr>
      <t xml:space="preserve">if a country has formally committed to lung cancer screening in the National Cancer Control Plan or other legislation (e.g. Romania); 
</t>
    </r>
    <r>
      <rPr>
        <b/>
        <sz val="11"/>
        <color theme="1"/>
        <rFont val="Arial"/>
        <family val="2"/>
      </rPr>
      <t xml:space="preserve">  Implementation roll-out:</t>
    </r>
    <r>
      <rPr>
        <sz val="11"/>
        <color theme="1"/>
        <rFont val="Arial"/>
        <family val="2"/>
      </rPr>
      <t xml:space="preserve"> if an organised LDCT screening programme is being rolled out to the entire eligible population of a given region within a country (e.g. Abu Dhabi),
  nationwide (e.g. Croatia), or under development. </t>
    </r>
  </si>
  <si>
    <t xml:space="preserve">    If [country] has conducted LDCT screening clinical trials 
    ‘unknown’: It is unclear from our research whether there are LDCT screening clinical trials taking place
    ‘none’: There are no LDCT screening clinical trials
    ‘ongoing’: There are ongoing clinical trials for LDCT screening.</t>
  </si>
  <si>
    <t xml:space="preserve">    Availability and status of LDCT implementation pilots or feasibility studies taking place in [country] 
    ‘unknown’: It is unclear from our research whether LDCT implementation pilots or feasibility studies are taking place
    ‘none’: There are no LDCT implementation pilots or feasibility studies taking place.
    ‘planned’: There are LDCT implementation pilots or feasibility studies planned but they have not yet begun. 
    ‘ongoing’: There are LDCT implementation pilots or feasibility studies ongoing. 
    ‘complete’: At least one LDCT implementation pilot or feasibility study has been completed. </t>
  </si>
  <si>
    <t xml:space="preserve">    Whether a national or regionally organised lung cancer screening programme using LDCT has been implemented in [country] 
    ‘unknown’: It is unclear from our research whether there is a national or regional organised LDCT screening programme for lung cancer.
    ‘none’: There is no national or regional organised LDCT screening programme for lung cancer.
    ‘planned’: A national or regional organised LDCT screening programme for lung cancer is planned, but has not yet been implemented.
    ‘ongoing’: A national or regional organised LDCT screening programme for lung cancer is in place. </t>
  </si>
  <si>
    <r>
      <t xml:space="preserve">Status indicating whether the study or programme lead has been approached for an update on the data captured </t>
    </r>
    <r>
      <rPr>
        <i/>
        <sz val="11"/>
        <color theme="1"/>
        <rFont val="Arial"/>
        <family val="2"/>
      </rPr>
      <t xml:space="preserve">(Yes, No). </t>
    </r>
    <r>
      <rPr>
        <sz val="11"/>
        <color theme="1"/>
        <rFont val="Arial"/>
        <family val="2"/>
      </rPr>
      <t>This is not relevant for heat map data. When a map entry is updated this variable will be reset.</t>
    </r>
  </si>
  <si>
    <t>A national organised lung cancer screening programme using chest X-ray (CXR) was implemented in Japan in 1987. Opportunistic LDCT screening was later introduced in 1993. There is an ongoing prospective RCT in Japan that seeks to compare the sensitivity LDCT as a screening modality with CXR (JECS). LDCT screening for lung cancer was added to guidelines in 2025.</t>
  </si>
  <si>
    <t>2025-07-11</t>
  </si>
  <si>
    <t>Lung cancer is included in NCCP [Y/N]</t>
  </si>
  <si>
    <t xml:space="preserve">Yes </t>
  </si>
  <si>
    <t>Previous NCCP [year]</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</si>
  <si>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Royal Government of Cambodia. 1999. National cancer prevention and control program. Phnom Penh: Ministry of Health
5. Royal Government of Cambodia. 2018. National multisectoral action plan for the prevention and control of non-communicable diseases 2018–2027. Phnom Penh: Ministry of Health
6. Ministry of Health_2025_National Cancer Control Plan 2025-2030. Available from: https://www.iccp-portal.org/sites/default/files/2025-05/NCCP%20English%20version-compressed_0.pdf [Accessed 22/10/25]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</si>
  <si>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Chile. 2018. National cancer control plan 2018–2028. Santiago: Ministry of Health.
5. Burotto M, Aren O, Renner A, et al. 2019. Lung cancer in Chile. Journal of Thoracic Oncology 14(9): 1504-09
6. OECD. 2019. OECD Reviews of Public Health: Chile: A healthier tomorrow. Paris: OECD Publishing
7. The Economist Intelligence Unit. 2019. Lung cancer screening in Latin America: time to stop looking away. New York: EIU
8. Saldías F, Díaz JC, Rain C, et al. 2016. Early detection of lung cancer with chest computed tomography in patients with chronic obstructive pulmonary disease who smoke. Revista médica de Chile 144(2): 202-10
9. Barrios CH, Werutsky G, Mohar A, et al. 2021. Cancer control in Latin America and the Caribbean: recent advances and opportunities to move forward. The Lancet Oncology 22(11): e474-e87
10. Integrated Cancer Control Initiative in Latin America. 2021. Addressing the rising burden of cancer in Chile: challenges and opportunities. An analysis of Chile's health system and cancer control policies. Boston: ICCI-LA
11. Ministry of Health. National Cancer Control Plan 2022-2027. Available from: https://www.iccp-portal.org/sites/default/files/plans/Plan-Nacional-de-Cancer-2022-2027.pdf [Accessed 22/10/25]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</si>
  <si>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Government of the People's Republic of China. 2019. Healthy China Action Cancer Control Implementation Plan 2019–2022. Beijing: National Health and Family Planning Commission
5. The Government of the People's Republic of China. 2019. Healthy China Initiative 2019–2030: Cancer prevention and control actions. Beijing: National Health and Family Planning Commission
6. Cao M, Li H, Sun D, et al. 2021. Cancer screening in China: The current status, challenges, and suggestions. Cancer Letters 506: 120-27
7. Cheng YI, Davies MPA, Liu D, et al. 2019. Implementation planning for lung cancer screening in China. Precision Clinical Medicine 2(1): 13-44
8. Zhang Y, Chen H. 2021. Lung cancer screening: who pays? who receives? The Chinese perspective. Translational lung cancer research 10(5): 2389-94
9. Zhao S-J, Wu N. 2015. Early detection of lung cancer: Low-dose computed tomography screening in China. Thoracic Cancer 6(4): 385-89
10. Zhou Q-h, Fan Y-g, Bu H, et al. 2015. China national lung cancer screening guideline with low-dose computed tomography (2015 version). Thoracic Cancer 6(6): 812-18
11. Chang B, MacLean C. 2018. Financing lung cancer screening in China: Financial Innovations Lab report. Guangzhou: Milken Institute
12. Luo Y-H, Chiu C-H, Scott Kuo C-H, et al. 2021. Lung Cancer in Republic of China. Journal of Thoracic Oncology 16(4): 519-27
13. Triphuridet N, Henschke C. 2019. Landscape on CT screening for lung cancer in Asia. Lung Cancer (Auckl) 10: 107-24
14. The Government of the People's Republic of China. 2016. China’s cancer prevention and treatment three­year action plan (2015­-2017). Available from: https://www.iccp-portal.org/sites/default/files/plans/China%E2%80%99s_cancer_prevention_and_treatment_three-year_action_plan_%282015-2017%29.pdf [Accessed 22/10/25]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</si>
  <si>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Colombia 2012. National cancer control plan for Colombia, 2012–2021. Bogotá: Ministry of Health and Social Protection.
6. The Economist Intelligence Unit. 2018. Lung cancer screening in Latin America: time to stop looking away. New York: EIU
7. Barrios CH, Werutsky G, Mohar A, et al. 2021. Cancer control in Latin America and the Caribbean: recent advances and opportunities to move forward. The Lancet Oncology 22(11): e474-e87
8. Integrated Cancer Control Initiative in Latin America. 2021. Addressing the rising burden of cancer in Colombia: challenges and opportunities. An analysis of Colombia's health system and cancer control policies. Boston: ICCI-LA
9. Cañas A, Manzano AC, Ramírez R, et al. 2017. [Usefulness of low-dose chest computed tomography for lung cancer screening in adults with risk factors]. Medicine 39(2): 107-20
10. Government of the Republic of Colombia. 2014. Clinical Practice Guideline for early detection, diagnosis, staging and treatment of lung cancer. Bogotá: Ministry of Health and Social Protection
11. Nyberg K. 2021. Strategies for implementing lung cancer screening programs in low-middle income countries. Online: IASLC Lung Cancer News. Available at: https://www.ilcn.org/strategies-for-implementing-lung-cancer-screening-programs-in-low-middle-income-countries
12. Cardona AF, Mejía SA, Viola L, et al. Lung cancer in Colombia. Journal of Thoracic Oncology: 10.1016/j.jtho.2022.02.015: In press
13. Ministy of Health and Social Protection. 2023. Instructions for strengthening actions aimed at cancer control in Colombia - shock plan. Available at: https://www.iccp-portal.org/sites/default/files/2025-04/010%20Plan%20De%20Choque.pdf [Accessed 22/10/25]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</si>
  <si>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Zimbabwe. 2018. National cancer control plan 2018. Kadoma: Ministry of Health and Child Care.
5. Ministry of Health and Child Care. 2025. National Cancer Control Plan 2025 - 2030. Available at: https://www.iccp-portal.org/sites/default/files/2025-06/NATIONAL%20CANCER%20PLAN%20ZIMBABWE%202025-2030.pdf [Accessed 23/10/2025]</t>
  </si>
  <si>
    <t>yes</t>
  </si>
  <si>
    <t xml:space="preserve">No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</si>
  <si>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Zambia. 2016. National cancer control plan 2016–2021. Available from: https://www.iccp-portal.org/sites/default/files/plans/NCCSP%20Final%20Version%20Zambia.pdf [Accessed 24/10/2025]
5. Republic of Zambia. 2022. National Cacner Control Strategic Plan 2022-2026. Available from: https://www.iccp-portal.org/system/files/plans/NATIONAL-CANCER-CONTROL-STRATEGIC-PLAN-2022-to-2026.pdf [Accessed 24/10/25]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</si>
  <si>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Romero Perez T, Bermejo Bencomo W, Abreu Ruíz G, et al. 2017. National cancer control plan: Guidelines for implementation management. Havana: Independent Cancer Control Section (MINSAP)
5. Barrios CH, Werutsky G, Mohar A, et al. 2021. Cancer control in Latin America and the Caribbean: recent advances and opportunities to move forward. The Lancet Oncology 22(11): e474-e87
6. International Agency for Research on Cancer Caribbean Cancer Registry Hub. Current Status of Cancer Registration in the Caribbean (as at May 2018). Available from: https://caribbeancrh.carpha.org/The-Caribbean-Hub/Current-Status-of-Cancer-Registration-in-the-Caribbean [Accessed 26/03/25]
7. Romero Pérez F, Abreu Ruíz G, Bermejo Bencomo W, et al. 2017. Comprehensive program for cancer control. Available from: https://www.iccp-portal.org/sites/default/files/plans/CUB_B5_Actualizaci%C3%B3n%20del%20PICC.%20Junio%202017.pdf [Accessed 04/11/25]
8. Cuba Ministry of Public Health. 2020. National Strategy for Cancer Control. Available from: https://www.iccp-portal.org/sites/default/files/plans/CUB_B5_s21_programa_control_cancer_estrategia_nacional.pdf [Accessed 04/11/25]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</si>
  <si>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Cyprus. 2019. National cancer plan. Nicosia: Ministry of Health
5.Ministry of Health. 2009. National cancer control strategy. Available from: https://www.iccp-portal.org/sites/default/files/plans/Cyprus_National_Strategy_on_Cancer_English.pdf [Accessed 04/11/25]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</si>
  <si>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Czechia. 2013. National cancer control plan. Prague: Czech Society for Oncology
5. Kubík A, Polák J. 1986. Lung cancer detection. Results of a randomized prospective study in Czechoslovakia. Cancer 57(12): 2427-37
6. Lambert L, Janouskova L, Novak M, et al. 2021. Early detection of lung cancer in Czech high-risk asymptomatic individuals (ELEGANCE). A study protocol. Medicine 100: e23878
7. Van Meerbeeck JP, O’Dowd E, Ward B, et al. 2022. Lung cancer screening: new perspective and challenges in Europe. Cancers 14(9): 2343
8. Borilova S, Dusek L, Jakubikova L, et al. 2023. Lung cancer in the Czech Republic. Journal of Thoracic Oncology 18(3): 271-77
9. Ministry of Health of the Czech Republic. 2022. Czech National Cancer Control Plan 2030. Available from: https://www.iccp-portal.org/system/files/plans/2207_MZCR_NOPL_CR_2030_EN_v03.pdf [Accessed 13/03/25]
10. Czech Oncological Society Committee. 2005. The National Cancer Control Program of the Czech Republic. Available from: https://www.iccp-portal.org/sites/default/files/plans/NCCP%20Czech.pdf [Accessed 04/11/25]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</si>
  <si>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Denmark. 2016. National cancer control plan IV (2017–2020). Copenhagen: Ministry of Health
5. Government of Denmark. 2017. Implementation agreement on Cancer Plan IV (2017–2020). Copenhagen: Ministry of Health
6. Wille MMW, Dirksen A, Ashraf H, et al. 2016. Results of the randomized Danish Lung Cancer Screening Trial with focus on high-risk profiling. Am J Respir Crit Care Med 193(5): 542-51
7. Jensen MD, Siersma V, Rasmussen JF, et al. 2020. Direct and indirect healthcare costs of lung cancer CT screening in Denmark: a registry study. BMJ open 10(1): e031768
8. Jensen H, Tørring ML, Vedsted P. 2017. Prognostic consequences of implementing cancer patient pathways in Denmark: a comparative cohort study of symptomatic cancer patients in primary care. BMC Cancer 17(1): 627
9. Pedersen JH, Sørensen JB, Saghir Z, et al. 2017. Implementation of lung cancer CT screening in the Nordic countries. Acta Oncol 56(10): 1249-57
9. Van Meerbeeck JP, O’Dowd E, Ward B, et al. 2022. Lung cancer screening: new perspective and challenges in Europe. Cancers 14(9): 2343
10. Backer V, Hilberg O, Ulrik CS. 2022. Peer-reviewed conference report: Lung cancer screening in Denmark. 50th Nordic Lung Congress (01 - 03 June, 2022); Copenhagen
11. Danish Ministry of Health. 2025. A better life with and after cancer: Cancer Plan V. Available from: https://www.iccp-portal.org/sites/default/files/2025-05/Et-bedre-liv-med-og-efter-kraeft-kraeftplan-V-TILG.pdf [Accessed 04/11/25]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</si>
  <si>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Estonia. 2021. National cancer strategy 2021–2030. Tallinn: Ministry of Social Affairs
5. Innos K. 2021. Estonian national cancer control plan 2021-2030. Conquering cancer – mission possible: coordination of actions in Baltic States; 16/12/21; Brussels
6. Kariis HM, Alloja J, Kiivet RA, et al. 2020. Lung cancer screening in Estonia: Health Technology Assessment Report TTH48. Tartu: Institute of Family Medicine and Public Health of the University of Tartu
7. Laisaar T. 2021. Thoracic surgery in Estonia. Journal of Thoracic Disease 14(5): 1719-24
8. Laisar T. 2020. It is time to start lung cancer screening in Estonia. Eesti Arst 99(4): 199-201
9. Regionaal Haigla. 2021. Medical News: Lung cancer screening test project should be started. [Updated 23/02/21].  Available from: https://onkoloogiakeskus.ee/meditsiiniuudised-tuleks-alustada-kopsvahi-soeluuringu-testprojekti [Accessed 30/06/22]
10. Laisaar T, Sarana B, Benno I, et al. 2018. Surgically treated lung cancer patients: do they all smoke and would they all have been detected with lung cancer screening? ERJ Open Research 4: 00001-2018
11. Tervis PM, Postimees Health. 2022. Study: lung cancer screening using GP surgeries is feasible. [Updated 23/02/22].  Available from: https://tervis.postimees.ee/7460798/uuring-kopsuvahi-soeluuring-perearstikeskuste-abil-on-teostatav [Accessed 30/06/22]
12. Van Meerbeeck JP, O’Dowd E, Ward B, et al. 2022. Lung cancer screening: new perspective and challenges in Europe. Cancers 14(9): 2343
13. Ministry of Health. 2007. National Cancer Strategy 2007-2015. Accessed from: https://www.iccp-portal.org/sites/default/files/plans/Estonia_National_Cancer_Strategy_2007-2015_English.pdf [Accessed 04/11/25]</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</si>
  <si>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Gale RP HK. 2018. Cancer care in the Palestinian Territories. [Updated 25/10/18].  Available from: https://ascopost.com/issues/october-25-2018/cancer-care-in-the-palestinian-territories/ [Accessed 25/05/22]
4. Idkedek MI, Al-Qtishat BF, Shaqqura BH, et al. 2021. Thoracic surgery in Palestine. Journal of Thoracic Disease: doi: 10.21037/jtd-21-1139   
5. Medical Aid for Palestinians. 2021. MAP hosts Gaza’s second cancer conference on improving care for patients. [Updated 21/12/21].  Available from: https://www.map.org.uk/news/archive/post/1316-map-hosts-gazaas-second-cancer-conference-on-improving-care-for-patients [Accessed 25/05/22]
6. Islamic Relief. 2021. Cancer care developmental plan 2021-2025. Available from: https://www.islamic-relief.org/wp-content/uploads/2022/02/CancerCareDevelopmentPlan.pdf [Accessed 26/03/25]
7. Ministry of Health. 2024. National Cancer Control Programme 2024-2034. Available from: https://site.moh.ps/Content/Books/9fwJ4MNdwFW22k8CFrUKVsjXMZuP6YxHIcduQFy3idmFoVkY35EXSL_DGgYLWtVcy73YT5LEYrwZpI5OBUEo1goyvaMbfsomqFI91m54E7Ors.pdf [Accessed 10/11/2025]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</si>
  <si>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Uzbekistan. 2017. National cancer control plan 2017–2021. Tashkent: Ministry of Health
5. Islamic Development Bank. 2021. Support to development of oncology services in the Republic of Uzbekistan (Phase - II). [Updated 07/09/21].  Available from: https://www.isdb.org/news/support-to-development-of-oncology-services-in-the-republic-of-uzbekistan-phase-ii [Accessed 25/05/22]
6. Begum M, Lewison G, Jassem J, et al. 2018. Mapping cancer research across Central and Eastern Europe, the Russian Federation and Central Asia: Implications for future National cancer control planning. European Journal of Cancer 104: 127-36 
7. International cancer control partnership: Uzbekistan 2017-2021. Available at: https://www.iccp-portal.org/resources?field_n_topics%5B249%5D=249&amp;field_n_country=UZ&amp;sort_by=search_api_relevance&amp;sort_order=DESC [Accessed 10/11/2025]</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</si>
  <si>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Federated States of Micronesia. 2019. National Comprehensive cancer control plan. Palikir: FSM National Cancer Coalition
6. Sarfati D, Dyer R, Sam FA-L, et al. 2019. Cancer control in the Pacific: big challenges facing small island states. The Lancet Oncology 20(9): e475-e92
7. Cancer Council of the Pacific Islands. 2022. Pacific Regional Comprehensive Cancer Control Strategic Plan 2022–2027. U.S. Affiliated Pacific Island (USAPI) Jurisdictions: CCPI
8. Palafox NA, Given L, Hohman K, et al. 2018. Comprehensive cancer control planning in the Pacific: the Cancer Council of the Pacific Islands a multi-national regional coalition. Cancer causes &amp; control : CCC 29(12): 1287-95
9. Federated States of Miconesia Department of Health and Social Affairs. 2013. Comprehensive cancer control plan 2013-2018. Available from: https://www.iccp-portal.org/sites/default/files/plans/FSM%20CCC%20Plan%202013.pdf [Accessed 11/11/25]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</si>
  <si>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Finland. 2014. National cancer control plan 2014–2025. Helsinki: Ministry of Social Affairs and Health
5. YLE News. 2020. Survival rates for lung cancer worse in Finland than in other Nordic countries. [Updated 25/11/20].  Available from: https://yle.fi/news/3-11665149 [Accessed 16/06/22]
6. Aro M, Kaarteenaho R, Vasankari T, et al. 2021. Screening for lung cancer for long-term smokers should be investigated in Finland. Duodecim 137(5): 1511-16
7. Cancer Society of Finland. 2020. Cancer Society annual report: Finnish Cancer Registry [Updated 01/01/21].  Available from: https://www.cancersociety.fi/publications/reports/cancer-society-annual-report-2020/finnish-cancer-registry/ [Accessed 19/06/22]
9. Pedersen JH, Sørensen JB, Saghir Z, et al. 2017. Implementation of lung cancer CT screening in the Nordic countries. Acta Oncol 56(10): 1249-57
10. OECD/European Observatory on Health Systems and Policies. 2021. State of Health in the EU: Finland: Country Health Profile 2021. Paris: OECD Publishing
11. Finnish Medical Association Duodecim. 2021. Good Medical Practice Guidelines: Lung cancer working group recommendations (16 November 2021). Helsinki: Duodecim God Medicinsk Praxis
12. Koskinen O, Strand, O. Health technology enhances lung cancer screening. [Updated 31/08/22].  Available from: https://www.cleverhealth.fi/fi/blogit/terveysteknologia-tehostaa-keuhkosyovan-seulontaa- [Accessed 12/09/22]
13. Andersén H, Aro M, Kaarteenaho R, et al. Lung Cancer in Finland. Journal of Thoracic Oncology 19(9): 1265-1271
14. Ministry of Social Affairs and Health. 2010. Development of cancer treatment 2010-2020. Available from: https://www.iccp-portal.org/sites/default/files/plans/selv_2010_6_syovan_hoito_verkko.pdf [Accessed 11/11/25]</t>
  </si>
  <si>
    <t xml:space="preserve">The 2016 cancer control plan is related to cervival cancer specifically. </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</si>
  <si>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Guam Cancer Coalition. 2017. Guam comprehensive cancer control plan 2018–2022: Working for a cancer-free future for Guam. Hagåtña: Guam Comprehensive Cancer Control
6. Palafox NA, Given L, Hohman K, et al. 2018. Comprehensive cancer control planning in the Pacific: the Cancer Council of the Pacific Islands a multi-national regional coalition. Cancer causes &amp; control : CCC 29(12): 1287-95
7. Cancer Council of the Pacific Islands. 2022. Pacific regional comprehensive cancer control strategic plan 2022–2027. U.S. Affiliated Pacific Island (USAPI) Jurisdictions: CCPI
8. Sarfati D, Dyer R, Sam FA-L, et al. 2019. Cancer control in the Pacific: big challenges facing small island states. The Lancet Oncology 20(9): e475-e92
9. University of Guam. 2021. Guam Cancer Registry. Available from: https://www.uog.edu/_resources/files/research/gcr/reports/2021CRCAnnualReport._WEB.pdf [Accessed 26/03/25]
10. Guam Radiology Consultants. Lung Cancer Screening. Available from: https://www.guamradiologyconsultants.com/ldct [Accessed 02/04/25]
11. Guam Regional Medical City. Pulmonology. Available from: https://www.grmc.gu/pulmonology/ [Accessed 02/04/25]
12. Guam United Against Cancer. 2013. Guam Comprehensive Cancer Control Plan 2013-2017. Available from: https://www.iccp-portal.org/sites/default/files/plans/guam_ccc_plan.pdf [Accessed 11/11/25]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</si>
  <si>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Guatemala. 2016. National cancer control plan 2016. Guatemala City: Ministry of Public Health and Social Assistance
5. Barrios CH, Werutsky G, Mohar A, et al. 2021. Cancer control in Latin America and the Caribbean: recent advances and opportunities to move forward. The Lancet Oncology 22(11): e474-e87
6. Ministry of Public Health and Social Assistance. 2010. National Policy Against Cancer: National Plan 2010-2015. Available from: https://www.iccp-portal.org/sites/default/files/plans/GTM_B5_4POLITICAS%20NACIONAL%20CONTRA%20EL%20C%C3%81NCER.pdf [Accessed 11/11/25]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</si>
  <si>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India. 2016. Operational Framework: Management of common cancers. New Delhi: Ministry of Health and Family Welfare
5. Singh N, Agrawal S, Jiwnani S, et al. 2021. Lung cancer in India. Journal of Thoracic Oncology 16(8): 1250-66
6. Shankar A, Saini D, Dubey A, et al. 2019. Feasibility of lung cancer screening in developing countries: challenges, opportunities and way forward. Translational lung cancer research 8(Suppl 1): S106-S21
7. Triphuridet N, Henschke C. 2019. Landscape on CT screening for lung cancer in Asia. Lung Cancer (Auckl) 10: 107-24
8. Raghava S, Siddque S. 2017. PUB075 Survival of patients with stage I lung cancer detected on CT screening in South Indian population. Journal of Thoracic Oncology 12(1): S1491-S92
9. Edelman Saul E, Guerra RB, Edelman Saul M, et al. 2020. The challenges of implementing low-dose computed tomography for lung cancer screening in low- and middle-income countries. Nature Cancer 1(12): 1140-52
10. Ministry of Health and Family Welfare, Government of India. 2005. National Cancer Control Programme Guidelines. Available from: https://www.iccp-portal.org/sites/default/files/plans/india.pdf [Accessed 11/11/25]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</si>
  <si>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Al-Shamsi H, Abyad AM, Rafii S. 2022. A Proposal for a national cancer control plan for the UAE: 2022–2026. Clin Pract 12(1): 118-32
5. Al-Shamsi H, Jaffar H, Mahboub B, et al. 2021. Early diagnosis of lung cancer in the United Arab Emirates: Challenges and strategic recommendations. Clin Pract 11: 671-78
6. Al-Shamsi H, Darr H, Abu-Gheida I, et al. 2020. The state of cancer care in the United Arab Emirates in 2020: Challenges and recommendations. A report by the United Arab Emirates Oncology Task Force. Gulf J Oncolog 1(32): 71-87
7. Al-Othman S, Haoudi A, Alhomoud S, et al. 2015. Tackling cancer control in the Gulf Cooperation Council Countries. The Lancet Oncology 16(5): e246-e57
8. United Arab Emirates of Abu Dhabi. 2018. DOH Lung cancer screening specifications. Abu Dhabi: Department of Health. 
9. Jazieh AR, Algwaiz G, Errihani H, et al. 2019. Lung cancer in the Middle East and North Africa region. Journal of Thoracic Oncology 14(11): 1884-91  
10. Al-Shamsi H, Abu-Gheida I, Iqbal F, et al. 2022. cancer in the Arab World. Dubai: The Emirates Oncology Society and the Emirates Medical Association
11. United Arab Emirates. 2017. The policy outlined for reducing cancer mortality in United Arab Emirates [translated]. Available from: https://www.iccp-portal.org/system/files/plans/ARE_B5_%D8%A7%D9%84%D8%B3%D9%8A%D8%A7%D8%B3%D8%A9%20%D8%A7%D9%84%D9%85%D9%88%D8%AD%D8%AF%D8%A9%20%D9%84%D9%84%D8%B3%D8%B1%D8%B7%D8%A7%D9%86.pdf [Accessed 12/11/25]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</si>
  <si>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African Organisation for Research &amp; Training in Cancer. 2013. Cancer plan for the African continent 2013–2017. Ibadan: AORTIC (OAREC)
5.Ministry of Health. 2010. Strategic plan for cervical cancer prevention and control in Uganda 2010-2014. Available from: https://www.iccp-portal.org/system/files/plans/PATH_Uganda_cxca_strat_plan_2010-2014.pdf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</si>
  <si>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Thailand. 2013. National cancer control plan 2013–2017. Bangkok: National Cancer Institute
5. Triphuridet N, Henschke C. 2019. Landscape on CT screening for lung cancer in Asia. Lung Cancer (Auckl) 10: 107-24
6. Reungwetwattana T, Oranratnachai S, Puataweepong P, et al. 2020. Lung cancer in Thailand. Journal of Thoracic Oncology 15(11): 1714-21 
7. Government of Thailand. 2018. National Cancer Control Programme (2018 - 2022) [translated]. Available from: https://www.iccp-portal.org/system/files/plans/Thailand%20National%20Cancer%20Control%20porgramme%202018-2022.pdf [Accessed 13/11/25]
8. Government of Thailand. 2013. National Cancer Control Programmes (2013 - 2017) [translated]. Available from: https://www.iccp-portal.org/sites/default/files/plans/NCCP_2556-2560.pdf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</si>
  <si>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Togolese Republic. 2015. National cancer control plan 2016–2020. Lomé: Minsitry of Health.
5. Ministry of Health, public hygiene and access universal care. 2021. Cancer Plan Togo 2022-2025 [translated]. Available from: https://www.iccp-portal.org/system/files/plans/Plan%20Cancer%20Togo%202022-2025_31_10-2.pdf [Accessed 26/03/25]
5. Ministry of Health. 2015. Cancer Plan Togo 2016-2020 [translated]. Available from: https://www.iccp-portal.org/sites/default/files/plans/TGO_B5_Draft%20z%C3%A9ro%20Plan%20Cancer%20Togo%202016-2020.pdf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</si>
  <si>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Tunisia. 2015. National cancer control plan 2015–2019. Tunis: Minsitry of Health. Available from: https://www.iccp-portal.org/sites/default/files/plans/Plan_pour_la_lutte_contre_le_cancer_2015-2019_Tunisie.pdf [Accessed 13/11/25]
5. Al-Shamsi H, Abu-Gheida I, Iqbal F, et al. 2022. Cancer in the Arab World. Dubai: The Emirates Oncology Society and the Emirates Medical Association</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</si>
  <si>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Farrington J, Koylyu A JA, Corbex M, et al. 2019. Better noncommunicable disease outcomes: challenges and opportunities for health systems: Turkmenistan country assessment. Copenhagen: WHO Regional Office for Europe
5. National Coordination Council. 2016. The national strategy for the implementation of tasks defined in the Ashgabat Declaration prevention and control of non-communicable diseases in Turkmenistan in 2014–2020. Ashgabat: Turkmen State Publishing Service
6. Head of the Ministry of Health and Medical Development of Turkmenistan. 2016. Translated: Strategy for prevention, early detection and treatment of malignant neoplasms in Turkmenistan for 2016-2018. Ashgabat: Ministry of Health [13/11/25]
7. Begum M, Lewison G, Jassem J, et al. 2018. Mapping cancer research across Central and Eastern Europe, the Russian Federation and Central Asia: Implications for future National cancer control planning. European Journal of Cancer 104: 127-36
</t>
  </si>
  <si>
    <t>In 2016, the Ministry of Health and Social Protection of the Population of the Republic of Tajikistan published a plan of activties on the prevention, diagnosis treatment and control of cancer diseases for 2016-2017.</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</si>
  <si>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Swedish Government Inquiries. 2009. A national cancer strategy for the future. Stockholm: Fritzes
5. Wait S, Alvarez-Rosete A, Osama T, et al. 2021. Implementing lung cancer screening in Europe: taking a systems approach. JTO Clinical and Research. doi: 10.1016/j.jtocrr.2022.100329.
6. Pedersen JH, Sørensen JB, Saghir Z, et al. 2017. Implementation of lung cancer CT screening in the Nordic countries. Acta Oncol 56(10): 1249-57
7. Schmidt I, Thor J, Davidson T, et al. 2018. The national program on standardized cancer care pathways in Sweden: Observations and findings half way through. Health Policy 122(9): 945-48
8. Vision Zero Cancer. 2020. How lung cancer can be detected and diagnosed earlier in Sweden. [Updated 15/12/20]. Available from: https://visionzerocancer.com/news/2020/12/15/how-lung-cancer-can-be-detected-and-diagnosed-earlier-in-sweden/ [Accessed 18/06/22]
9. Wilkens J, Thulesius H, Schmidt I, et al. 2016. The 2015 national cancer program in Sweden: Introducing standardized care pathways in a decentralized system. Health Policy 120(12): 1378-82
10. Läkartidningen. 2022. Lung cancer screening: Soon the starting shot in Stockholm. [Updated 11/05/22]. Available from: https://lakartidningen.se/aktuellt/nyheter/2022/05/lungcancerscreening-snart-gar-startskottet-i-stockholm/ [Accessed 25/05/22]
11. Regional CancerCentrum I Samverkan. 2022. Prevention and early detection. Region-specific Stockholm Gotland. [Updated 11/03/22]. Available from: https://cancercentrum.se/samverkan/vara-uppdrag/prevention-och-tidig-upptackt/ [Accessed 25/05/22]
12. Regionalt CancerCentrum Stockholm Gotland. 2019. Cancer plan 2020 cancer prevention and screening. [Updated 12/12/19]. Available from: https://cancercentrum.se/stockholm-gotland/om-oss/strategisk-utvecklingsplan/cancerplan-2020-2023/cancerplanen-2020-cancerprevention-screening/ [Accessed 27/06/22]
13. Regional CancerCentrum I Samverkan. 2020. Lung cancer: Nationellt vårdprogram Uppsala: RCC
14. Fridhammar A, Carlsson K.S. 2020. Health economic analysis of targeted screening for lung cancer of smoking and formerly smoking women in Region Stockholm. Lund: Institutet för Hälso- och Sjukvårdsekonomi (IHE)
15. Andersson E, Wilking N, Fridhammar A, et al. 2021. Lung cancer in Sweden – An analysis of the burden of disease and the value of previous detection. Lund: Institutet för Hälso- och Sjukvårdsekonomi (IHE)
16. Regional Cancer Centers. 2023. National Cancer Prevention Plan 2024-2030. [Translated]. Available from: https://cancercentrum.se/download/18.1da5dcdb196867a88ea110af/1746391107056/nationell-cancerpreventionsplan-2024-2030.pdf [Accessed 13/11/25]
17. Regional Cancer Centers. 2020. National Cancer Prevention Plan 2020-2022. [Translated]. Available from: https://cancercentrum.se/download/18.7df1d5341961de0462c295a/1744360167454/nationell-cancerpreventionsplan-2020-2022_final.pdf [Accessed 13/11/25]</t>
  </si>
  <si>
    <t>In 2017, the Swiss Confederation, has published a continuation of the National Cancer Strategy 2017-2020.</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</si>
  <si>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Goverment of Sri Lanka. 2014. National cancer control plan. Colombo: Ministry of Health
5. National Cancer Control Programme Ministry of Health. 2020. National Strategic Plan on Prevention and Control of Cancer in Sri Lanka (2020-2024). Available from: https://www.iccp-portal.org/system/files/plans/LKA_B5_s21_National%20Strategic%20Plan%20NCCP%20%202020-%202024.pdf [Accessed 13/11/25]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</si>
  <si>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Triphuridet N, Henschke C. 2019. Landscape on CT screening for lung cancer in Asia. Lung Cancer (Auckl) 10: 107-24
5. Republic of Korea. 2016. National cancer control plan 2016–2020. Seoul: Ministry of Health
6. Republic of Korea Ministry of Health and Welfare. 2021. The 4th Comprehensive Cancer Management Plan Comprehensive Cancer Management Plan 2021-2025 [transalted]. Available from: https://www.iccp-portal.org/sites/default/files/plans/%28%EB%B3%84%EC%B2%A8%29%2B%EC%A0%9C4%EC%B0%A8%2B%EC%95%94%EA%B4%80%EB%A6%AC%2B%EC%A2%85%ED%95%A9%EA%B3%84%ED%9A%8D%28%EC%95%88%29%2B%EA%B3%B5%EC%B2%AD%ED%9A%8C%2B%EC%9E%90%EB%A3%8C.pdf [Accessed 13/11/25]
7. Republic of Korea. 2016. The 3rd National Cancer Control Comprehensive Plan 2016-2020. [Translated]. Available from: https://www.iccp-portal.org/sites/default/files/plans/KOR_B5_National%20Cancer%20Control%20Plan.pdf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</si>
  <si>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South Africa. 2017. National cancer control plan 2017–2022. Johannesburg: Ministry of Health.
5. van Eeden R, Tunmer M, Geldenhuys A, et al. 2020. Lung cancer in South Africa. Journal of Thoracic Oncology 15(1): 22-28  
6. Koegelenberg CFN, Dorfman S, Schewitz I, et al. 2019. Recommendations for lung cancer screening in Southern Africa. J Thorac Dis 11(9): 3696-703
7. Lubuzo B, Hlongwana KW, Ginindza TG. 2022. Improving timely access to diagnostic and treatment services for lung cancer patients in Kwazulu-Natal, South Africa: priority-setting through nominal group techniques. International Journal of Environmental Research and Public Health 19(4): 1918
8. Mapanga W, Norris SA, Chen WC, et al. 2021. Consensus study on the health system and patient-related barriers for lung cancer management in South Africa. PLOS ONE 16(2): e0246716
9. Lubuzo B, Ginindza T, Hlongwana K. 2019. Exploring barriers to lung cancer patient access, diagnosis, referral and treatment in Kwazulu-Natal, South Africa: the health providers' perspectives. Translational lung cancer research 8(4): 380-91
10. Hlongwana K, Lubuzo B, Mlaba P, et al. 2020. Multistakeholder experiences of providing, receiving, and setting priorities for lung cancer care in KwaZulu-Natal Province, South Africa. JCO Global Oncology 6(Supplement_1): 25-25
11. Nwagbara UI, Ginindza TG, Hlongwana KW. 2020. Health systems influence on the pathways of care for lung cancer in low- and middle-income countries: a scoping review. Globalization and Health 16(1): 23
12.  Access Accelerated Open Platform. 2022. Secure the Future: Multinational Lung Cancer Control Program (MLCCP) [Updated 09/09/20].  Available from: https://aaopenplatform.accessaccelerated.org/program-profile/secure-the-future-multinational-lung-cancer-control-program-mlccp [Accessed 09/05/22]
13. African Organisation for Research &amp; Training in Cancer. 2013. Cancer plan for the African continent 2013–2017. Ibadan: AORTIC (OAREC)
14. Department of Health Republic of South Africa. 2017. National Cancer Strategic Framework for South Africa 2017-2022. Available from: https://www.iccp-portal.org/sites/default/files/plans/national%20cancer%20strategic%20framework%202017%202022-min%20%281%29.pdf [Accessed 13/11/25]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</si>
  <si>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Spain. 2009. Cancer strategy of the Spanish National Health System 2009. Madrid: Ministry of Health Social Services and Equality
5. Wait S, Alvarez-Rosete A, Osama T, et al. 2021. Implementing lung cancer screening in Europe: taking a systems approach. JTO Clinical and Research. doi: 10.1016/j.jtocrr.2022.100329.
6. Van Meerbeeck JP, O’Dowd E, Ward B, et al. 2022. Lung cancer screening: new perspective and challenges in Europe. Cancers 14(9): 2343
7. Remon J, Reguart N, García-Campelo R, et al. 2021. Lung cancer in Spain. Journal of Thoracic Oncology 16(2): 197-204
8. Seijo LM, Trujillo JC, Zulueta JJ. 2020. Screening in lung cancer: The Latest Evidence. Arch Bronconeumol 56(1): 7-8
9. Sociedad Española de Neumología y Cirugía Torácica (SEPAR). 2021. SEPAR and lung cancer screening: CASSANDRA Project, where are we? [Updated 23/03/21].  Available from: http://www.separcontenidos.es/separvision/2021/03/23/separ-y-el-cribado-en-cancer-de-pulmon-proyecto-cassandra-en-que-punto-estamos/ [Accessed 28/06/22]
10. Ministry of Health. 2021. Cancer Strategy of the Spanish National Health System: Update approved by the National Health System Interterritorial Council on February 24, 2021. Available from: https://www.sanidad.gob.es/areas/calidadAsistencial/estrategias/cancer/docs/Accesibilidad_Cancer_Strategy_SNHS_OK._ACCESIBLE.pdf [Accessed 26/03/25]
11. Government of Spain, Ministry of Health. 2021. Cancer Strategy National System of Health. [Translated]. Available at: https://www.iccp-portal.org/sites/default/files/plans/Estrategia_en_cancer_del_Sistema_Nacional_de_Salud_Actualizacion_2021.pdf [Accessed 13/11/25]
12. Ministrt of Health, Social Services and Equality. 2009. Cancer Strategy National System of Health. Available from: https://www.iccp-portal.org/sites/default/files/plans/Spain_National_Cancer_Strategy_2009_English.pdf [Accessed 13/11/25]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</si>
  <si>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Sudan. 2012. National cancer control plan. 2012–2016. Khartoum: Federal Ministry of Health
5. Al-Shamsi H, Abu-Gheida I, Iqbal F, et al. 2022. Cancer in the Arab World. Dubai: The Emirates Oncology Society and the Emirates Medical Association
6. Elhassan MMA, Mohamedani AA, Mohamed SAH, et al. 2022. Lung cancer in Sudan. Journal of Thoracic Oncology 17(4): 489-98
7. Federal Ministry of Health. 2012. National Cancer Strateg 2012-2016. Available from: https://www.iccp-portal.org/sites/default/files/plans/SDN_B5_National%20Cancer%20Strategy.pdf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</si>
  <si>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Republic of Suriname. 2020. National cancer control plan 2018–2028. Paramaribo: Ministry of Health &amp; the Pan American Health Organization
5. Barrios CH, Werutsky G, Mohar A, et al. 2021. Cancer control in Latin America and the Caribbean: recent advances and opportunities to move forward. The Lancet Oncology 22(11): e474-e87
6. Pan American Health Organization. 2019. National Cancer Control Plan Suriname 2019-2028. Available from: https://www.iccp-portal.org/sites/default/files/plans/SUR_B5_s21_NCCP%20Suriname%202019-2028.pdf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</si>
  <si>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Dialog Nationale Gesundheitspolitik. 2018. Pursuing a national cancer control strategy 2017–2020. Berne: Ligue Suisse Contre le Cancer
5. Dialog Nationale Gesundheitspolitik. 2018. Continuation of the national cancer control strategy 2017–2020. Berne: Ligue Suisse Contre le Cancer
6. Garnier CF, T, Puhan M. 2021. Feasibility study on an LDCT lung cancer screening program in Switzerland. Lausanne, Zurich, Lucerne: Switzerland LP
7. Jungblut L, Garnier C, Puhan M, et al. 2022. The Swiss Approach – feasibility of a national low-dose CT lung cancer screening program. Swiss Med Weekly 152: w30154
8. Basel Institute for Clinical Epidemiology and Biostatistics (CEB). 2020. Low-dose CT screening for lung cancer: Health Technology Assessment scope version 4.0. Basel: Cancer Screening Committee
9. Jungblut LM, Walter JE, Zellweger C, et al. 2022. Swiss pilot low-dose computed tomography lung cancer screening study. British Journal of Surgery 109(Supplement_3): znac185.002
10. Van Meerbeeck JP, O’Dowd E, Ward B, et al. 2022. Lung cancer screening: new perspective and challenges in Europe. Cancers 14(9): 2343
10. Tomonaga Y, ten Haaf K, Frauenfelder T, et al. 2018. Cost-effectiveness of low-dose CT screening for lung cancer in a European country with high prevalence of smoking: a modelling study. Lung cancer (Amsterdam, Netherlands) 121: 61-69
11. Casutt A, Lovis A, Selby K, et al. 2020. Lung cancer screening in Switzerland: Who? How? When? Rev Med Suisse 16(715): 2224-26
12. Cornuz J. 2020. Dépistage du cancer du poumon: que dire à nos patientes en attendant un programme organisé? Revue Médicale Suisse 16(713): 2086-91
13. Selby K, Gubelmann R, Lovis A, et al. 2020. Lung cancer screening: what can we tell our patients while we await a screening program? Rev Med Suisse 16(713): 2086-91
14. Stöhr S, Rast H, Rodriguez M, et al. 2019. Factsheet: Lung cancer screening for employees exposed to asbestos using CT screening (CTTS). Schweizerische Unfallversicherungsanstalt (SUVA)
15. Poon C, Haderi A, Roediger A, et al. 2022. Should we screen for lung cancer? A 10-country analysis identifying key decision-making factors. Health Policy: 10.1016/j.healthpol.2022.06.003: In press
16. Swiss Confederation. 2014. National Cancer Strategy 2014-2017. [Translated]. Available from: https://www.iccp-portal.org/sites/default/files/plans/Strat%C3%A9gie_nationale_contre_le_cancer_2014_-_2017.pdf [Accessed 13/11/25]
17. Swiss Confederation. 2017. Continuation of the National Cancer Strategy 2017-2020. [Translated]. Available from: https://www.iccp-portal.org/sites/default/files/plans/KLS_Weiterfu%CC%88hrung-NSK_Bericht_f_RZ_LowRes%20%281%29.pdf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</si>
  <si>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Tajikistan. 2016. The national program for prevention, diagnosis and treatment of malignant neoplasms in the Republic of Tajikistan for 2016–2017. Dushanbe: Ministry of Health
5. Begum M, Lewison G, Jassem J, et al. 2018. Mapping cancer research across Central and Eastern Europe, the Russian Federation and Central Asia: Implications for future National cancer control planning. European Journal of Cancer 104: 127-36 
6. Government of the Republic of Tajikista. 2013. National Program: Prevention, diagnosis and treatment of cancer in the Republic of Tajikistan for the years 2010-2015. [translated]. Available at: https://www.iccp-portal.org/sites/default/files/plans/TJK_B5_%D0%9E%D0%BD%D0%BA%D0%BE%D0%BB%D0%BE%D0%B3%D0%B8%D1%8F%20%28FinaL%29_0.pdf [Accessed 13/11/25]
7. Ministry of Health and Social Protection of the Population of the Republic of Tajikistan. 2016. Plan of activities of the Ministry of Health and Social Protection of the Population of the Republic of Tajikistan on the prevention, diagnosis, treatment and control of cancer diseases for 2016-2017. [Translated]. Available from: https://www.iccp-portal.org/sites/default/files/plans/TJK_B5_Oncology%20-%202016%20-%202017%20%281%29.pdf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</si>
  <si>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United Republic of Tanzania. 2013. National cancer control plan 2013–2022. Zanzibar: Ministry of Health and Social Welfare. Available from: https://www.iccp-portal.org/sites/default/files/plans/NCSS%20Book.pdf [Accessed: 13/11/2025]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</si>
  <si>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Turkey. 2021. Turkey cancer control programme. Ankara: Ministry of Health
5. Turkish Immuno-Oncology Society, Turkish Lung Cancer Society, Turkish Society of Medical Oncology, et al. 2016. Turkish Lung Cancer Roap Map. Istanbul: TAKD
6. Cicin I, Oksuz E, Karadurmus N, et al. 2021. Economic burden of lung cancer in Turkey: a cost of illness study from payer perspective. Health Economics Review 11(1): 22
7. Cangır AK, Yumuk PF, Sak SD, et al. 2022. Lung cancer in Turkey. Journal of Thoracic Oncology 17(10): 1158-70
8.  Republic of Turkey, Ministry of Health, Turkey Public Health Institution Cancer Control Department. 2016. Turkey Cancer Control Programme. Available from: https://www.iccp-portal.org/sites/default/files/plans/Turkiye_Kanser_Kontrol_Program_English.pdf [Accessed 13/11/25]
9. Turkey Ministry of Health, General Directorate of Public Health. 2021. Turkey Cancer Control Programme. Available at: https://www.iccp-portal.org/sites/default/files/plans/Turkey%20NCCP%2018%20Apr%C4%B1l%202022.pdf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</si>
  <si>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Slovenia. 2017. The national cancer control programme 2017–2021. Ljubljana: Ministry of Health
5. Zwitter M, Čufer T, Vrankar M, et al. 2019. Lung cancer in Slovenia. Journal of Thoracic Oncology 14(8): 1327-31
6. Republic of Slovenia. 2022. National Cancer Control Programm 2022-2026 [translated]. Available from: https://www.iccp-portal.org/system/files/plans/Drzavni_program_obvladovanja_raka_2022-2026_0.pdf [Accessed /03/25]
7. Republic of Slovenia. 2017. National Cancer Control Programm 2017-2022. Available from:  https://www.iccp-portal.org/sites/default/files/plans/ENGLISHDPOR%202017-2021.pdf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</si>
  <si>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Slovakia. 2019. National cancer control plan 2021–2025. Bratislava: Ministry of Health
5. GLOBSEC. 2021. Central and Eastern Europe (CEE) Beating Cancer Plan. GLOBSEC 2021 Bratislava Forum; 15/06/21; Bratislava
6. Van Meerbeeck JP, O’Dowd E, Ward B, et al. 2022. Lung cancer screening: new perspective and challenges in Europe. Cancers 14(9): 2343
7. OECD/European Observatory on Health Systems and Policies. 2021. State of Health in the EU: Slovakia Country Health Profile 2021. Paris: OECD Publishing
8. Zregionu.sk, Reuters. 2022. A lot of help for cancer patients: Lung, prostate and stomach cancer screening is being prepared. [Updated 12/03/22].  Available from: https://bratislava.zoznam.sk/velka-pomoc-pre-onkologickych-pacientov-pripravuje-sa-skrining-rakoviny-pluc-prostaty-a-zaludka/ [Accessed 05/07/22]
9. TA3. 2021. Lung screening is being prepared. It will be mainly aimed at smokers and people over 50 years of age. [Updated 16/10/21].  Available from: https://www.ta3.com/clanok/215201/pripravuje-sa-skrining-pluc-zamerany-bude-hlavne-na-fajciarov-a-ludi-nad-50-rokov#article-wrapper [Accessed 05/07/22]
9. Aktuality.sk. 2022. Beginning the preparation of lung cancer screening. [Updated 19/03/22].  Available from: https://www.aktuality.sk/clanok/SAsDDaH/priprava-skriningu-rakoviny-pluc-je-na-zaciatku/ [Accessed 05/07/22]
10. Kerpel-Fronius A. 2022. Low-dose lung cancer screening programs – European outlook. Magy Onkol 66(3): 202-06
11. Eurativ. Slovakia’s cancer plan needs comprehensive oncological care network, says Rečková. Available from: https://www.euractiv.com/section/health-consumers/news/slovakias-cancer-plan-needs-comprehensive-oncological-care-network/ [Accessed 01/04/25]
12. Government of Slovakia. 2018. National Oncology Program of the Slovak Republic 2018-2020. [Translated]. Available from: https://www.iccp-portal.org/sites/default/files/plans/2020-07-27-narodny-onkologicky-program.pdf  [Accessed 13/11/25]
13. Government of Slovakia. 2021. National Oncology Program of the Slovak Republic 2021-2025. [Translated]. Available from: https://www.iccp-portal.org/sites/default/files/plans/Slovakia%20National%20Oncology%20Programme%20Action%20Plan%202021-2025.pdf [Accessed 13/11/25]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</si>
  <si>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Sierra Leone. 2023. National policy and strategy for the elimination of cervical cancer 2023-2028. Available from: https://sierraleone.unfpa.org/sites/default/files/pub-pdf/cervical_cancer_strategy_web_version_7-11-2023.pdf [Accessed 17/11/25]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</si>
  <si>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Kingdom of Saudi Arabia. 2014. National cancer control plan 2014–2025. Riyadh: Ministry of Health
5. Jazieh AR, AlGhamdi M, AlGhanem S, et al. 2018. Saudi lung cancer prevention and screening guidelines. Annals of Thoracic Medicine 13(4): 198-204
6. Jazieh AR, Algwaiz G, Alshehri SM, et al. 2019. Lung cancer in Saudi Arabia. Journal of Thoracic Oncology 14(6): 957-62
7. Jazieh AR, Algwaiz G, Errihani H, et al. 2019. Lung cancer in the Middle East and North Africa region. Journal of Thoracic Oncology 14(11): 1884-91  
8. Al-Othman S, Haoudi A, Alhomoud S, et al. 2015. Tackling cancer control in the Gulf Cooperation Council countries. The Lancet Oncology 16(5): e246-e57
9. Al-Shamsi H, Abu-Gheida I, Iqbal F, et al. 2022. Cancer in the Arab World. Dubai: The Emirates Oncology Society and the Emirates Medical Association
10. Kingdom of Saudi Arabia, Ministry of Health. 2014. National Plan Cancer Control 2014-2025. Available from: https://www.iccp-portal.org/sites/default/files/plans/SAU_B5_National%20Plan%20Cancer%20Control.pdf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</si>
  <si>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Senegal. 2015. Plan strategique de lutte contre le cancer 2015–2019. Dakar: Ministry of Health and Social Action.
5. Ayandipo O, Wone I, Kenu E, et al. 2020. Cancer ecosystem assessment in West Africa: health systems gaps to prevent and control cancers in three countries: Ghana, Nigeria and Senegal. Pan Afr Med J 35: 90-90
6. Health Ministries and Social Action. 2015. Strategic plan against cancer 2015-2019. [Translated]. Available from: https://www.iccp-portal.org/sites/default/files/plans/SEN_B5_PLAN%20%20CANCER%20.pdf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</si>
  <si>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Government of the Republic of Serbia. 2020. Improvements in cancer control for the Republic of Serbia between the period of 2020–2022. Belgrade: Ministry of Health
5. Cavic M, Kovacevic T, Zaric B, et al. 2022. Lung cancer in Serbia. Journal of Thoracic Oncology 17(7): 867-72
6. Huber R, Cavic M, Kerpel-Fronius A, et al. 2021. Lung cancer screening considerations during respiratory infection outbreaks, epidemics or pandemics: An IASLC Early Detection and Screening Committee Report. Journal of Thoracic Oncology 17(2): 228-23
7. Perin J, Zarić B, Đođić JE, et al. 2018. The cost of hospital treatment of advanced stage lung cancer patients in a developing South East European country. J Cancer 9(17): 3038-45
8. Van Meerbeeck JP, O’Dowd E, Ward B, et al. 2022. Lung cancer screening: new perspective and challenges in Europe. Cancers 14(9): 2343
9. International Cancer Control Partnership. 2009. National program against cancer. Avilable from: https://www.iccp-portal.org/resources/national-program-against-cancer [Accessed 17/11/25]
10. International Cancer Control Partnership. 2020. Improvement of cancer control in the Republic of Serbia for the period 2020-2022. [Translated]. Available from: https://www.iccp-portal.org/resources/improvements-cancer-control-republic-serbia-period-2020-2022 [Accessed 17/11/25]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</si>
  <si>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Samoa. 2010. National non-communicable disease policy 2010–2015. Apia: Ministry of Health
5. Sarfati D, Dyer R, Sam FA-L, et al. 2019. Cancer control in the Pacific: big challenges facing small island states. The Lancet Oncology 20(9): e475-e92
6. Government of Samoa. 2024. National cancer policy and action plan 2024/25-2028/29. Available from: https://www.health.gov.ws/wp-content/uploads/2025/02/NATIONAL-CANCER-POLICY-AND-ACTION-PLAN-MASTER-COPY-12.09.2024.pdf [Accessed 18/11/25]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</si>
  <si>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Rwanda. 2020. National cancer control plan 2020–2024. Kigali: Ministry of Health.
5. Niyibizi BA, Muhizi E, Ndoli DA, et al. 2022. Lung cancer in Rwanda. Journal of Thoracic Oncology 17(9): 1074-77
6. Republic of Rwanda, Ministry of Health. 2020. Rwanda National Cancer Control Plan 2020-2024. Available from: https://www.iccp-portal.org/sites/default/files/plans/Rwanda%20NCCP%20Final_Signed.pdf [Accessed 18/11/25]
</t>
  </si>
  <si>
    <t>The US was the first country to launch national guidelines for LDCT screening in 2015. There are now over 4,000 sites in the US that offer LDCT screening under the national lung cancer screening programme. Owing to its complexity, a short overview of lung cancer screening in the US which can be accessed [here](https://www.lungcancerpolicynetwork.com/the-us-national-lung-cancer-screening-programme).
Note that individual NCCPs for each US State are not included or reviewed. 'Yes' under 'Lung cancer included in NCCP' only refers to the NCCP published on 3 April 2023.</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</si>
  <si>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Centers for Disease Control and Prevention. 2022. National comprehensive cancer control program (NCCCP): Comprehensive cancer control plans for each state. [Updated 30/07/21]. Available from: https://www.cdc.gov/cancer/ncccp/ccc_plans.htm [Accessed 10/06/22]
5. Centers for Medicare &amp; Medicaid Services. 2022. Screening for lung cancer with low dose computed tomography (LDCT). Decision memo CAG-00439R - 10 February 2022. Baltimore: CMS.gov
6. US Preventive Services Task Force. 2021. Screening for lung cancer: US Preventive Services Task Force recommendation statement. JAMA 325(10): 962-70
7. National Comprehensive Cancer Network. 2022. NCCN Clinical Practice Guidelines in Oncology; Lung cancer screening: v1.2022 - October 26, 2021. Plymouth, PA: NCCN
8. American Thoracic Society ALA. 2019. Implementation guide for lung cancer screening. New York: American Thoracic Society ALA
9. Aberle DR. 2017. Implementing lung cancer screening: the US experience. Clin Radiol 72(5): 401-06
10. American Lung Association. 2020. State of lung cancer 2020 report. Chicago: American Lung Association
11. The President's Cancer Panel. 2022. Closing gaps in cancer screening: Connecting people, communities, and systems to improve equity and access. A report from the President's Cancer Panel to the President of the United States. Bethesda: National Cancer Institute
12. Potter AL, Rosenstein AL, Kiang MV, et al. 2022. Association of computed tomography screening with lung cancer stage shift and survival in the United States: quasi-experimental study. Bmj 376: e069008
13. U.S. Department of Health &amp; Human Services, National Institutes of Health, National Cancer Institute. 2023. National Cancer Plan. Available from: https://www.iccp-portal.org/sites/default/files/plans/US%20national-cancer-plan.pdf [Accessed 18/11/25]
</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</si>
  <si>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Gombolevskiy V, Chernina V, Blokhin I, et al. 2021. Main achievements of low-dose computed tomography in lung cancer screening. Tuberculosis and Lung Diseases 99: 61-70
5. Morozov S, Gombolevskiy V, Vladzimirskiy A, et al. 2019. Low-dose computed tomography in Moscow for lung cancer screening (LDCT-MLCS): Baseline results. Problems in oncology 65: 224-33
6. Gombolevsky VA. 2019. Radiation methods for lung cancer. MedRadiology 07/12/19; Moscow
7. Government of The Russian Federation. 2018. Federal project: 'The fight against cancer' 2019–2024. [Translated]. Available from: https://www.iccp-portal.org/sites/default/files/plans/RUS_B5_%D0%91%D0%BE%D1%80%D1%8C%D0%B1%D0%B0%20%D1%81%20%D0%BE%D0%BD%D0%BA%D0%BE%D0%BB%D0%BE%D0%B3%D0%B8%D1%87%D0%B5%D1%81%D0%BA%D0%B8%D0%BC%D0%B8%20%D0%B7%D0%B0%D0%B1%D0%BE%D0%BB%D0%B5%D0%B2%D0%B0%D0%BD%D0%B8%D1%8F.pdf [Accessed 18/11/25]
 </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</si>
  <si>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Romania. 2022. National cancer control plan. Bucharest: Ministry of Health
5. Government of Romania. 2022. Planul Național de Combatere și Control al Cancerului. Available from: https://ms.ro/media/documents/Planul_Na%C8%9Bional_de_Combatere_%C8%99i_Control_al_Cancerului_RIQiTXG.pdf [Accessed 18/011/25]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</si>
  <si>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State of Qatar. 2017. Achieving excellence in cancer care: A vision for 2022. The National Cancer Framework 2017–2022. Doha: Ministry of Public Health
5. Al-Othman S, Haoudi A, Alhomoud S, et al. 2015. Tackling cancer control in the Gulf Cooperation Council countries. The Lancet Oncology 16(5): e246-e57
6. Jazieh AR, Algwaiz G, Errihani H, et al. 2019. Lung cancer in the Middle East and North Africa region. Journal of Thoracic Oncology 14(11): 1884-91
7. Al-Shamsi H, Abu-Gheida I, Iqbal F, et al. 2022. Cancer in the Arab World. Dubai: The Emirates Oncology Society and the Emirates Medical Association
8. Ministry of Public Health State of Qatar. 2023. Quatar Cancer Plan 2023-2026. Available from: https://www.iccp-portal.org/system/files/plans/QATAR-CANCER-PLAN-2023-2026-EN-compressed.pdf [Accessed 18/11/25]
9. Ministry of Public Health State of Qatar. 2017. Achieving Excellence in Cancer Care: A Vision for 2022. Avilable from: https://www.iccp-portal.org/sites/default/files/plans/National%20Cancer%20Framework%20English_Qatar%202017.pdf [Accessed 18/11/25]</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</si>
  <si>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Government of Puerto Rico. 2014. National cancer control plan 2015–2020. San Juan: Puerto Rico Cancer Control Coalition
4. Barrios CH, Werutsky G, Mohar A, et al. 2021. Cancer control in Latin America and the Caribbean: recent advances and opportunities to move forward. The Lancet Oncology 22(11): e474-e87
5. International Agency for Research on Cancer Caribbean Cancer Registry Hub. Current Status of Cancer Registration in the Caribbean (as at May 2018). Available from: https://caribbeancrh.carpha.org/The-Caribbean-Hub/Current-Status-of-Cancer-Registration-in-the-Caribbean [Accessed 26/03/25]
5. Coalition for Cancer Control of Puerto Rico. 2015. Puerto Rico Comprehensive Cancer Control Plan 2025-2020. Available from: https://www.iccp-portal.org/sites/default/files/plans/Puerto_rico_ccc_plan_15-20.pdf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</si>
  <si>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Portugal. 2017. National cancer programme 2017. Lisbon: Ministry of Health
5. Van Meerbeeck JP, O’Dowd E, Ward B, et al. 2022. Lung cancer screening: new perspective and challenges in Europe. Cancers 14(9): 2343
6. Champalimaud Foundation. 2021. Interview with Nuno Gil, Director of the Lung Unit: “Smoking is certainly a determinant risk factor for lung cancer, but it’s not the cause”. [Updated 06/08/21].  Available from: https://fchampalimaud.org/news/smoking-certainly-determinant-risk-factor-lung-cancer-its-not-cause [Accessed 07/07/22]
7. Costa AR, Silva S, Moura-Ferreira P, et al. 2017. Cancer screening in Portugal: sex differences in prevalence, awareness of organized programmes and perception of benefits and adverse effects. Health Expect 20(2): 211-20
8. Kauczor HU, Baird AM, Blum TG, et al. 2020. ESR/ERS statement paper on lung cancer screening. European Respiratory Journal 55: 1900506 (Suplpementary file)
9. Office of the State Secretariat for Health Promotion. 2023. National Strategy to Combat Cancer, Horizon 2030 [translated]. Available from: https://www.iccp-portal.org/system/files/plans/Estrategia%20Nacional%20de%20Luta%20vs%20Cancro_2023.pdf [Accessed 18/11/25]
10. Ministry of Health. 2017. National Program for Oncological Diseases 2017. [Translated]. Available from: https://www.iccp-portal.org/sites/default/files/plans/DGS_PNDO2017_V10.pdf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</si>
  <si>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Poland. 2020. National Cancer Strategy 2020–2030. Warsaw: Ministry of Health
5. Wait S, Alvarez-Rosete A, Osama T, et al. 2021. Implementing lung cancer screening in Europe: taking a systems approach. JTO Clinical and Research. doi: 10.1016/j.jtocrr.2022.100329.
6. Van Meerbeeck JP, O’Dowd E, Ward B, et al. 2022. Lung cancer screening: new perspective and challenges in Europe. Cancers 14(9): 2343
7. Adamek M, Biernat W, Chorostowska-Wynimko J, et al. 2020. Lung cancer in Poland. Journal of Thoracic Oncology 15: 1271-76
8. Ostrowski M, Marjański T, Dziedzic R, et al. 2019. Ten years of experience in lung cancer screening in Gdańsk, Poland: a comparative study of the evaluation and surgical treatment of 14,200 participants of 2 lung cancer screening programmes. Interact Cardiovasc Thorac Surg: 10.1093/icvts/ivz079: 
9. Rzyman W, Didkowska J, Dziedzic R, et al. 2018. Consensus statement on a screening programme for the detection of early lung cancer in Poland. Advances in Respiratory Medicine 86(1): 53-74
10. Rzyman W, Szurowska E, Adamek M. 2019. Implementation of lung cancer screening at the national level: Polish example. Translational Lung Cancer Research, 8(Suppl 1): S95-s105 
11. Ministry of Health. National Oncological Strategy for 2020-2030. [Translated]. Available from: https://www.iccp-portal.org/sites/default/files/plans/narodowa_strategia_onkologiczna.pdf</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</si>
  <si>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Republic of the Philippines. 2016. Revised policy on Philippine cancer prevention and control. Manila: Department of Health
5. Government of the Republic of the Philippines. 2016. National cancer control plan. Manila: Derpartment of Health
6. Government of the Republic of the Philippines. Philippine Cancer Control Programme. Available from: https://doh.gov.ph/philippine-cancer-control-program [Accessed 05/05/22]
7. Republic of the Philippines, Department of Health. 2016. Revised Policy on Philippine Cancer Prevention and Control. Available from: https://www.iccp-portal.org/sites/default/files/plans/ao2016-0001.pdf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</si>
  <si>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Republic of Peru. 2020. National cancer control plan 2020–2024. Lima: Ministry of Health
5. Barrios CH, Werutsky G, Mohar A, et al. 2021. Cancer control in Latin America and the Caribbean: recent advances and opportunities to move forward. The Lancet Oncology 22(11): e474-e87
6. Ruiz R, Galvez-Nino M, Poquioma E, et al. 2020. Lung cancer in Peru. Journal of Thoracic Oncology 15(6): 891-98
7. Instituto Nacional de Enfermedades Neoplásicas. 2011. Guidelines for clinical practice: Non small cell lung cancer Lima: INEN, Ministry of Health
8. The Economist Intelligence Unit. 2019. Lung cancer screening in Latin America: time to stop looking away. New York: EIU
9. Ministry of Health. 2020. National Comprehensive Cancer Control Plan 2020-2024. [Translated]. Avilable from: https://www.iccp-portal.org/sites/default/files/plans/Plan%20nacional%20cancer006_0.pdf [Accessed 18/11/25]</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</si>
  <si>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The Independent State of Papua New Guinea. 2017. Cancer action priorities for 2017–2021. Port Moresby: National Department of Health
6. Sarfati D, Dyer R, Sam FA-L, et al. 2019. Cancer control in the Pacific: big challenges facing small island states. The Lancet Oncology 20(9): e475-e92
7. National Department of Health. 2017. National Cancer Priorities for Action. Available from: https://www.iccp-portal.org/sites/default/files/plans/canceractionpriorities2017v1.pdf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</si>
  <si>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5. Government of Panama. 2019. National cancer control plan 2019–2029. Panama City: Ministry of Health
6. Barrios CH, Werutsky G, Mohar A, et al. 2021. Cancer control in Latin America and the Caribbean: recent advances and opportunities to move forward. The Lancet Oncology 22(11): e474-e87
7. Ministry of Health. 2019. National Strategic Plan for the Cancer Prevention and Control 2019-2029. [Translated]. Available form: https://www.iccp-portal.org/sites/default/files/plans/PENPCC2019.pdf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</si>
  <si>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Palau. 2018. Comprehensive cancer control plan 2018–2023. Ngerulmud: The Bureau of Public Health Services and Palau Cancer Coalition
5. Cancer Council of the Pacific Islands. 2022. Pacific regional comprehensive cancer control strategic plan 2022–2027. U.S. Affiliated Pacific Island (USAPI) Jurisdictions: CCPI
6. Sarfati D, Dyer R, Sam FA-L, et al. 2019. Cancer control in the Pacific: big challenges facing small island states. The Lancet Oncology 20(9): e475-e92
7. Palafox NA, Given L, Hohman K, et al. 2018. Comprehensive cancer control planning in the Pacific: the Cancer Council of the Pacific Islands a multi-national regional coalition. Cancer causes &amp; control : CCC 29(12): 1287-95
8. Republic of Palau. 2018. Comprehensive Cancer Control Plan 2018-2030. Available from:https://www.iccp-portal.org/sites/default/files/plans/republic_of_palau_ccc_plan-508.pdf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</si>
  <si>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Norway. 2018. National cancer control plan 2018–2022. Oslo: Ministry of Health and Care Services
5. Norwegian Cancer Society. 2020. Lung cancer screenings to begin in Norway. [Updated 19/10/20].  Available from: https://kreftforeningen.no/en/lung-cancer-screenings-to-begin-in-norway/ [Accessed 22/04/22]
6. Pedersen JH, Sørensen JB, Saghir Z, et al. 2017. Implementation of lung cancer CT screening in the Nordic countries. Acta Oncol 56(10): 1249-57
7. Cancer Registry of Norway. 2018. Cancer in Norway 2017: Cancer incidence, mortality, survival and prevalence in Norway. Oslo: Cancer Registry of Norway
8.  Government of Norway. 2025. Joint efforts against cancer: National Cancer Strategy 2025–2035 [translated]. Available from: https://www.regjeringen.no/no/dokumenter/felles-innsats-mot-kreft.-nasjonal-kreftstrategi-20252035/id3087629/?ch=1 [Accessed 25/03/25]
9. Norwegian Cancer Society. Lung cancer screenings to begin in Norway. Available from: https://stage.kreftforeningen.no/en/lung-cancer-screenings-to-begin-in-norway/ [Accessed 24/04/25]
10. Ministry of Health and Care Services. 2018. Living with Cancer National Cancer Strategy 2018-2022. [Translated]. Available from: https://www.iccp-portal.org/sites/default/files/plans/regjeringens_kreftstrategi_180418.pdf [Accessed 18/11/25]
11.  Ministry of Health and Care Services. 2025. Joint Efforts Against Cancer National Cancer Strategy 2025-2035. [Translated]. Available from: https://www.iccp-portal.org/sites/default/files/2025-04/felles-innsats-mot-kreft.pdf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</si>
  <si>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Federal Ministry of Nigeria. 2018. National cancer control plan 2018–2022. Abuja: Ministry of Health.
5. Okonta KE, Echieh PC, Abubakar U, et al. 2021. Management of lung cancer in Africa: Underdiagnosis and poor access to treatment – A close look at Nigeria and West African Sub-region. Journal of the Pan African Thoracic Society 2: 122-29
6. Gaafar R. SC17.05 Lung cancer in Africa: Challenges and perspectives. J Thorac Oncol 2017;12:S115-6.
7. Ayandipo O, Wone I, Kenu E, et al. 2020. Cancer ecosystem assessment in West Africa: health systems gaps to prevent and control cancers in three countries: Ghana, Nigeria and Senegal. Pan Afr Med J 35: 90-90
8. African Organisation for Research &amp; Training in Cancer. 2013. Cancer Plan for the African Continent 2013–2017. Ibadan: AORTIC (OAREC)
9. Federal Ministry of Health. 2008. Nigeria Cancer Plan 2008-2013. Available from: https://www.iccp-portal.org/sites/default/files/plans/NGA_B5_Nigeria%20Cancer%20Plan%202008-2013.pdf [Accessed 18/11/25]
10. Federal Ministry of Health. 2018. Nigeria Cancer Plan 2018-2022. Available from:https://www.iccp-portal.org/sites/default/files/plans/NCCP_Final%20%5B1%5D.pdf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</si>
  <si>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New Zealand. 2019. New Zealand cancer action plan [Te Mahere mō te Mate Pukupuku o Aotearoa] 2019–2029. Wellington: Ministry of Health
5. Manners D, Dawkins P, Pascoe D, et al. 2021. Lung cancer screening in Australia and New Zealand: the evidence and the challenge. Internal Medicine Journal 51(3): 436-41
6. Bartholomew K, Parker K CS. 2022. Lung cancer screening update: April 2021. Auckland: Waitematā District Health Board
7. Ministry of Health. 2019. New Zealand Cancer Action Plan 2019-2029. Available from: https://www.iccp-portal.org/sites/default/files/plans/new-zealand-cancer-action-plan-revised-january-2020.pdf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</si>
  <si>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Netherlands. 2005. National cancer control programme: Part 1, NPK Vision and Summary 2005–2010. The Hague: National cancer control plan (NPK) Steering Group
5. Wait S, Alvarez-Rosete A, Osama T, et al. 2021. Implementing lung cancer screening in Europe: taking a systems approach. JTO Clinical and Research. doi: 10.1016/j.jtocrr.2022.100329.
6. Van Meerbeeck JP, O’Dowd E, Ward B, et al. 2022. Lung cancer screening: new perspective and challenges in Europe. Cancers 14(9): 2343
7. Hendriks LEL, Dingemans A-MC, De Ruysscher DKM, et al. 2021. Lung cancer in the Netherlands. Journal of Thoracic Oncology 16(3): 355-65
8. Hrudey I. 2022. Quality as an intermediate goal of the Dutch healthcare system: presentation and evaluation of the quality of cancer care. Journal of Health Management 24(2): 240-47
9. Health Council of the Netherlands. 2021. Population Screening Act (WBO): pilot population screening for lung cancer No. 2021/25. The Hague: Health Council of the Netherlands
10. European Commission CORDIS. 4-IN THE LUNG RUN: towards individually tailored invitations, screening intervals, and integrated co-morbidity reducing strategies in lung cancer screening. [Updated 28/01/22].  Available from: https://cordis.europa.eu/project/id/848294 [Accessed 20/06/22]
11. de Koning HJ, van der Aalst CM, de Jong PA, et al. 2020. Reduced lung-cancer mortality with volume CT screening in a randomized trial. New England Journal of Medicine 382(6): 503-13
12.  Nederlands Kanker Collectief. 2023. The Netherlands Cancer Agenda. Nederlands Kanker Collectief
13. Nederlands Kanker Collectief. 2023. The Dutch Cancer Agenda. [Translated]. Available from: https://www.iccp-portal.org/sites/default/files/plans/De-Nederlandse-Kanker-Agenda-1.0.pdf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</si>
  <si>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Gyawali B, Sharma S, Shilpakar R, et al. 2020. Overview of delivery of cancer care in Nepal: Current status and future priorities. JCO Global Oncology: 10.1200/go.20.00287 (6): 1211-17
5. Shilpakar R, Paudel B, Sharma R, et al. 2021. Lung cancer in Nepal. Journal of Thoracic Oncology 17(1): 10.1016/j.jtho.2021.10.020/
6.  Ministry of Health and Population. 2024.Nepal Cancer Control Strategy 2024-2030. Available from: https://www.iccp-portal.org/system/files/plans/Nepal%20Cancer%20Control%20Strategy_Public%20Health%20Update.pdf [Accessed 18/11/25]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</si>
  <si>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Albania. 2011. National cancer control programme 2011–2020. Tirana: Ministry of Health.   
5. Xhemalaj D, Caushi F, Peposhi I, et al. 2017. P1.01-009 Smoking and lung cancer: data from the single center in Albania. Journal of Thoracic Oncology 12(1): S453 
6. Minstry of Health and Social Protection. 2022. National Cancer Control Program 2022-2030 [translated]. Tirana, Albania: Minstry of Health and Social Protection
7. Republic of Albania Ministry of Health. 2011. The national cancer control program 2011-2020. Available from: https://www.iccp-portal.org/sites/default/files/plans/NCCP%20Albania%20English.pdf [Accessed 19/11/25]</t>
  </si>
  <si>
    <t>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American Samoa Community Cancer Coalition. 2012. American Samoa Comprehensive Cancer Control Plan 2012-2017. Nu'uuli: American Samoa Community Cancer Coalition
6. Palafox NA, Given L, Hohman K, et al. 2018. Comprehensive cancer control planning in the Pacific: the Cancer Council of the Pacific Islands a multi-national regional coalition. Cancer causes &amp; control: CCC 29(12): 1287-95
7. Cancer Council of the Pacific Islands. 2022. Pacific Regional Comprehensive Cancer Control Strategic Plan 2022–2027. U.S. Affiliated Pacific Island (USAPI) Jurisdictions: CCPI
8. Brett P. 2019. Telehealth sessions: Lung cancer screening. Pacific Cancer Project ECHO and Telehealth; 19/12/19; Guam
9. Sarfati D, Dyer R, Sam FA-L, et al. 2019. Cancer control in the Pacific: big challenges facing small island states. The Lancet Oncology 20(9): e475-e92
10. The American Samoa Community Cancer Coalition. American Samoa Comprehensive Cancer Control Plan 2007-2012. Available from: https://www.iccp-portal.org/sites/default/files/plans/american-samoa-ccc-plan.pdf [Accessed 19/11/25]</t>
  </si>
  <si>
    <t>1. International Agency for Research on Cancer. Global Cancer Observatory: cancer today.  Available from: https://gco.iarc.fr/today [Accessed 22/11/24]
.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Cancer Australia. 2014. Strategic Plan 2014–2019. Surry Hills: Cancer Australia
6. Cancer Australia. 2020. Report on the lung cancer screening enquiry. Sydney: Cancer Australia
7. Manners D, Dawkins P, Pascoe D, et al. 2021. Lung cancer screening in Australia and New Zealand: the evidence and the challenge. Internal Medicine Journal 51(3): 436-41
8. John T, Cooper WA, Wright G, et al. 2020. Lung cancer in Australia. Journal of Thoracic Oncology 15(12): 1809-14
9. Australian Government Department of Health. 2022. The Australian Cancer Plan 2023–2033 (consultation). [Updated 04/03/22].  Available from: https://consultations.health.gov.au/cancer-care/australian-cancer-plan/ [Accessed 30/05/22]
10. New South Wales Government. 2022. NSW Cancer plan 2022–2027: A plan for NSW to lessen the impact of cancers. Sydney: Cancer Institute NSW
11. Queensland Government. 2019. Cancer screening Strategic Framework 2019–2026. Brisbane: Queensland Health; Department of Health
12. Government of Western Australia. 2020. Western Australia Cancer Plan 2020–2025. Perth: Health Networks and WA Department of Health
13. Victorian Government. 2020. Victorian cancer plan 2020–2024. Melbourne: Department of Health
14. Sax Institute. 2019 Evidence check: Lung cancer screening using low-dose computed tomography for high risk populations. Sydney: Cancer Institute NSW
15. Cancer Council NSW. 2021. NSW cancer plan 2022–2026: Cancer council NSW submission. Syndey: Cancer Council Australia
16. Poon C, Haderi A, Roediger A, et al. 2022. Should we screen for lung cancer? A 10-country analysis identifying key decision-making factors. Health Policy: 10.1016/j.healthpol.2022.06.003: In press
17. Lung Foundation Australia. LFA welcomes MSAC recommendation to implement a National Lung Cancer Screening Program. [Updated 13/10/22].  Available from: https://lungfoundation.com.au/news/lung-foundation-australia-welcomes-msac-recommendation-to-implement-a-national-lung-cancer-screening-program/ [Accessed 14/10/22]
18. Dunlop KLA, Marshall HM, Stone E, et al. 2022. Motivation is not enough: A qualitative study of lung cancer screening uptake in Australia to inform future implementation. PLOS ONE 17(9): e0275361
19. Cancer Australia. 2023. Australian Cancer Plan (Summary), Cancer Australia, Surry Hills, NSW.
20. Australian Government Department of Health, Diability and Ageing. National lung cancer screening program launched. [Updated 01/02/25].  Available from: https://www.health.gov.au/news/national-lung-cancer-screening-program-launched [Accessed 08/07/25]
21. Cancer Australia. 2014. Cancer Australia Strategic Plan 2014–2019. Available from: https://www.iccp-portal.org/sites/default/files/plans/2014_strategic_plan%281%29.pdf [Accessed 19/11/25]</t>
  </si>
  <si>
    <t>Australia's national screening programme launched in July 2025.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</si>
  <si>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Ministry of Health Republic of Benin. 2012. Three-year plan to fight cancer [translated]. Available from: https://www.iccp-portal.org/system/files/plans/PLAN%20TRIENNAL%20CANCER%20V_DEF.pdf [Accessed 03/03/25]
5. Ministry of Health Republic of Benin. 2024. National plan flight against cancer in Benin 2024-2028 [translated]. Available from: https://www.iccp-portal.org/sites/default/files/2025-11/B%C3%A9nin_PNLC_2024_2028.pdf [Accessed 19/11/25]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</si>
  <si>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Montenegro, Ministry of Health. 2011. National cancer control programme. [Translated]. Available from: https://www.iccp-portal.org/sites/default/files/plans/MNE_B5_NACIONALNI%20PROGRAMza%20kontrolu%20raka.pdf [Accessed 24/11/25]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</si>
  <si>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Mongolian People's Republic. National cancer control program 2021–2023. Ulaanbaatar: Ministry of Health
5. Davaasuren O. 2019. Situation of lung cancer among the population of Mongolia. Biomed J Sci &amp; Tech Res 12(5): 9587-93
6. Chimed-Ochir O, Delgermaa V, Takahashi K, et al. 2022. Mongolia health situation: based on the Global Burden of Disease Study 2019. BMC Public Health 22(1): 5
7. Lkhasuren M. 2022. Can nationwide early screening achieve desired results? The UB Post  30/03/22: https://theubposts.com/can-nationwide-early-screening-achieve-desired-results
8. Government of the Mongolian People's Republic. National cancer control program 2021–2024. [Translated]. Available from: https://www.iccp-portal.org/sites/default/files/plans/MNG_B5_s21_National%20cancer%20prevention%20and%20control-Action%20plan_0.pdf [Accessed 24/11/25]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</si>
  <si>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Moldova. 2008. National program against cancer 2008–2012. Chișinău: Republic of Moldova
5. Republic of Moldova. 2016. National Cancer Control Program for the years 2016-2025 [translated]. Available from: https://www.iccp-portal.org/system/files/plans/MDA_B5_HG%201291-2016%20PNCC.pdf [Accessed 24/11/25]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</si>
  <si>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Mexico. 2016. National cancer control plan 2016. Mexico City: Ministry of Health
5. The Economist Intelligence Unit. 2018. Lung cancer screening in Latin America: time to stop looking away. New York: EIU
6. Aberlardo MG, Arrieta RO, de Alba GE. 2016. Clínicas Oncológicas de Iberoamérica: Cáncer de pulmón de células no pequeñas. Mexico City: Instituto Nacional de Cancerología (INCan)
7. Arroyo-Hernández M, Zinser-Sierra JW, Vázquez-García JC. 2019. Detección temprana de cáncer de pulmón en México. Salud Publica Mexico 61(3): 347-51   
8. Arrieta O, Zatarain-Barrón ZL, Aldaco F, et al. 2019. Lung cancer in Mexico. Journal of Thoracic Oncology 14(10): 1695-700
9. Goncalves S, Fong PC, Blokhina M. 2022. Artificial intelligence for early diagnosis of lung cancer through incidental nodule detection in low- and middle-income countries-acceleration during the COVID-19 pandemic but here to stay. Am J Cancer Res 12(1): 1-16
10. Arrieta O, López-Mejía M, Macedo-Pérez EO, et al. 2016. Proposals for the prevention of lung cancer in the health system of Mexico. Salud Publica Mex 58(2): 274-8
11. Raez LE, Nogueira A, Santos ES, et al. 2018. Challenges in Lung Cancer Screening in Latin America. Journal of global oncology 4: 1-10
12. Ministry of Health. 2021. Specific action program for cancer prevention and control [translated]. Available from: https://www.iccp-portal.org/system/files/plans/PAE_CAN_cF.pdf [Accessed 25/11/25]
13. Ministry of Health. 2016. Comprehensive cancer prevention and control program in Mexico. [Translated]. Available from: https://www.iccp-portal.org/sites/default/files/plans/PICCM_FINALINCan_Enero2018.pdf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</si>
  <si>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Ministry of Health and Sports. 2016. Myanmar national comprehensive cancer control plan 2017–2021. Naypyidaw: WHO Country Office for Myanmar
5. Scaling-Up NCD Interventions in South-East Asia Research Consortium. 2020. Myanmar situation analysis on NCD prevention and control. Groningen: SUNI-SEA. Available from: https://www.suni-sea.org/en/sites/myanmar/  
6. Ministry of Health and Sports. 2016. Myanmar national comprehensive cancer control plan 2017–2021. Naypyidaw: WHO Country Office for Myanmar. Available from: https://www.iccp-portal.org/sites/default/files/plans/MMR_B5_NCCP_15_Jul_2016%20total-2%20MK_full.pdf [Accessed 24/11/25]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</si>
  <si>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Mozambique. 2019. National cancer control plan 2019–2029. Maputo: Ministry of Health.
5. Republic of Mozambique, Ministry of Health. 2019. National cancer control plan 2019–2029. [Translated]. Available from: https://www.iccp-portal.org/sites/default/files/plans/PLANO%20NACIONAL%20DE%20CONTROLO%20DO%20CANCRO_miolo-3.pdf [Accessed 24/11/25]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</si>
  <si>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Morocco. 2020. National cancer control plan 2020–2029. Rabat: Ministry of Health.
5. Al-Shamsi H, Abu-Gheida I, Iqbal F, et al. 2022. Cancer in the Arab world. Dubai: The Emirates Oncology Society and the Emirates Medical Association
6. Government of Morocco, Ministry of Health. 2020. National cancer control plan 2020–2029. [Translated]. Available from: https://www.iccp-portal.org/sites/default/files/plans/Plan_National_de_Prevention_et_de_Controle_du_Cancer_2020-2029_VF_MAJ.pdf [Acessed 24/11/25]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</si>
  <si>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Mauritius. 2022. National cancer control plan 2022–2025: Fight against cancer, quality care for one and all. Port-Louis: Ministry of Health and Quality of Life 
5. Republic of Mauritius. 2022. National cancer control plan 2022–2025: Fight against cancer, quality care for one and all. Available from: https://www.iccp-portal.org/sites/default/files/plans/National%20Cancer%20Control%20Programme%202022-2025.pdf [Accessed 25/11/25]
6. Republic of Mauritius. 2010. National cancer control programme action plan 2010-2014. Available from: https://www.iccp-portal.org/sites/default/files/plans/cancer-ap.pdf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</si>
  <si>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Islamic Republic of Mauritania. 2018. National cancer control plan 2018–2022. Nouakchott: Ministry of Health.
5. Al-Shamsi H, Abu-Gheida I, Iqbal F, et al. 2022. Cancer in the Arab world. Dubai: The Emirates Oncology Society and the Emirates Medical Association
6. Islamic Republic of Mauritania. 2018. National plan to combat cancer 2018-2022. [Translated]. Available from: https://www.iccp-portal.org/sites/default/files/plans/MRT_B5_PLAN%20CANCER%20MAURITANIE%20VF%202018%20%281%29.pdf [Accessed 25/11/25]</t>
  </si>
  <si>
    <t xml:space="preserve">1. International Agency for Research on Cancer. Global Cancer Observatory: cancer today.  Available from: https://gco.iarc.fr/today [Accessed 22/11/24]
2. United Nations Department of Economic and Social Affairs, Population Division,. World Population Prospects 2019: Total population (both sexes combined) by five-year age group, region, subregion and country, estimates 1950-2020. [Updated 28/08/19].  Available from: https://population.un.org/wpp/Download/Standard/Population/ [Accessed 17/04/22]
3. World Health Organization. WHO Cancer Country Profiles 2020.  Available from: https://www.who.int/teams/noncommunicable-diseases/surveillance/data/cancer-profiles [Accessed 01/06/22]
4. Global Lung Cancer Coalition. GLCC's Global Lung Cancer Atlas. [Updated 01/07/18].  Available from: https://www.lungcancercoalition.org/e-atlas/ [Accessed 01/04/22]
5. Republic of the Marshall Islands. 2015. National comprehensive cancer control plan 2017–2022. Majuro: Ministry of Health &amp; Human Services
6. Cancer Council of the Pacific Islands. 2022. Pacific regional comprehensive cancer control strategic plan 2022 - 2027. U.S. Affiliated Pacific Island (USAPI) Jurisdictions: CCPI
7. Sarfati D, Dyer R, Sam FA-L, et al. 2019. Cancer control in the Pacific: big challenges facing small island states. The Lancet Oncology 20(9): e475-e92
8. Palafox NA, Given L, Hohman K, et al. 2018. Comprehensive cancer control planning in the Pacific: the Cancer Council of the Pacific Islands a multi-national regional coalition. Cancer causes &amp; control : CCC 29(12): 1287-95
9. Republic of the Marshall Islands. 2022. RMI Cancer Plan 2022-2027. Available from: https://www.iccp-portal.org/system/files/plans/RMI%20Cancer%20Plan%202022-27.pdf [Accessed 25/11/25]
10. Ministry of Health &amp; Human Services. 2017. National Comprehensive Cancer Control Plan 2017-2022. Available from: https://www.iccp-portal.org/sites/default/files/plans/marshall_islands_ccc_plan-508%20%281%29.pdf [Accessed 25/11/25]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</si>
  <si>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Malta. 2017. National cancer control plan 2017–2021. Valletta: Ministry of Health Malta
5. Ministry of Health, the Elderly and Community Care. 2011. The National Cancer Plan 2011-2015. Available from: https://www.iccp-portal.org/sites/default/files/plans/Malta_National_Cancer_Plan_English.pdf [Accessed 25/11/25]
6. Ministry for Health Malta. 2017. The National Cancer Plan for the Maltese Islands 2017-2022. Available from: https://www.iccp-portal.org/sites/default/files/plans/MinistryForHealth-Cancer%20Plan.pdf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</si>
  <si>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Republic of Maldives. 2014. Multi-sectoral action plan for the prevention and control of non-communicable diseases In Maldives 2014–2020. Malé: Ministry of Health
5. Government of the Republic of Maldives. 2023. National Cancer Control Plan of Maldives 2022-2026. Available from: https://www.iccp-portal.org/system/files/plans/NCCP%202022-2026%20Maldives.pdf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</si>
  <si>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Malaysia. 2021. National cancer control plan 2021–2025. Putrajaya: Ministry of Health
5. Rajadurai P, How SH, Liam CK, et al. 2020. Lung cancer in Malaysia. Journal of Thoracic Oncology 15(3): 317-23
6. Sachithanandan A, Badmanaban B. 2012. Screening for lung cancer in Malaysia: Are we there yet? The Medical journal of Malaysia 67: 3-6
7. Sarimin R, Rahim K.N.K.A, Ghani B.A. 2017. Health Technology Assessment: Low dose computed tomography for lung cancer screening. Putrajaya, Malaysia: Malaysian Health Technology Assessment Section (MaHTAS), Ministry of Health.
8. Loh JF, Tan SL. 2018. Lung cancer knowledge and screening in the context of the Malaysian population. Journal of Pharmacy Practice and Research 48(1): 56-64
9. Kok W, Ban A, Shah SA, et al. 2019. Determining the perception of a lung cancer screening programme among high-risk patients in a tertiary referral centre, Kuala Lumpur. Proceedings of Singapore Healthcare 29: 201010581989174
10. Lung Cancer Network Malaysia. Subsidised LDCT lung screening programme. [Updated 01/06/22].  Available from: https://www.lungcancer.net.my/subsidised-ldct-lung-screening-programme-2/ [Accessed 12/09/22]
11. Ministry of Health Malaysia. 2016. National strategic plan for cancer control programme 2016-2020. Available from: https://www.iccp-portal.org/sites/default/files/plans/National_Strategic_Plan_Book_final%4025SEPT2017%20%281%29.pdf [Accessed 25/11/25]
12. Ministry of Health Malaysia. 2021. National strategic plan for cancer control programme 2021-2025. Available from: https://www.iccp-portal.org/sites/default/files/plans/National_Strategic_Plan_for_Cancer_Control_Programme_2021-2025.pdf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</si>
  <si>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Malawi. 2019. National cancer control strategic plan 2019–2029. Lilongwe: Ministry of Health and Population.
5. Ministry of Health and Population. 2019. National cancer control strategic plan 2019–2029. Available from: https://www.iccp-portal.org/sites/default/files/plans/MALAWI%20NATIONAL%20CANCER%20CONTROL%20STRATEGIC%20PLAN-%202019-2029.pdf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</si>
  <si>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Madagascar. 2010. National cancer control plan. Antananarivo: Ministry of Health
5. Ministry of Public Health. 2010. National policy fight against cancer. [Translated]. Available from: https://www.iccp-portal.org/sites/default/files/plans/Madasgascar%20-%20Politique%20Nationale%20cancer%202010.pdf [Accessed 25/11/25]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</si>
  <si>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the Grand Duchy of Luxembourg. 2020. National cancer control plan 2020–2024. Luxembourg City: Ministry of Health
5. Van Meerbeeck JP, O’Dowd E, Ward B, et al. 2022. Lung cancer screening: new perspective and challenges in Europe. Cancers 14(9): 2343
6. Government of the Grand Duchy of Luxembourg, Ministry of Health. 2014. National Cancer Plan Luxembourg 2014-2018. [Translated]. Available from: https://www.iccp-portal.org/sites/default/files/plans/plan-national-cancer-lux-2014-2018.pdf [Accessed 25/11/25]
7. Government of the Grand Duchy of Luxembourg, Ministry of Health. 2020. National Cancer Plan 2020-2024. [Translated]. Available from: https://www.iccp-portal.org/sites/default/files/plans/LUX_B5_s21_brochure-plan-national-cancer%202020-2024.pdf [Accessed 25/11/25]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</si>
  <si>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Lithuania. 2014. National cancer prevention and control programme 2012–2025. Vilnius: Ministry of Health
5. Gedvilaitė V, Danila E, Cicėnas S, et al. 2020. Lung cancer in Lithuania. Journal of Thoracic Oncology 15(9): 1401-05
6. Van Meerbeeck JP, O’Dowd E, Ward B, et al. 2022. Lung cancer screening: new perspective and challenges in Europe. Cancers 14(9): 2343
7. Republic of Lithuania. 2014. National cancer prevention and control programme 2012–2025. [Translated]. Available from: https://www.iccp-portal.org/sites/default/files/plans/LTU_B5_National%20Cancer%20Programme.pdf [Accessed 25/11/25]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</si>
  <si>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Liberia. 2018. National Cancer Policy 2018-2022. Available from: https://www.iccp-portal.org/sites/default/files/plans/LBR_B5_s21_Cancer%20Policy%20Report-Final%20Edition%20%281%29.pdf [Accessed 25/11/25]</t>
  </si>
  <si>
    <t xml:space="preserve">N/A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</si>
  <si>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Bou Akl I, Zgheib N, Matar M, et al. 2021. Primary care and pulmonary physicians’ knowledge and practice concerning screening for lung cancer in Lebanon, a middle‐income country. Cancer Medicine 10(8): 2877-84
5. The American University in Beirut. 2021. The American University in Beirut holds its third Middle East Lung Cancer Congress: "Progress Toward Cure". [Updated 30/06/21].  Available from: https://aubmc.org.lb/Pages/AUB-Holds-its-3rd-Middle-East-Lung-Cancer-Congress.aspx [Accessed 19/05/22]
6. Al-Othman S, Haoudi A, Alhomoud S, et al. 2015. Tackling cancer control in the Gulf Cooperation Council countries. The Lancet Oncology 16(5): e246-e57
7. Jazieh AR, Algwaiz G, Errihani H, et al. 2019. Lung cancer in the Middle East and North Africa region. Journal of Thoracic Oncology 14(11): 1884-91
8. Al-Shamsi H, Abu-Gheida I, Iqbal F, et al. 2022. Cancer in the Arab World. Dubai: The Emirates Oncology Society and the Emirates Medical Association
9. Republic of Lebanon Ministry of Public Health. 2023. National Cancer Plan 2023-2028. Available from: https://www.iccp-portal.org/system/files/plans/NATIONAL%20CANCER%20PLAN%20OFFICIAL%20VERSION.pdf [Accessed 26/11/25]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</si>
  <si>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Latvia. 2009. National cancer control programme 2009–2015. Riga: Ministry of Health
5. Cabinet of Ministers. 2017. Health Care Services Improvement Plan in the Field of Oncology for 2017-2020. Available from: https://www.iccp-portal.org/system/files/plans/LVA_B5_Vesel%C4%ABbas%20apr%C5%ABpes%20pakalpojumu%20onkolo%C4%A3ijas%20jom%C4%81%20uzlabo%C5%A1anas%20pl%C4%81ns%202017.-2020.%20gadam.pdf [Accessed 24/03/25]
6. tv.lv. Calls for pilot project on lung screening [translated]. Available from: https://zinas.tv3.lv/900-sekundes/aicina-uz-plausu-skrininga-pilotprojektu/ [Accessed 03/04/25]
7.  International Cancer Control Partnership. 2009. [Translated]. Available from: https://www.iccp-portal.org/resources/oncological-diseases-control-program-2009-2015-onkologisko-slimibu-kontroles-programma [Accessed 26/11/25]
8. Likumi.lv. 2017. On the plan for improving healthcare services in the field of oncology for 2017-2020. [Translated]. Available from: https://www.iccp-portal.org/sites/default/files/plans/LVA_B5_Vesel%C4%ABbas%20apr%C5%ABpes%20pakalpojumu%20onkolo%C4%A3ijas%20jom%C4%81%20uzlabo%C5%A1anas%20pl%C4%81ns%202017.-2020.%20gadam.pdf [Accessed 26/11/25]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</si>
  <si>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Kuwait Cancer Control Center. 2019. Strategic plan 2019–2023. Kuwait City: KCCC
5. Al-Othman S, Haoudi A, Alhomoud S, et al. 2015. Tackling cancer control in the Gulf Cooperation Council countries. The Lancet Oncology 16(5): e246-e57
6. Jazieh AR, Algwaiz G, Errihani H, et al. 2019. Lung cancer in the Middle East and North Africa region. Journal of Thoracic Oncology 14(11): 1884-91
7. Al-Shamsi H, Abu-Gheida I, Iqbal F, et al. 2022. Cancer in the Arab World. Dubai: The Emirates Oncology Society and the Emirates Medical Association
8. Kuwait Cancer Control Center. 2013. Strategic plan 2013-2018. Available from: https://www.iccp-portal.org/sites/default/files/plans/KWT_B5_%D9%85%D8%B1%D9%83%D8%B2%20%D8%A7%D9%84%D9%83%D9%88%D9%8A%D8%AA%20%D9%84%D9%85%D9%83%D8%A7%D9%81%D8%AD%D8%A9%D8%A7%D9%84%D8%B3%D8%B1%D8%B7%D8%A7%D9%86.pdf [Accessed 26/11/25]
9. Kuwait Cancer Control Center. 2019. Strategic plan 2019-2023. Available from: https://www.iccp-portal.org/sites/default/files/plans/KWT_B5_s21_STRATEGICPLAN19editdfrdrkhld%202019_210816_132549.pdf [Accessed 26/11/25]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</si>
  <si>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Kenya. 2019. National cancer control policy 2019–2030. Nairobi: Ministry of Health.
5. Government of Kenya. 2018. Kenya national cancer screening guidelines. Nairobi: Ministry of Health 
6. Government of Kenya. 2023. The National Cancer Control Strategy (2023–2027). Nairobi: Ministry of Health
7. Ministry of Health. 2017. National Cancer Control Strategy 2017-2022. Available from: https://www.iccp-portal.org/sites/default/files/plans/KENYA%20NATIONAL%20CANCER%20CONTROL%20STRATEGY%202017-2022_1.pdf [Accessed 26/11/25]
8. Ministry of Health. 2023. The National Cancer Control Startegy 2023-2027. Availale from: https://www.iccp-portal.org/sites/default/files/plans/NATIONAL%20CANCER%20CONTROL%20STRATEGY%202023-2027_compressed.pdf [Accessed 26/1/25]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</si>
  <si>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Republic of Kazakhstan. 2018. Comprehensive control plan for the oncology diseases in the Republic of Kazakhstan for 2018–2022. Almaty: Ministry of Health
5. Kenjaeva A, Cancer.Net. 2021. Increasing education about cancer screening and prevention in Kazakhstan. [Updated 11/05/21].  Available from: https://www.cancer.net/blog/2021-05/increasing-education-about-cancer-screening-and-prevention-kazakhstan [Accessed 25/05/22]
6. Begum M, Lewison G, Jassem J, et al. 2018. Mapping cancer research across Central and Eastern Europe, the Russian Federation and Central Asia: Implications for future National cancer control planning. European Journal of Cancer 104: 127-36
7. Kaidarova D. 2022. Early detection and screening programmes in the CIS and Eurasian countries. Strategy through transformation towards sustainable development: National Screening Program in Kazakhstan. 15 years of experience. World Cancer Congress; 20/10/22; Geneva
8. Official information resource of the Prime Minister of the Republic of Kazakhstan. Review of Kazakhstan's healthcare system: results of 2021. [Updated 19/04/22].  Available from: https://primeminister.kz/ru/news/reviews/obzor-kazahstanskoy-sistemy-zdravoohraneniya-itogi-2021-goda-1933931 [Accessed 24/10/22]
9. Government of the Republic of Kazakhstan. 2012. Programme for the development of oncological care in the Republic of Kazakhstan for 2012–2016. [Translated]. Available from: https://www.iccp-portal.org/sites/default/files/plans/KAZ_B5_%D0%9F%D1%80%D0%BE%D0%B3%D1%80%D0%B0%D0%BC%D0%BC%D0%B0%20%D1%80%D0%B0%D0%B7%D0%B2%D0%B8%D1%82%D0%B8%D1%8F%20%D0%BE%D0%BD%D0%BA%D0%BE%D0%BB%D0%BE%D0%B3%D0%B8%D1%87%D0%B5%D1%81%D0%BA%D0%BE%D0%B9%20%D0%BF%D0%BE%D0%BC%D0%BE%D1%89%D0%B8.pdf [Accessed 26/11/25]
10. Prime Minister of the Republic of Kazakhstan. 2018.  Comprehensive plan to combat cancer in Republic of Kazakhstan for 2018–2022. [Translated]. Available from: https://www.iccp-portal.org/sites/default/files/plans/KAZ_B5_%D0%9E%D0%B1%20%D1%83%D1%82%D0%B2%D0%B5%D1%80%D0%B6%D0%B4%D0%B5%D0%BD%D0%B8%D0%B8%20%D0%9A%D0%BE%D0%BC%D0%BF%D0%BB%D0%B5%D0%BA%D1%81%D0%BD%D0%BE%D0%B3%D0%BE%20%D0%BF%D0%BB%D0%B0%D0%BD%D0%B0%20%D0%BF%D0%BE%20%D0%B1%D0%BE%D1%80%D1%8C%D0%B1%D0%B5%20%D1%81%20%D0%BE%D0%BD%D0%BA%D0%BE%D0%BB%D0%BE%D0%B3%D0%B8%D1%87%D0%B5%D1%81%D0%BA%D0%B8%D0%BC%D0%B8%20%D0%B7%D0%B0%D0%B1%D0%BE%D0%BB%D0%B5%D0%B2%D0%B0%D0%BD%D0%B8%D1%8F%D0%BC%D0%B8%20%D0%B2%20%D0%A0%D0%B5%D1%81%D0%BF%D1%83%D0%B1%D0%BB%D0%B8%D0%BA%D0%B5%20%D0%9A%D0%B0%D0%B7%D0%B0%D1%85%D1%81%D1%82%D0%B0%D0%BD%20%D0%BD%D0%B0%202018%20%E2%80%93%202022%20%D0%B3%D0%BE%D0%B4%D1%8B.pdf [Accessed 26/11/25]
  </t>
  </si>
  <si>
    <t>1. International Agency for Research on Cancer. Global Cancer Observatory: cancer today.  Available from: https://gco.iarc.fr/today [Accessed 22/11/24]
2. Global Lung Cancer Coalition. GLCC's Global Lung Cancer Atlas. [Updated 01/07/18].  Available from: https://www.lungcancercoalition.org/e-atlas/ [Accessed 01/04/22]
3. Government of Japan. 2012. Basic plan to promote cancer control. Tokyo: Ministry of Health, Labor and Welfare
4. Triphuridet N, Henschke C. 2019. Landscape on CT screening for lung cancer in Asia. Lung Cancer (Auckl) 10: 107-24
5. Nawa T, Nakagawa T, Mizoue T, et al. 2015. Low-dose computed tomography screening in Japan. J Thorac Imaging 30(2): 108-14  
6. Horinouchi H, Kusumoto M, Yatabe Y, et al. 2022. Lung cancer in Japan. Journal of Thoracic Oncology 17(3): 353-61
7. Ministry of Health Labour and Welfare. 2021. Guidelines for lung cancer screening in Japan. [Updated 24/05/18].  Available from: https://www.mhlw.go.jp/content/10901000/000487807.pdf [Accessed 21/02/22]
8. Foundation for Promotion of Cancer Research. 2021. Cancer statistics in Japan '21. Tokyo: FPCR
9. OECD. 2019. Health check-ups in Japan. OECD Reviews of Public Health: Japan. Paris: OECD Publishing,
10. Hamashima C. 2018. Cancer screening guidelines and policy making: 15 years of experience in cancer screening guideline development in Japan. Japanese Journal of Clinical Oncology 48(3): 278-86
11. Lung Cancer Policy Network. Lung cancer screening in Japan. Available from: https://www.lungcancerpolicynetwork.com/three-decades-of-ldct-screening-in-japan/ [Accessed 24/04/25]
12. National Cancer Center Insitute for Cancer Control. Lung Cancer Screening Guidelines Based on Effectiveness Evaluation (2025 Edition) [translated]. Available from: https://canscreen.ncc.go.jp/guideline/haigan.html [Accessed 14/07/25]
13. International Cancer Control Partnership. 2012. Cancer Control Promotion Basic Plan June 2012. [Translated]. Available from: https://www.iccp-portal.org/resources/kanduicetuijinjibenjihua-pingcheng24nian6yue-cancer-control-promotion-basic-plan-june [Accessed 26/11/25]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</si>
  <si>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Jamaica. 2013. National cancer control plan. 2013–2018. Kingston: Ministry of Health
5. Luciana S, Hutton M, Hennis A, et al. 2017. Cancer control in the Caribbean. Cancer Control: 12: 53-61
6. International Agency for Research on Cancer Caribbean Cancer Registry Hub. Current Status of Cancer Registration in the Caribbean (as at May 2018). Available from: https://caribbeancrh.carpha.org/The-Caribbean-Hub/Current-Status-of-Cancer-Registration-in-the-Caribbean [Accessed 26/03/25]
7. Ministry of Health. 2013. Strategic plan and action plan for the prevention and control of cancer in Jamaica 2013-2018. Available from: https://www.iccp-portal.org/sites/default/files/plans/JAM_B5_NATIONAL%20CANCER%20STRATEGIC%20AND%20ACTION%20PLAN%20JAMAICA%20%20%282%29.pdf [Accessed 26/11/25]</t>
  </si>
  <si>
    <t xml:space="preserve">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Italy. 2010. Technical policy document on the reduction of cancer disease burden – for the years 2010–2013. Rome: General Directorate for Prevention
5. Ministero della Salute. 2021. Allegato Utente 1 (A01) 0020222-08/11/2021-GAB-GAB-P. Rome: Ministero della Salute
6. Wait S, Alvarez-Rosete A, Osama T, et al. 2021. Implementing lung cancer screening in Europe: taking a systems approach. JTO Clinical and Research. doi: 10.1016/j.jtocrr.2022.100329. 
7. Passiglia F, Calandri M, Guerrera F, et al. 2019. Lung cancer in Italy. J Thorac Oncol 14(12): 2046-52
8. Veronesi G, Baldwin DR, Henschke CI, et al. 2020. Recommendations for implementing lung cancer screening with low-dose computed tomography in Europe. Cancers 12: 24
9. Veronesi G, Navone N, Novellis P, et al. 2020. Favorable incremental cost-effectiveness ratio for lung cancer screening in Italy. Lung cancer (Amsterdam, Netherlands) 143: 73-79
10. Pastorino U, Sverzellati N, Sestini S, et al. 2019. Ten-year results of the Multicentric Italian Lung Detection trial demonstrate the safety and efficacy of biennial lung cancer screening. European journal of cancer (Oxford, England : 1990) 118: 142-48
11. European Commission CORDIS. 4-IN THE LUNG RUN: towards individually tailored invitations, screening intervals, and integrated co-morbidity reducing strategies in lung cancer screening. [Updated 28/01/22].  Available from: https://cordis.europa.eu/project/id/848294 [Accessed 20/06/22]
12. Silva M, Picozzi G, Sverzellati N, et al. 2022. Low-dose CT for lung cancer screening: position paper from the Italian College of Thoracic Radiology. Radiol Med 127(5): 543-59
13. Ministry of Health. 2023. National Cancer Control Plan 2023-2027: Planning and guidance document for the prevention and control of cancer. [Translate]. Available from: https://www.iccp-portal.org/sites/default/files/2025-04/Piano_Oncologico_Nazionale_2023-2027.pdf [Accessed 26/11/25]
14. Ministry of Health. 2011. Technical policy document on the reduction of cancer disease burden – for the years 2010–2013. [Translated]. Available from: https://www.iccp-portal.org/sites/default/files/plans/Italy_National_Oncology_Plan_Italian.pdf [Accessed 26/11/25]
</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</si>
  <si>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Government of Ireland. 2017. National cancer strategy 2017–2026. Dublin: Department of Health
5. Barr M. Lung cancer screening: Is Ireland ready? [Updated 07/06/22].  Available from: https://www.medicalindependent.ie/societies/ismo/lung-cancer-screening-is-ireland-ready/ [Accessed 04/05/22]
6. Irish Cancer Society. 2019. Lung cancer action plan 2019. Dublin: Irish Cancer Society
7. Barr M, The Medical Independent. Lung cancer screening: is Ireland ready? [Updated 16/07/21].  Available from: https://www.medicalindependent.ie/societies/ismo/lung-cancer-screening-is-ireland-ready/ [Accessed 22/08/22]
8. Keogh RJ, Barr MP, Keogh A, et al. 2023. Lung cancer in the Republic of Ireland. Journal of Thoracic Oncology 18(7): 851-57
9. Department of Health and Children. 2006. A Strategy for Cancer Control in Ireland. Available from: https://www.iccp-portal.org/sites/default/files/plans/Ireland_Strategy_for_Cancer_Control_English.pdf [Accessed 26/11/25]
10. Department of Health. 2017. National Cancer Strategy 2017-2026. Available from: https://www.iccp-portal.org/sites/default/files/plans/National-Cancer-Strategy-2017-2026%20Ireland.pdf [Accessed 26/11/25]</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</si>
  <si>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Verkhovna Rada of Ukraine. 2009. National program to combat cancer diseases in the period up to 2016. Kyiv: Ministry of Health
5. The Verkhovna Rada of Ukraine. 2009. National program to combat cancer diseases in the period up to 2016. [Translated]. Available from: https://www.iccp-portal.org/sites/default/files/plans/UKR_B5_%D0%9E%D0%BD%D0%BA%D0%BE%D0%BB%D0%BE%D0%B3%D1%96%D1%8F.pdf [Accessed 26/11/25]</t>
  </si>
  <si>
    <t>Lung cancer earlier detection in previous NCCP [Y/N]</t>
  </si>
  <si>
    <t>Lung cancer earlier detection in NCCP [Y/N]</t>
  </si>
  <si>
    <t>Funding for lung cancer earlier detection in NCCP [Y/N]</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</si>
  <si>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Barrios CH, Werutsky G, Mohar A, et al. 2021. Cancer control in Latin America and the Caribbean: recent advances and opportunities to move forward. The Lancet Oncology 22(11): e474-e87
5. Eastern Republic of Uruguay, Ministry of Public Health. 2022. National cancer control program.  Available from: https://www.gub.uy/ministerio-salud-publica/politicas-y-gestion/programas/programa-nacional-control-cancer [Accessed 10/06/22]
6. The Economist Intelligence Unit. 2019. Lung cancer screening in Latin America: time to stop looking away. New York: EIU
7. Eastern Republic of Uruguay, Ministry of Public Health. 2022. PRONACCAN: World Cancer Day 2022. [Updated 04/02/22].  Available from: https://www.gub.uy/ministerio-salud-publica/comunicacion/noticias/4-febrero-dia-mundial-contra-cancer [Accessed 10/06/22]
8. Raez L. 2018. The IASLC Fight Against Lung Cancer in Peru and Latin America [updated 08/11/18]. Available from: https://www.ilcn.org/the-iaslc-fight-against-lung-cancer-in-peru-and-latin-america/ [Accessed 22/04/25]
9. IAEA and WHO. 2021. imPACT review report: Eastern Republic of Uruguay. Available from: https://www.iaea.org/sites/default/files/documents/review-missions/uruguay-impact-review-2021.pdf [Accessed 03/12/25]</t>
  </si>
  <si>
    <t xml:space="preserve">Year that the previous NCCP was published (i.e. not the latest NCCP); for countries with internal divisions of governance (e.g. United Kingdom, United States) N/A will be used as multiple plans exist </t>
  </si>
  <si>
    <t>Whether a specific strategy for lung cancer earlier detection is recommended in the latest NCCP update (yes, no, N/A, –).</t>
  </si>
  <si>
    <t>Whether a specific strategy for lung cancer earlier detection is recommended in the previous NCCP (yes, no, N/A, –).</t>
  </si>
  <si>
    <t>Whether a specific strategy for lung cancer is recommended in the latest NCCP update (yes, no, N/A, –).</t>
  </si>
  <si>
    <t>Whether funding for a specific strategy for lung cancer earlier detection is included in the latest NCCP update (yes, no, N/A, –).</t>
  </si>
  <si>
    <t>Lung cancer is included in previous NCCP [Y/N]</t>
  </si>
  <si>
    <t>Funding for lung cancer earlier detection in previous NCCP [Y/N]</t>
  </si>
  <si>
    <t>Whether a specific strategy for lung cancer is recommended in the previousNCCP update (yes, no, N/A, –). [please note this will be updated from 2026]</t>
  </si>
  <si>
    <t>Whether funding for a specific strategy for lung cancer earlier detection is included in the previous NCCP update (yes, no, N/A, –). [please note this will be updated from 2026]</t>
  </si>
  <si>
    <t>Status changes over time</t>
  </si>
  <si>
    <t>Current country status year</t>
  </si>
  <si>
    <t>2023-05</t>
  </si>
  <si>
    <t>2025-07</t>
  </si>
  <si>
    <t>2016-03</t>
  </si>
  <si>
    <t>2022-05</t>
  </si>
  <si>
    <t>2020-10</t>
  </si>
  <si>
    <t>2022-01</t>
  </si>
  <si>
    <t>2024-05</t>
  </si>
  <si>
    <t>2021-11</t>
  </si>
  <si>
    <t>_</t>
  </si>
  <si>
    <t>2022-07</t>
  </si>
  <si>
    <t>2023-07</t>
  </si>
  <si>
    <t xml:space="preserve">Year that [country] achieved current implementation status </t>
  </si>
  <si>
    <t>Year that [country] achieved previous implementation status (i.e. when a policy comittment was achieved if a country is currently in implementation rollout0</t>
  </si>
  <si>
    <t>2025-09-26</t>
  </si>
  <si>
    <t>Clinical Radiation Surveillance Division, Vilnius University Hospital Santaros Klinikos</t>
  </si>
  <si>
    <t>Leonid Krynke</t>
  </si>
  <si>
    <t>Clinic of Chest Diseases, Immunology and Allergology, Institute of Clinical Medicine, Faculty of Medicine, Vilnius University and Centre of Pulmonology and Allergology, Vilnius University Hospital Santaros Klinikos</t>
  </si>
  <si>
    <t>Edvardas Danila</t>
  </si>
  <si>
    <t>Danila E, Krynke L, Ciesiūnienė A, et al. 2025. The Lithuanian Lung Cancer Screening Model: Results of a Pilot Study. Cancers 17(12): 19562. 
Danila E. 2025. Personal communication by email: 01/10/25</t>
  </si>
  <si>
    <t xml:space="preserve">In 2024, Lithuania launched a national lung cancer screening programme targeting individuals aged 50–70, regardless of smoking history, with screenings every three years. The pilot study enrolled 1,014 participants across three family medicine centres, achieving a high participation rate of 76.1%, far exceeding international averages. Screening was conducted using low-dose chest CT (LDCT) with AI-assisted interpretation, ensuring diagnostic quality while maintaining radiation exposure well below international safety thresholds. Each CT scan averaged 0.5 mSv, and AI reduced reporting time to 8 minutes, enabling radiologists to process up to 1,000 scans monthly. Lung-RADS category 4 nodules were found in 1.4% of participants, evenly distributed between smokers and non-smokers. Additionally, 25.9% had newly identified significant incidental findings, including cardiovascular and pulmonary conditions. The programme’s infrastructure - 56 CT scanners across 35 institutions - proved sufficient, with each scanner capable of handling 3,500 additional scans annually. Efficient coordination, including personalised phone invitations and family physician follow-up, contributed to the programme’s success. The study demonstrated that LDCT screening is feasible, scalable, and clinically valuable, with strong potential for national and international implementation. </t>
  </si>
  <si>
    <t>Hybrid</t>
  </si>
  <si>
    <t>Lung-RADS v2022</t>
  </si>
  <si>
    <t>below 1 mSv</t>
  </si>
  <si>
    <t>One every three years</t>
  </si>
  <si>
    <t>Computer-aided detection, Screening interval, Barriers to screening</t>
  </si>
  <si>
    <t>ECOG ≥ 3</t>
  </si>
  <si>
    <t>Family Medicine Center of VUH SK</t>
  </si>
  <si>
    <t>Vilnius</t>
  </si>
  <si>
    <t>Vilnius County</t>
  </si>
  <si>
    <t>Lithuania</t>
  </si>
  <si>
    <t>EU27</t>
  </si>
  <si>
    <t>The Lithuanian Lung Cancer Screening Pilot Study</t>
  </si>
  <si>
    <t>EU114</t>
  </si>
  <si>
    <t>The National Lung Cancer Screening Program offers free low-dose CT scans every two years to Australians aged 50–70 who are asymptomatic and have a history of tobacco smoking (≥30 pack-years), including those who quit within the past 10 years. It aims to detect lung cancer early, improving survival and quality of life. Eligibility is based on age, smoking status, and pack-year history, with scans bulk-billed under Medicare. The program excludes diagnosis and refers abnormal findings to usual care. Priority populations include Aboriginal and Torres Strait Islander peoples, those in rural or remote areas, culturally and linguistically diverse (CALD) communities, people with disability or mental illness, and LGBTIQA+ individuals. The program is designed to be culturally safe and equitable, addressing disparities in access and outcomes.</t>
  </si>
  <si>
    <t>NLCSP nodule management protocol</t>
  </si>
  <si>
    <t>Multiple times</t>
  </si>
  <si>
    <t xml:space="preserve">The National Aboriginal Community Controlled Health Organisation (NACCHO) co-designed the programme with and for Aboriginal and Torres Strait Islander people and communities. They have tailored the programme information materials and resources to encourage Aboriginal and Torres Strait Islander people to participate in the programme.
</t>
  </si>
  <si>
    <t xml:space="preserve">Mobile computer tomography services </t>
  </si>
  <si>
    <t>Family physicians</t>
  </si>
  <si>
    <t>2 years (very low risk)
12 months (low risk)
6 months (low to moderate risk)
3 months (moderate risk)</t>
  </si>
  <si>
    <t>Show no signs or symptoms of lung cancer</t>
  </si>
  <si>
    <t>Australian Government - Department of Health, Disability and Ageing</t>
  </si>
  <si>
    <t>APAC</t>
  </si>
  <si>
    <t>National Lung Cancer Screening Program in Australia</t>
  </si>
  <si>
    <t>OC008</t>
  </si>
  <si>
    <t>, Suresnes, </t>
  </si>
  <si>
    <t>Leslie Whalen</t>
  </si>
  <si>
    <t>Lung Cancer Screening Care Coordinator</t>
  </si>
  <si>
    <t>Melissa Loop</t>
  </si>
  <si>
    <t>1. Loop M. 2025. Personal comunication by email. 12/05/25</t>
  </si>
  <si>
    <t xml:space="preserve">In 2013, the Lung Cancer Screening Program at University Hospitals began. The programme started with 600 participants and has grown to over 10,000 participants per year. Primary care physicans and Nurse Navigators recruit new participants and the navigators ensure our existing patients maintain their follow up.
Results from 2024 show the uptake of screening is 25% and that nearly 60% of lung cancer cases are found at an early stage. </t>
  </si>
  <si>
    <t>Decentralised</t>
  </si>
  <si>
    <t>Lung-RADS v1.8</t>
  </si>
  <si>
    <t>previous cancer diagnosis in last &gt;5 years</t>
  </si>
  <si>
    <t>no signs or symptoms of lung cancer, willing to undergo treatment if something is found, willing to return annually for a screening exam as long as they meet requirements, must have shared decision making visit with PCP</t>
  </si>
  <si>
    <t>Seidman Cancer Center</t>
  </si>
  <si>
    <t>Regional programme</t>
  </si>
  <si>
    <t>Cleveland OH</t>
  </si>
  <si>
    <t xml:space="preserve"> Ohio</t>
  </si>
  <si>
    <t>G7</t>
  </si>
  <si>
    <t>UHLSP</t>
  </si>
  <si>
    <t>University Hospitals Lung Screening Program</t>
  </si>
  <si>
    <t>NA096</t>
  </si>
  <si>
    <t>2025-04-22</t>
  </si>
  <si>
    <t>2025-04-24</t>
  </si>
  <si>
    <t>Real Hospital Portugues</t>
  </si>
  <si>
    <t>Filippe Gouvea</t>
  </si>
  <si>
    <t>Francisco Sarmento</t>
  </si>
  <si>
    <t>1. Sarmento F. 2025. Personal communication by email. 18/04/25</t>
  </si>
  <si>
    <t>The Check-up Pulmonar screening programme, based at the Real Hospital Português (RHP) in Recife, Brazil, is a structured LDCT lung cancer screening initiative implemented in a real-world hospital setting. The programme targets high-risk individuals based on age and smoking history, following American Cancer Society criteria (people with a history of smoking; aged 50 to 80 years with more than 20 pack-years). Participants undergo baseline and annual LDCT scans, with structured reports and Lung-RADS categorization. The programme integrates AI-assisted detection tools for nodule identification and features centralized data management and navigation software to ensure longitudinal follow-up. A multidisciplinary team, including thoracic radiologists, pulmonologists, oncologists, and nurse navigators, discusses suspicious cases in dedicated tumour boards. Smoking cessation support is offered to people who smoke. The primary goals include early detection, reduction in late-stage diagnoses, and systematization of lung cancer care pathways in Brazil.</t>
  </si>
  <si>
    <t>Lung-RADS</t>
  </si>
  <si>
    <t>Pre-screening</t>
  </si>
  <si>
    <t>-</t>
  </si>
  <si>
    <t>Anual</t>
  </si>
  <si>
    <t>Recife</t>
  </si>
  <si>
    <t>Latin America and the Caribbean</t>
  </si>
  <si>
    <t>Check-up pulmonar (Screening program)</t>
  </si>
  <si>
    <t>SA008</t>
  </si>
  <si>
    <t>2025-04-09</t>
  </si>
  <si>
    <t>Indiana University Melvin and Bren Simon Comprehensive Cancer Center</t>
  </si>
  <si>
    <t>Nasser Hanna</t>
  </si>
  <si>
    <t>1. Indiana University School of Medicine. 2025. Indiana’s 1st mobile lung screening program to bring life-saving care to eligible Hoosiers. [updated 04/03/25]. Available from: https://medicine.iu.edu/news/2025/03/mobile-lung-unit-iu-health-cancer-center [Accessed 07/04/25]
2. End Lung Cancer Now Lung Cancer Screening Taskforce. 2024. The Blueprint to Transform a Lung Cancer Screening Program. Available from: https://cancer.iu.edu/pdf/elcn/elcn-lung-cancer-screening-taskforce-blueprint-march-2024.pdf [Accessed 07/04/25]</t>
  </si>
  <si>
    <t xml:space="preserve">The mobile lung cancer screening programme was developed to target rural Hoosiers who are high-risk of lung cancer and have limited access to quality care. It was launched in 2025 with the aim of screening 2,000 people in 2025, with follow up care taking place in individual's local communities. </t>
  </si>
  <si>
    <t>Indiana University Health</t>
  </si>
  <si>
    <t>State wide</t>
  </si>
  <si>
    <t>Indiana</t>
  </si>
  <si>
    <t>Mobile screening programme in Indiana</t>
  </si>
  <si>
    <t>NA095</t>
  </si>
  <si>
    <t>1. Ministry of Health. Lung cancer screening programme [translated]. Available from: https://www.gov.pl/web/zdrowie/program-badan-w-kierunku-wykrywania-raka-pluca [Accessed 07/04/25]</t>
  </si>
  <si>
    <t xml:space="preserve">The national programme is running from 2021 to 2025. The aims of the programme are to increase the percentage of lung cancer detected in early stages, increase the 5-year survival rate, reduce lung cancer mortality, reduce the costs of cancer treatment nationwide (through earlier detection), increasing access to LDCT screening to high-risk individuals. </t>
  </si>
  <si>
    <t>Excluded from the programme are individuals with an infectious disease or an "acute" vascular or surgical disease (the CT scan may be postponed until they have recovered enough to be included in the Program and possibly undergo invasive diagnostics and/or surgery);
those who have underwent an LDCT scan for lung cancer within the last 12 months as part of the Program, and no alarming changes were found; those who have undergone a chest computed tomography scan within 3 months preceding the date of the planned LDCT examination; and those who have been diagnosed with lung cancer before joining the Program and the period since the end of radical treatment is less than 5 years.</t>
  </si>
  <si>
    <t>Individuals who have been diagnosed with one of the following risk factors:
professional exposure to silica, beryllium, nickel, chromium, cadmium, asbestos, arsenic compounds, diesel engine exhaust fumes, smoke from burning hard coal, soot,
radon exposure,
have had lung cancer, lymphoma, head and neck cancer or cancers related to smoking,
close family members (first-degree relatives) have had lung cancer,
have chronic obstructive pulmonary disease (COPD) or idiopathic pulmonary fibrosis (IPF).</t>
  </si>
  <si>
    <t>2025</t>
  </si>
  <si>
    <t>EU021</t>
  </si>
  <si>
    <t>EU-27</t>
  </si>
  <si>
    <t>Lung cancer screening programme Poland</t>
  </si>
  <si>
    <t>EU113</t>
  </si>
  <si>
    <t>Xiujing Lin</t>
  </si>
  <si>
    <t>Fujian Medical University</t>
  </si>
  <si>
    <t>Feifei Huang</t>
  </si>
  <si>
    <t>1. Huang F, Lin X, Li Y, et al. 2025. The feasibility and cost-effectiveness of implementing mobile low-dose computed tomography with an AI-based diagnostic system in underserved populations. BMC Cancer: 10.1186/s12885-025-13710-2</t>
  </si>
  <si>
    <t>The study aimed to assess the feasibility and cost-effectiveness of a community-based programme that used a mobile low-dose computed tomography (LDCT) scan unit.
10,159 people were screened and 179 were detected as people with lung cancer, 108 were suspected lung cancer cases, and 71 were confirmed lung cancer cases; the detection rate of lung cancer cases was 1.76% and the diagnosis rate was 0.70%. Among the 71 individuals diagnosed with lung cancer on imaging, 51 were pathologically confirmed through further procedures. The total cost of screening was ¥1,203,504, with direct costs amounting to ¥650,000. The study found several operational challenges including: securing stable funding in the future, insufficient human resources for health services, insufficient publicity of the study leading to a lack of trust among high-risk individuals, lack of standardisation of management of resident health records, and unstable internet connectivity and traffic conditions.</t>
  </si>
  <si>
    <t>Mobile CT unit</t>
  </si>
  <si>
    <t>Barriers to screening, Computer-aided detection</t>
  </si>
  <si>
    <t>exclusion criteria included individuals who were previously diagnosed with lung cancer or who were unwilling to undergo mobile CT examination</t>
  </si>
  <si>
    <t>Individuals that had not previously undergone LDCT who were socioeconomically marginalized were included.</t>
  </si>
  <si>
    <t>2022</t>
  </si>
  <si>
    <t>Fuzhou</t>
  </si>
  <si>
    <t>Fujian Province</t>
  </si>
  <si>
    <t>‘Happy Homestead’ Village Mutual Aid Project for LCS</t>
  </si>
  <si>
    <t>AS061</t>
  </si>
  <si>
    <t>Goran Nikolić</t>
  </si>
  <si>
    <t>Clinical Center of Montenegro</t>
  </si>
  <si>
    <t>Dijana Račeta-Mašić</t>
  </si>
  <si>
    <t>1.  Račeta‐Mašić D, and Nikolic G. 2015. Low dose CT in detection of lung cancer –preliminary raport. Medical Journal of Montenegro: 10.5937/cma2-9686
2. Račeta‐Mašić D, Nikolic G, Bujenovic S, et al. 2015. Lung cancer screening using low dose CT. European Congress of Radiology; March 2015; Vienna</t>
  </si>
  <si>
    <t>2015</t>
  </si>
  <si>
    <t>This study aims to explain the screening process, diagnosis, and results of the first round of LDCT lung cancer screening. It also compares these results with similar studies in Europe and around the world. The study found that low-dose spiral computed tomography was effective in detecting small lung cancers using a simple method that considers the size and density of the nodules to decide if further tests are needed.</t>
  </si>
  <si>
    <t>Podgorica</t>
  </si>
  <si>
    <t>LDCT screening in Montenegro</t>
  </si>
  <si>
    <t>EU112</t>
  </si>
  <si>
    <t>National Cancer Centre Singapore</t>
  </si>
  <si>
    <t>Gillianne Lai</t>
  </si>
  <si>
    <t>Darren Wan-Teck Lim</t>
  </si>
  <si>
    <t>1.Care Across. SingapOre Lung Cancer Screening Through Integrating CT With Other biomarkErs (SOLSTICE). Available from: https://www.careacross.com/clinical-trials/trial/NCT05724264 [Accessed 01/04/25]
2. Lai G, Ooi GSK, Too CK, et al. 2023. EP04.05-05 Singapore Lung Cancer Screening through Integrating CT with Other Biomarkers (SOLSTICE), A Single Arm Lung Cancer Screening Study. Journal of Thoracic Oncology. 18(11): S466
3. ClinicalTrials.gov. SingapOre Lung Cancer Screening Through Integrating CT With Other biomarkErs (SOLSTICE). Available from: https://clinicaltrials.gov/study/NCT05724264 [Accessed 01/04/25]</t>
  </si>
  <si>
    <t>This is a single-arm study focused on LDCT screening and biomarker testing. The primary goal is to assess the feasibility of conducting LDCT screening for lung cancer in at-risk populations in Singapore. Participants eligible for the study include both people who smoke and people who do not smoke, who have a known family history of lung cancer, up to the second degree.</t>
  </si>
  <si>
    <t>2029</t>
  </si>
  <si>
    <t>National Cancer Centre</t>
  </si>
  <si>
    <t>NCT05724264</t>
  </si>
  <si>
    <t>SOLSTICE</t>
  </si>
  <si>
    <t>Singapore Lung Cancer Screening through Integrating CT with Other Biomarkers</t>
  </si>
  <si>
    <t>AS060</t>
  </si>
  <si>
    <t>The University of Texas at Austin</t>
  </si>
  <si>
    <t>Nicole Kluz</t>
  </si>
  <si>
    <t>1. Pignone M, Chang P, Kluz N, et al. 2025. Achieving Equitable Lung Cancer Screening Implementation in a Texas Safety Net Health System. American Journal of Preventative Medicine 68(2): 227-235</t>
  </si>
  <si>
    <t>This study assessed the equitable implementation of a lung cancer screening programme using LDCT in a Federally Qualified Health Center (FQHC) in Central Texas from November 2020 to August 2023. Patients aged 55–77 with a history of smoking or recent cessation were identified and invited for screening through outreach and provider referrals. A bilingual social worker facilitated shared decision-making (SDM), coordinated screening, and offered smoking cessation services. The programme achieved high participation, with 528 out of 636 eligible participants completing LDCT, showing no significant disparities across age, gender, race, ethnicity, or insurance status. Spanish-speaking and people who used to smoke were more likely to complete the screening, indicating the program’s success in reaching diverse populations.</t>
  </si>
  <si>
    <t xml:space="preserve">direct outreach was conducted via mail to inform potential participants about the lung cancer screening and smoking cessation services. </t>
  </si>
  <si>
    <t>2023</t>
  </si>
  <si>
    <t>Austin</t>
  </si>
  <si>
    <t>Texas</t>
  </si>
  <si>
    <t>Lung Cancer Screening Implementation in a Texas Safety Net Health System</t>
  </si>
  <si>
    <t>NA094</t>
  </si>
  <si>
    <t>Fondazione IRCCS Istituto Nazionale dei Tumori</t>
  </si>
  <si>
    <t>1. Clincaltrials.gov. Plasma microRNA Profiling as First Line Screening Test for Lung Cancer Detection: a Prospective Study (BIOMILD) [Updated 07/03/24]. Available from: https://clinicaltrials.gov/study/NCT02247453 (Accessed 27/02/25)
2. Pastorino U, Boeri M, Sestini S, et al. 2022. Baseline computed tomography screening and blood microRNA predict lung cancer risk and define adequate intervals in the BioMILD trial. Annals of Oncology 33(4): 395 - 405
3. Boeri M, Sabia F, Ledda RE, et al. 2024. Blood microRNA testing in participants with suspicious low-dose CT findings: follow-up of the BioMILD lung cancer screening trial. The Lancet Regional Health – Europe: 10.1016/j.lanepe.2024.101070.</t>
  </si>
  <si>
    <t xml:space="preserve">This study aims to evaluate plasma miRNA profiling as a first-line screening test for lung cancer in people who smoke heavily. It involves analysing 1,000 plasma samples from disease-free people who smoke and enrolling volunteers for active surveillance based on their miRNA risk profiles.  The primary aim of the BioMILD study was to assess the additional value of the blood miRNA signature classifier assay at the time of baseline LDCT with the goal of personalizing LC screening intervals. The combined use of LDCT and blood miRNAs at baseline predicts individual lung cancer incidence and mortality, with a major effect of miRNA signature classifier for LDCT-positive individuals. The baseline data showed that screening participants with a double-negative result could safely be allocated to a three-year LDCT intervals. The study is following participants for long term follow-up. </t>
  </si>
  <si>
    <t>Lung-RADS1.1</t>
  </si>
  <si>
    <t>3-months, 1-year or 3-year</t>
  </si>
  <si>
    <t>Biomarkers, Screening interval</t>
  </si>
  <si>
    <t>subjects with neoplasms within previous five years
subjects with suspected lung nodules under investigation</t>
  </si>
  <si>
    <t xml:space="preserve">individuals with additional risk factors such as family history of lung cancer, prior diagnosis of chronic obstructive pulmonary disease or pneumonia, professional exposure to known carcinogens </t>
  </si>
  <si>
    <t>2026</t>
  </si>
  <si>
    <t>Lombardy</t>
  </si>
  <si>
    <t>EU015</t>
  </si>
  <si>
    <t>Plasma microRNA Profiling as First Line Screening Test for Lung Cancer Detection: a Prospective Study</t>
  </si>
  <si>
    <t>NCT02247453</t>
  </si>
  <si>
    <t>BioMILD</t>
  </si>
  <si>
    <t>Plasma microRNA Profiling as First Line Screening Test for Lung Cancer Detection</t>
  </si>
  <si>
    <t>EU111</t>
  </si>
  <si>
    <t>2025-12-15</t>
  </si>
  <si>
    <t>Foch Hospital</t>
  </si>
  <si>
    <t>Philippe A Grenier</t>
  </si>
  <si>
    <t>1. Grenier P, Arutkin M, Brun AL, et al. 2024. Prevalent findings on low-dose CT scan lung cancer screening: a French prospective pilot study. European Journal of Public Health: 10.1093/eurpub/ckae183
2. Grenier P, Arutkin M, Brun AL, et al. 2025. Correction to: Prevalent findings on low-dose CT scan lung cancer screening: a French prospective pilot study. European journal of public health 35(5): 1064-64</t>
  </si>
  <si>
    <t>2024</t>
  </si>
  <si>
    <t xml:space="preserve">The Foch Hospital in Suresnes, France, launched a pilot low-dose computed tomography screening programme to assess its effectiveness.  Health professionals in the Hauts-de-Seine area were invited to participate through letters, with training and awareness provided through educational meetings and lectures. Public campaigns included media coverage and printed materials. 
The study successfully identified 1.7% of positive nodules. The results showed that 66.7% of cancers were diagnosed at early stages (0-I), and the screening adherence 12 months after the initial scan was 45%. </t>
  </si>
  <si>
    <t>Public information campaigns included press articles, radio and TV broadcasts, posters, and leaflets</t>
  </si>
  <si>
    <t>history of cancer within the last 5 years, significant health status deterioration.</t>
  </si>
  <si>
    <t>Suresnes</t>
  </si>
  <si>
    <t>Île-de-France</t>
  </si>
  <si>
    <t>French prospective pilot study </t>
  </si>
  <si>
    <t>EU110</t>
  </si>
  <si>
    <t>1. Ministry of Health. 2025. The Public Committee for the Expansion of the Healthcare Services Basket for the Year 2025 Concluded Discussions and Submitted Its Recommendations to the Minister of Health. Availaible from: https://www.gov.il/en/pages/06022025-01 (Accessed 27/02/25)
2. Efrati I. 2025. Israel's 2025 Public Health Basket Will Include New Vaccines and Early Detection Tests. Available from: https://www.haaretz.com/israel-news/culture/health/2025-02-06/ty-article/.premium/israels-2025-public-health-basket-will-include-new-vaccines-and-early-detection-tests/00000194-dcb8-d6d4-a3d6-ffb856c60000?v=1739800701303 (Accessed 27/02/25)</t>
  </si>
  <si>
    <t xml:space="preserve">In 2025, Israel's Public Health Basket was updated to include LDCT screening for people aged 65-75 who have a smoking history of more than 20 pack years, with hopes to expand this to people aged 55 to 65 in subsequent years. </t>
  </si>
  <si>
    <t>Public Health Basket: lung cancer screening</t>
  </si>
  <si>
    <t>AS059</t>
  </si>
  <si>
    <t>Unidade Local de Saúde de Matosinhos</t>
  </si>
  <si>
    <t>Fernanda Estevinho</t>
  </si>
  <si>
    <t>1. Estevinho F, Parente B, Barata F, et al. 2024. Rastreio do Cancro do Pulmão em Portugal: Um Projeto Piloto da PULMONALE [Lung Cancer Screening in Portugal: A PULMONALE Pilot Project]. Acta Med Port. 37(10):677-81</t>
  </si>
  <si>
    <t>This pilot project aims to overcome the current lack of concrete actions to operationalise lung cancer screening. The project is designed around three key areas: recruitment, screening, and providing guidance for access to diagnosis. A key focus is involving Primary Health Care (PHC) in the recruitment of eligible individuals and conducting awareness campaigns targeted at the population to increase adherence to screening.
The screening process will be conducted in easily accessible areas to ensure broad participation. Additionally, the project includes the implementation of smoking cessation consultations for all participants who decide to take part in the screening, as well as psychological support consultations throughout the screening process, particularly for those with positive results.</t>
  </si>
  <si>
    <t>Media and local campaigns</t>
  </si>
  <si>
    <t>Family history of lung cancer (2 or more 1st degree relatives);
People with any chronic lung disease;
Radon exposure (&gt; 200Bq/m3)</t>
  </si>
  <si>
    <t>Matosinhos</t>
  </si>
  <si>
    <t>PULMONLE pilot project</t>
  </si>
  <si>
    <t>The Portuguese Association for the Fight Against Lung Cancer pilot project</t>
  </si>
  <si>
    <t>EU109</t>
  </si>
  <si>
    <t xml:space="preserve"> Srinivas Institute Medical Sciences</t>
  </si>
  <si>
    <t>Siddhartha Raghava</t>
  </si>
  <si>
    <t>1. Raghava A, Siddque S. 2017. PUB075 Survival of Patients with Stage I Lung Cancer Detected on CT Screening in South Indian Population. Journal of Thoracic Oncology 12(1S): S1491-S1492</t>
  </si>
  <si>
    <t>2017</t>
  </si>
  <si>
    <t>This study aimed to evaluate the 10-year survival rate for people with clinical stage I lung cancer detected through annual spiral CT screening in the South Indian population. Over 28,000 individuals at risk were screened, with 480 diagnosed with lung cancer, 410 of whom had stage I. The 10-year survival rate for stage I patient was 87%, rising to 91% for those who underwent surgery within one month. The study concludes that annual spiral CT screening can effectively detect early-stage, treatable lung cancer.</t>
  </si>
  <si>
    <t>repeated screenings were performed 7 to 18 months after the previous screening</t>
  </si>
  <si>
    <t>2014</t>
  </si>
  <si>
    <t>Bangalore</t>
  </si>
  <si>
    <t>Southern India</t>
  </si>
  <si>
    <t>LDCT Screening in South Indian Population</t>
  </si>
  <si>
    <t>AS058</t>
  </si>
  <si>
    <t>Hospices Civils de Lyon</t>
  </si>
  <si>
    <t>Sébastien Couraud </t>
  </si>
  <si>
    <t>Assistance Publique - Hôpitaux de Paris</t>
  </si>
  <si>
    <t xml:space="preserve"> Marie-Pierre Reve</t>
  </si>
  <si>
    <t>1. Institut National du Cancer. 2025. Dépistage des cancers du poumon : l’Institut national du cancer annonce le projet lauréat du programme pilote. Available from: https://www.cancer.fr/presse/depistage-des-cancers-du-poumon-l-institut-national-du-cancer-annonce-le-projet-laureat-du-programme-pilote (Accessed 27/02/25)</t>
  </si>
  <si>
    <t xml:space="preserve">The IMPULSION project, funded by the National Cancer Institute, was created following a recommendation to launch a pilot programme for lung cancer screening. The pilot is supported by a consortium of 29 partner structures bringing together a multidisciplinary team of experts. The pilot will explore the best ways to organize screening and reach isolated populations, including various methods of inviting people.  All professionals involved in the project will receive training. Health insurance will support the project by covering the costs of LDCT scans. </t>
  </si>
  <si>
    <t>Centralised</t>
  </si>
  <si>
    <t>Participant identification will take place in several ways including by investigating physicians, in certain health examination centres of the Health Insurance, on a digital platform, or by telephone.</t>
  </si>
  <si>
    <t>Annual and biennial (two scans one year apart and then every two years)</t>
  </si>
  <si>
    <t>IMPULSION</t>
  </si>
  <si>
    <t>EU108</t>
  </si>
  <si>
    <t>Instituto Alexander Fleming, Ciudad Autónoma De Buenos Aires</t>
  </si>
  <si>
    <t>María Delfina Peralta Tanco</t>
  </si>
  <si>
    <t>1. Tanco MDP, Enrico DH, Paganini L, et al. 2023. Implementation of an Institutional Lung Cancer Screening Program Using Low-Dose Computed Tomography in Argentina.  Journal of Thoracic Oncology 18(3S2):S28-S29</t>
  </si>
  <si>
    <t>Between 2016 and 2022, the Lung Cancer Screening Program at the Alexander Fleming Cancer Institute screened 218 individuals. The screening involved a single LDCT scan, with follow-up recommended only for individuals with suspicious nodules. Two radiologists, including one board-certified chest radiologist, performed the LDCT assessments. The follow-up duration for individuals with a positive baseline LDCT result was determined based on nodule characteristics. This study demonstrated that a structured lung cancer screening programme using LDCT scans is feasible at an institutional level in Argentina.</t>
  </si>
  <si>
    <t>Alexander Fleming Cancer Institute</t>
  </si>
  <si>
    <t>Buenos Aires</t>
  </si>
  <si>
    <t>Pampa</t>
  </si>
  <si>
    <t>Institutional Lung Cancer Screening Program</t>
  </si>
  <si>
    <t>SA007</t>
  </si>
  <si>
    <t>During screening</t>
  </si>
  <si>
    <t>Akershus University Hospital</t>
  </si>
  <si>
    <t>Oslo</t>
  </si>
  <si>
    <t>Akershus</t>
  </si>
  <si>
    <t>TIDL</t>
  </si>
  <si>
    <t>Norwegian Lung Cancer Screening Pilot</t>
  </si>
  <si>
    <t>EU107</t>
  </si>
  <si>
    <t>Professor of Medical Oncology at RCSI University of Medicine and Health Science and Consultant Medical Oncologist at Beaumont RCSI Cancer Centre</t>
  </si>
  <si>
    <t>Prof Jarushka Naidoo</t>
  </si>
  <si>
    <t>1. O Reilly DE, Roche S, Toomey S, et al. 2024. The Lung Health Check Pilot: Ireland's Flagship Lung Cancer Screening Trial. 2024 World Conference on Lung Cancer, 7-10 September, San Diego
2. Health Service Ireland. National Screening Service supports European lung cancer screening project. Available from: https://www2.healthservice.hse.ie/organisation/nss/news/national-screening-service-supports-european-lung-cancer-screening-project/ [Accessed 09/04/25]</t>
  </si>
  <si>
    <t xml:space="preserve">This is a pilot feasibility trial, which is based on the successful pilot studies in the UK,  aims to assess the uptake of LCS in the Republic of Ireland using a community-based strategy among high-risk participants. This is the first study of its kind to take place in Ireland and is led by Beaumont Hospital and the RCSI University of Medicine and Heath Sciences, working with selected GP practices in North Dublin and the North East region of Ireland. The study is funded by the Irish Cancer Society. The goal of the study is to identify individuals at greater risk of lung issues and invite them to participate in a lung health check which includes breathing tests and a low dose CT scan of the chest in a mobile unit in the community. </t>
  </si>
  <si>
    <t>Invitations through primary care and community engagement strategy</t>
  </si>
  <si>
    <t>PLCO2012/LLPv2</t>
  </si>
  <si>
    <t>People who have ever smoked</t>
  </si>
  <si>
    <t>Beaumont Hospital</t>
  </si>
  <si>
    <t>Republic of Ireland</t>
  </si>
  <si>
    <t>The Lung Health Check Pilot</t>
  </si>
  <si>
    <t>EU106</t>
  </si>
  <si>
    <t>2024-12-06</t>
  </si>
  <si>
    <t>2024-11-05</t>
  </si>
  <si>
    <t>Odense University Hospital</t>
  </si>
  <si>
    <t>Michael Stenger</t>
  </si>
  <si>
    <t>1. ClinicalTrials.gov. Project Lung Cancer Screening in Southern Denmark (PLUS). [Updated 05/08/24] Available from: https://clinicaltrials.gov/study/NCT06537804 [Accessed 05/12/24]</t>
  </si>
  <si>
    <t>This pilot study aims to assess the feasibility of implementing systematic lung cancer screening for high-risk individuals (people who smoke heavily and people who used to smoke heavily) in Denmark. It will evaluate the impact on healthcare organisation, resource management, and costs. Conducted in the Region of Southern Denmark (Funen) from 2024 to 2026, the study will involve 1,000 randomly selected participants aged 60-74 who meet screening criteria, receiving annual LDCT scans for three years.</t>
  </si>
  <si>
    <t>Cancer treatment or follow-up (except non melanoma skin cancer and similar low malignant cancers) within the past 12 months
CT scan performed within the past 12 months</t>
  </si>
  <si>
    <t>Residence on Funen and surrounding islands</t>
  </si>
  <si>
    <t>6-year risk of lung cancer &gt; 2%</t>
  </si>
  <si>
    <t>PLCOm2012</t>
  </si>
  <si>
    <t>Odense</t>
  </si>
  <si>
    <t>Southern Denmark</t>
  </si>
  <si>
    <t>NCT06537804</t>
  </si>
  <si>
    <t>PLUS</t>
  </si>
  <si>
    <t>Lung cancer screening project in Southern Denmark</t>
  </si>
  <si>
    <t>EU105</t>
  </si>
  <si>
    <t>2024-11-20</t>
  </si>
  <si>
    <t>Unisanté</t>
  </si>
  <si>
    <t>Kevin Selby</t>
  </si>
  <si>
    <t>Centre Hospitalier Universitaire Vaudois (CHUV)</t>
  </si>
  <si>
    <t xml:space="preserve">Christophe von Garnier </t>
  </si>
  <si>
    <t>1. Bongard, C., Cobo, J., R., Messe, R., Noirez, L., Lovis, A., Krueger, T., Peters, S., Pozzessere, C., Selby, K., Garnier, C., V. (2023), Dépistage du cancer pulmonaire : vers l’implémentation d’un projet pilote en Suisse, Rev Med Suisse, 19, no. 850, 2165–2171.
2. Schneider C. 2024 Personal communcaition via email. 07/11/24</t>
  </si>
  <si>
    <t>The Vaud Lung Cancer Screening Pilot Project aims to evaluate the feasibility and effectiveness of implementing a structured lung cancer screening programme using low-dose computed tomography (LDCT) in the canton of Vaud. This pilot project is conducted by Unisanté and the Centre Hospitalier Universitaire Vaudois (CHUV), and is supported by the Public Health Department of the canton of Vaud.
The target population consists of residents of the canton of Vaud aged 50 to 79 with a history of smoking (≥ 20 pack-years) and less than 15 years of smoking cessation. The recruitment phase began in November 2023 and is expected to end in November 2024, with annual follow-up screenings offered until 2027 for participants with negative screening results.
In total, 8,000 Lausanne residents received a postal invitation to participate, with their personal information (surname, first name, date of birth, address) extracted from the Vaud Cantonal Register of Persons (RCPers). Participants could verify their eligibility through an algorithm provided on an informational website and schedule an appointment online or by phone. Additionally, participants could register without an invitation based on the recommendations of their primary care physician.
The pilot project seeks to address several key questions, including:
- The feasibility of recruiting a population for lung cancer screening within the Swiss healthcare system.
- The impact of LDCT on lung cancer detection rates, including the presence of pulmonary nodules and early-stage diagnoses.
- The effectiveness of smoking cessation interventions offered as part of the screening process.
- Socio-demographic factors influencing participation, including gender, ethnicity, and socio-economic status.
- The cost-effectiveness of LDCT screening in Switzerland and the potential for broader implementation of such a programme.
The project results will contribute to a better understanding of lung cancer screening in Switzerland, particularly in terms of feasibility, effectiveness, and cost-effectiveness, with the ultimate goal of informing a future national lung cancer screening programme.</t>
  </si>
  <si>
    <t>NELSON+</t>
  </si>
  <si>
    <t>1.5 mSv</t>
  </si>
  <si>
    <t>Community-based healthcare professionals, equity frameworks.</t>
  </si>
  <si>
    <t>Barriers to screening, Screening interval, Eligibility criteria, Workforce capacity, Computer-aided detection, Other NCDs, Other cancers, Clinical effectiveness, Quality assurance</t>
  </si>
  <si>
    <t>Thorax CT within last 12 months, inability to undergo LDCT  (weight &gt; 200kg, inability to lie flat), contraindicating comorbidities, lung or bronchus cancer diagnosis within the last 5 years, dementia, inability to provide consent, and significant claustrophobia</t>
  </si>
  <si>
    <t>No additional risk factors specified beyond age, smoking history, and the ability to provide informed consent.</t>
  </si>
  <si>
    <t xml:space="preserve">6 years &gt;1.51% </t>
  </si>
  <si>
    <t>≤15 years ago</t>
  </si>
  <si>
    <t>≤30 pack-years</t>
  </si>
  <si>
    <t>Lausanne</t>
  </si>
  <si>
    <t>Canton of Vaud</t>
  </si>
  <si>
    <t>Projet pilote vaudois de dépistage du cancer du poumon</t>
  </si>
  <si>
    <t>VLCSPP</t>
  </si>
  <si>
    <t xml:space="preserve">Vaud Lung Cancer Screening Pilot Project </t>
  </si>
  <si>
    <t>EU104</t>
  </si>
  <si>
    <t>University of Queensland</t>
  </si>
  <si>
    <t>1. Otty Z. 2024. Personal communication via email. 07/11/24</t>
  </si>
  <si>
    <t>The aim of the study is to deliver culturally appropriate lung cancer screening to Aboriginal and Torres Strait Islander people. The objectives are:
1. To use co-design approaches to adapt existing lung cancer screening information resources for use with Aboriginal and Torres Strait Islander Australians.
2. To use co-designed lung cancer screening information resources to invite at risk Aboriginal and Torres Strait Islander people to participate in a hybrid effectiveness lung cancer screening implementation trial.
3. To develop a scalable approach to deliver lung cancer screening to Aboriginal and Torres Strait Islander peoples                                                                                                                                                 
The implementation trial will be evaluating both CT screening's health impact and the feasibility of its implementation. Guided by the RE-AIM framework, the study will systematically assess the Reach, Effectiveness, Adoption, Implementation, and Maintenance for lung cancer screening, and address key questions, including interest in screening among Aboriginal and Torres Strait Islander people, necessary resources for providers' adoption, training and tools for high-fidelity implementation, resources for managing findings, and enhancements in smoking cessation.
Throughout the trial, participants will have the opportunity to enrol in a smoking cessation programme. All people who smoke will be offered available and standardised, culturally appropriate smoking cessation interventions, such as Quitline, State and Commonwealth programs (e.g., the Australian Government Tackling Aboriginal and Torres Strait Islander Peoples Smoking - TIS), Australian National Preventive Health Agency MyQuitBuddy phone app. The research trial will complement and reinforce existing primary prevention strategies. 
This multisite research includes the lead site, The Prince Charles Hospital, Metro North Hospital and Health Service. Other sites included Carbal Medical Services , Inala Indigenous Health Service and Townsville Aboriginal and Torres strait Islander Health service.
Over the full course of the study at all sites, the study plans invite at least 2000 people to undergo eligibility screening. From these, we expect 75% to be eligible and about 75% of eligible people to proceed to undertaking a CT scans, resulting in a total of about 1000 scans.
The study will begin in 2025 and be active for 5 years.</t>
  </si>
  <si>
    <t>lung RADS</t>
  </si>
  <si>
    <t>&lt;2</t>
  </si>
  <si>
    <t>Prince Charles Hospital</t>
  </si>
  <si>
    <t>Brisbane</t>
  </si>
  <si>
    <t>ALST FN</t>
  </si>
  <si>
    <t>Australian Lung screen Trial for Aboriginal and Torres Strait Islander Peoples</t>
  </si>
  <si>
    <t>OC007</t>
  </si>
  <si>
    <t>Antwerp University</t>
  </si>
  <si>
    <t>Annemiek Snoeckx</t>
  </si>
  <si>
    <t>Antwerp University Hospital</t>
  </si>
  <si>
    <t>Jan van Meerbeeck</t>
  </si>
  <si>
    <t>1. van Meerbeeck J. 2024. Personal communication via email. 01/10/24</t>
  </si>
  <si>
    <t xml:space="preserve">This is a descriptive feasibility study evaluating the flow and logistics of participant accrual, enrolment rate, barriers,  compliance and adherence to lung cancer screening protocol consisting of 2 annual low-dose computed tomography scans coupled with a structured smoking cessation intervention in a high risk population of people who used to smoke from a semirural population. </t>
  </si>
  <si>
    <t>ESTI</t>
  </si>
  <si>
    <t>weight &gt;  140 kg</t>
  </si>
  <si>
    <t xml:space="preserve">&lt; 140 kgr; no LI fraumeni syndrome; socialsecurity </t>
  </si>
  <si>
    <t>HUNT</t>
  </si>
  <si>
    <t>Eeerste Lijn Zone ZuidOost Rand Antwerpen</t>
  </si>
  <si>
    <t>Flanders</t>
  </si>
  <si>
    <t>ZORALCS</t>
  </si>
  <si>
    <t>Zuid-Oost Rand Antwerpen Lung cancer study</t>
  </si>
  <si>
    <t>EU103</t>
  </si>
  <si>
    <t>2024-09-18</t>
  </si>
  <si>
    <t>2024-09-13</t>
  </si>
  <si>
    <t>NYU Langone Health</t>
  </si>
  <si>
    <t>Elaine Shum</t>
  </si>
  <si>
    <t>1.  Li W, Bell A, Chachoua A, et al. 2024. Recruitment Strategies in a Lung Cancer Screening Program for Asian Women with No Smoking History. 2024 World Conference on Lung Cancer, 7-10 September, San Diego
2. ClinicalTrials.gov. 2024. Female Asian Nonsmoker Screening Study (FANSS). Available from: https://www.clinicaltrials.gov/study/NCT05164757 [accessed 12/09/24]
3. Shum E, Li W, Sequist LV, et al. Preliminary results from the Female Asian Nonsmoker Screening Study (FANSS). J Clin Oncol 41, 2023 (suppl 16; abstr 8510)</t>
  </si>
  <si>
    <t>The study aims to develop a database and biorepository of Asian females who have never smoked. This population is at increased risk for developing lung cancer but do not meet current lung cancer screening criteria. The pilot study will provide LDCT scans for lung cancer (LC) screening annually for 3 years to Asian women with no smoking history.</t>
  </si>
  <si>
    <t>Lung-RADS 1.1</t>
  </si>
  <si>
    <t xml:space="preserve">Multimodal recruitment strategies were used:
A dedicated phone line answered by receptionists able to speak English, several Chinese dialects and access to phone interpreters was established. 
Research staff are bilingual or utilized phone interpretation services in all participant interactions. 
Community outreach included informational flyers available in both English and Chinese that were sent to physicians serving primarily Asian communities and posted in pharmacies and storefronts in NYC Chinatown. 
A website was developed for interested individuals to submit their contact information. </t>
  </si>
  <si>
    <t>Barriers to screening, Eligibility criteria</t>
  </si>
  <si>
    <t>Prior history of lung cancer.
Treatment for, or advisement by a physician of evidence of any cancer within the past five years, with the exceptions of non-melanoma skin cancer and most in-situ carcinomas based on PI discretion. (Treatment for, or evidence of, melanoma or in-situ bladder/transition cell carcinomas within the preceding five years renders the potential participant ineligible.)
Participation in a cancer prevention trial.
Present symptoms suggestive of current lung cancer, including: unexplained weight loss of over 15 pounds within the 12 months or unexplained hemoptysis.
Medical or psychiatric condition precluding informed medical consent.
Pneumonia or acute respiratory infection within 12 weeks of enrollment that was treated with antibiotics under physician supervision.</t>
  </si>
  <si>
    <t>Identify as from Asian descent, defined as having reported ancestry or race from the continent of Asia. Individuals with mixed heritage are eligible.</t>
  </si>
  <si>
    <t>People who have never smoked (lifetime exposure of less than 100 cigarettes)</t>
  </si>
  <si>
    <t>New York</t>
  </si>
  <si>
    <t>NCT05164757</t>
  </si>
  <si>
    <t>FANSS</t>
  </si>
  <si>
    <t>Female Asian Nonsmoker Screening Study</t>
  </si>
  <si>
    <t>NA093</t>
  </si>
  <si>
    <t>2024-09-12</t>
  </si>
  <si>
    <t>1. Park JA, Yalamanchili S, Brown Z, et al. Implementation of an Electronic Medical Record Alert Significantly Increases Lung Cancer Screening Uptake. Clin Lung Cancer. 2024: 10.1016/j.cllc.2024.08.002</t>
  </si>
  <si>
    <t>The study aimed to determine whether implementation of an electronic medical record (EMR) alert and order set would increase LCS uptake. The study found that the use of the EMR alerts significantly improved uptake in the primary care setting.</t>
  </si>
  <si>
    <t>EMR alerts in the primary care seting</t>
  </si>
  <si>
    <t>Fairfax</t>
  </si>
  <si>
    <t>Virginia</t>
  </si>
  <si>
    <t>Implementation of an Electronic Medical Record Alert Significantly Increases Lung Cancer Screening Uptake</t>
  </si>
  <si>
    <t>NA091</t>
  </si>
  <si>
    <t>1. Parker k, Crengle s, Batholomew k, et al. 2024. Lung Cancer Screening Outcomes in Aotearoa New Zealand. 2024 World Conference on Lung Cancer, 7-10 September, San Diego</t>
  </si>
  <si>
    <t>This study looked at whether an invitation for lung cancer screening from primary care resulted in higher levels of participation by Māori than a central hub-based invitation. The central-hub arm achieved high participation rates than the primary care-led arm. This study will inform future implementation of early detection of lung cancer for Māori.</t>
  </si>
  <si>
    <t>Invitations through primary care and central hub</t>
  </si>
  <si>
    <t>Māori</t>
  </si>
  <si>
    <t>6 year risk of lung cancer ≥2%</t>
  </si>
  <si>
    <t>PLCO m2012</t>
  </si>
  <si>
    <t>Lung Cancer Screening Outcomes in Aotearoa</t>
  </si>
  <si>
    <t>OC006</t>
  </si>
  <si>
    <t>1. Neslund-Dudas C, Tang A, Alleman E, et al. Uptake of Lung Cancer Screening CT After a Provider Order for Screening in the PROSPR-Lung Consortium. JGIM. 2023(39) 186–194</t>
  </si>
  <si>
    <t>This is an observational cohort study of screening-eligible people within the Population-based Research to Optimize the Screening Process (PROSPR)–Lung Consortium who received a radiology referral/order for a baseline low-dose computed tomography screening. The study primary looks at screening uptake. The study found that 40% of patients referred for LCS did not complete a LDCT within 90 days, highlighting a  gap in the lung screening care pathway, particularly in decentralized screening programs.</t>
  </si>
  <si>
    <t>PROSPR</t>
  </si>
  <si>
    <t>Observational cohort study within the Population-based Research to Optimize the Screening Process</t>
  </si>
  <si>
    <t>NA092</t>
  </si>
  <si>
    <t>1. Wu J, Li R, Gan J, et al. Application of artificial intelligence in lung cancer screening: A real-world study in a Chinese physical examination population. Thorac Cancer. 2024: 10.1111/1759-7714.15428</t>
  </si>
  <si>
    <t>The study aimed to compare the detection and differentiation of benign and malignant pulmonary nodules between AI system and physicians, so as to provide a theoretical basis for clinical application. The study found that AI-assisted reading had a superior screening positive rate and lung cancer detection rate compared with manual interpretation. Thus, AI exhibits considerable potential as an adjunctive tool in lung cancer screening within clinical practice settings.</t>
  </si>
  <si>
    <t>Subjects with pre-existing lung conditions including diffuse metastases, extensive patchy lung consolidation, diffuse interstitial changes, and significant pleural effusions, as well as those with a history of lung cancer, pulmonary nodules of indeterminate nature, malignant pulmonary nodules, masses, hilar enlargement, atelectasis, or prior pulmonary resection.</t>
  </si>
  <si>
    <t xml:space="preserve">Possess high-risk factors for lung cancer, such as smoking, passive smoking, a history of chronic obstructive pulmonary disease, environmental or occupational exposure, and a family history of lung cancer. </t>
  </si>
  <si>
    <t>Health Management Center of West China Hospital, Sichuan University</t>
  </si>
  <si>
    <t>Chengdu</t>
  </si>
  <si>
    <t>Artificial intelligence in lung cancer screening: A real-world study in a Chinese physical examination population</t>
  </si>
  <si>
    <t>AS057</t>
  </si>
  <si>
    <t>2024-06-07</t>
  </si>
  <si>
    <t>2024-06-04</t>
  </si>
  <si>
    <t>Országos Korányi Pulmonológiai Intézet (OKPI), Budapest</t>
  </si>
  <si>
    <t>Anna Kerpel-Fronius</t>
  </si>
  <si>
    <t xml:space="preserve">1. Kerpel-Fronius A, Bogos K. HUNCHEST projects-advancing low-dose CT lung cancer screening in Hungary. Pathol Oncol Res. 2024 9;30: 10.3389/pore.2024.1611635. </t>
  </si>
  <si>
    <t>This is the third and final HUNCHEST project which aims to test pre-screening pathways. Coordinated by the Koranyi Institute of Pulmonology (OKPI) in Budapest, HUNCHEST-3 builds on from the nationwide HUNCHEST-1 and HUNCHEST-2 studies.
This study is a smaller, well described population based study compared to the previous HUNCHEST trials. The objective is to map the smoking history of all people aged between 50 and 75 to facilitate the identification and invitation of those at risk to LDCT screening. As such the study includes active involvement of general practitioners who play an integral role in assessing the smoking history of individuals. 
HUNCHEST-3 is currently in the active recruitment stage and screening started in September 2023. Preliminary results are expected in 2025.</t>
  </si>
  <si>
    <t xml:space="preserve">National Koranyi Institute of  Pulmonology (Országos Korányi Pulmonológiai Intézet, OKPI) </t>
  </si>
  <si>
    <t>EU011, EU012</t>
  </si>
  <si>
    <t>HUNCHEST-3</t>
  </si>
  <si>
    <t xml:space="preserve">Third Hungarian Nationwide Lung Cancer Screening Pilot Programme </t>
  </si>
  <si>
    <t>EU102</t>
  </si>
  <si>
    <t>2024-06-03</t>
  </si>
  <si>
    <t>Rutgers Cancer Institute of New Jersey</t>
  </si>
  <si>
    <t xml:space="preserve"> Julie E Chapman-Greene</t>
  </si>
  <si>
    <t>Anita Y Kinney</t>
  </si>
  <si>
    <t>1. ClinicalTrials.gov.TELESCOPE- TELEhealth Shared Decision-making Coaching. [Updated: 30/05/24] Available from: https://clinicaltrials.gov/study/NCT05491213 [Accessed 03/06/24]
2. Tan NQP, Lowenstein LM, Douglas E, et al. he TELEhealth Shared decision-making Coaching and Navigation in Primary carE (TELESCOPE) intervention: a study protocol for delivering shared decision-making for lung cancer screening by patient navigators. Res Sq [Preprint] 2024: 10.21203/rs.3.rs-4254047/v1</t>
  </si>
  <si>
    <t xml:space="preserve">The aim of the TELESCOPE study is to overcome barriers to shared decision-making (SDM) in primary care. The study includes a telehealth decision coaching intervention for LCS in primary care clinics delivered by patient navigators. The objective of the study is to evaluate the effectiveness of the intervention and its implementation potential, compared with an enhanced usual care arm. Other aims are to test the effectiveness of the TELESCOPE intervention vs. enhanced usual care on screening uptake, adherence with diagnostic testing and annual testing, and smoking cessation referrals and receipt of tobacco treatment for people who smoke. </t>
  </si>
  <si>
    <t>Telehealth decision coaching session about LCS delivered by trained patient navigators and nurse navigators</t>
  </si>
  <si>
    <t xml:space="preserve">
Do not speak English
Have a history lung cancer
Were screened for lung cancer within the past 12 months
Have health conditions that make them poor candidates for curative treatment as determined by the primary care provider
Are unable to provide informed consent Interviews</t>
  </si>
  <si>
    <t>Rutgers, Cancer Institute of New Jersey</t>
  </si>
  <si>
    <t>New Brunswick</t>
  </si>
  <si>
    <t>New Jersey</t>
  </si>
  <si>
    <t>NCT05491213</t>
  </si>
  <si>
    <t>TELESCOPE</t>
  </si>
  <si>
    <t>TELEhealth Shared decision-making COaching and navigation for lung cancer screening in Primary carE</t>
  </si>
  <si>
    <t>NA090</t>
  </si>
  <si>
    <t>2024-05-30</t>
  </si>
  <si>
    <t>1. Lampaki s, Fountzilas E, Vagionas, A, et al. 906P A pilot study of a lung cancer screening program with low-dose computed tomography in high-risk individuals in Greece. Annals of Oncology 2022;33(S7):S962</t>
  </si>
  <si>
    <t>The pilot REGISTRY study aimed to assess the effects of baseline screening with LDCT in high-risk individuals. The study was funded by the Hellenic Society for Medical Oncology.</t>
  </si>
  <si>
    <t>Thessaloniki</t>
  </si>
  <si>
    <t>Central Macedonia</t>
  </si>
  <si>
    <t xml:space="preserve">REGISTRY study </t>
  </si>
  <si>
    <t>Pilot study of a lung cancer screening program with low-dose computed tomography in high-risk individuals in Greece</t>
  </si>
  <si>
    <t>EU101</t>
  </si>
  <si>
    <t>2024-05-29</t>
  </si>
  <si>
    <t>Department of Emergency Medicine, Indiana University</t>
  </si>
  <si>
    <t>1. Pettit NR, Horner D, Freeman S, et al. Pilot intervention to increase uptake of lung cancer screening through the emergency department. American Journal of Emergency Medicine 2024;79:157-60</t>
  </si>
  <si>
    <t>This single-arm pilot study aims to demonstrate the feasibility of referring people for lung cancer screening from the emergency department (ED) as a way to increase the uptake of screening. People who presented to the ED that were eligible for lung cancer screening (aged 55–77 years old, at least 30-pack year smoking history, and having smoked in the past 15 years) were offered a referral to the lung cancer screening clinic upon ED discharge (January 2020 until November 2021). Of the 105 people who were approached during the study period, 26 agreed to be enrolled. Of the 26 participants referred for lung cancer screening clinic follow-up, 17 were determined to have adequate follow-up with the lung cancer screening clinic. Of these, 10 received outpatient appointments and subsequently received LDCT.</t>
  </si>
  <si>
    <t>Speak English
Are not critically ill
Not admitted to the hospital</t>
  </si>
  <si>
    <t>Smoked in the past 15 years</t>
  </si>
  <si>
    <t>Eskenazi Health</t>
  </si>
  <si>
    <t>Indianapolis</t>
  </si>
  <si>
    <t>Pilot intervention to increase uptake of lung cancer screening through the emergency department</t>
  </si>
  <si>
    <t>NA089</t>
  </si>
  <si>
    <t>2024-05-16</t>
  </si>
  <si>
    <t>Kaiser Permanente Washington</t>
  </si>
  <si>
    <t>Karen Wernli</t>
  </si>
  <si>
    <t>1. ClinicalTrials.gov. Multilevel Interventions to Increase Adherence to Lung Cancer Screening (Larch). [Updated: 08/03/23] Available from: https://clinicaltrials.gov/study/NCT05747443 [Accessed 16/05/24]
2. Luce C, Palazzo L, Anderson ML, et al. A pragmatic randomized clinical trial of multilevel interventions to improve adherence to lung cancer screening (The Larch Study): Study protocol. Contemporary Clinical Trials 10.1016/j.cct.2024.107495
3. Personal correspondance with K Wernli. 2024</t>
  </si>
  <si>
    <t xml:space="preserve">The LARCH Study is a pragmatic randomized clinical trial conducted within Kaiser Permanente Washington. The study aims to test the effectiveness of two patient-centred evidenced-based multimedia-based interventions, a Patient Voices Video and Stepped Reminders, relative to usual care in improving annual LCS adherence. The study also aims to assess intervention effects on people, clinicians and system-level factors that influence changes in adherence to inform lung cancer screening programmes. </t>
  </si>
  <si>
    <t>Member of Kaiser Permanente Washington 
Have a negative screening LDCT scan
Speak English or Spanish
Meet US Preventive Services Task Force guidelines</t>
  </si>
  <si>
    <t>Kaiser Permanente</t>
  </si>
  <si>
    <t>Seattle</t>
  </si>
  <si>
    <t>Washington</t>
  </si>
  <si>
    <t>NCT05747443</t>
  </si>
  <si>
    <t>LARCH</t>
  </si>
  <si>
    <t>Multilevel Interventions to Increase Adherence to Lung Cancer Screening</t>
  </si>
  <si>
    <t>NA088</t>
  </si>
  <si>
    <t>2024-05-09</t>
  </si>
  <si>
    <t>Cwm Taf Morgannwg University Health Board, National Strategic Clinical Network for Cancer Wales</t>
  </si>
  <si>
    <t>Chris Coslett</t>
  </si>
  <si>
    <t xml:space="preserve">Sinan Eccles
</t>
  </si>
  <si>
    <t>1. Personal correspondence with C Coslett. 2024</t>
  </si>
  <si>
    <t>The Lung Health Check operational pilot is a collaboration between Cwm Taf Morgannwg University Health Board and the NHS Wales Executive Cancer Network, supported by a number of industry and third sector partners, with the core aims of: 
1. providing immediate health benefits to the pilot cohort,
2. informing and de-risking a future roll-out of LDCT screening in Wales, and
3. creating a core team with knowledge and skills that could act as a nucleus for a future roll-out.  
The OP commenced in August 2023 in North Rhondda, an area with high levels of socio-economic deprivation, smoking rates and lung cancer mortality.  The OP aimed to deliver screening LDCT scans to 500 participants, aged 60-74 years who have ever smoked, and identified as having a high risk of lung cancer following a telephone-based risk assessment. As at April 2024, 547 baseline scans have been delivered, plus 3 month recall scans for nodule surveillance. The OP will end with the completion of the 12 month recall scans, planned for September - November 2024.</t>
  </si>
  <si>
    <t>Aligned with NHSE standard protocol</t>
  </si>
  <si>
    <t>&lt;2 mSv</t>
  </si>
  <si>
    <t>Initial risk assessment undertaken by telephone</t>
  </si>
  <si>
    <t>Single scan (plus 3-month and 12-month recall for nodule surveillance)</t>
  </si>
  <si>
    <t>Unable to consent; weight exceeds restrictions for scanner &gt;200kg. No minimum weight restriction; participant unable to lie flat or transfer independently or with assistance of friend/carer for LDCT; on end-of-life care pathway; active lung cancer pathway; all other active site specific cancer pathways excluding skin and prostate; has had a full thoracic scan in last 12 months (would usually be deferred but for the pilot will be excluded).</t>
  </si>
  <si>
    <t>LLPv2: ≥2.5% (5 years)
PLCOm2012: ≥1.51% (6 years)</t>
  </si>
  <si>
    <t>LLPv2
PLCOm2012</t>
  </si>
  <si>
    <t>'Ever smoker' (based on Primary Care record)</t>
  </si>
  <si>
    <t>Cwm Taf Morgannwg University Health Board</t>
  </si>
  <si>
    <t>Rhondda</t>
  </si>
  <si>
    <t>Wales</t>
  </si>
  <si>
    <t>Lung Health Check Wales Operational Pilot</t>
  </si>
  <si>
    <t>EU100</t>
  </si>
  <si>
    <t>2024-04-05</t>
  </si>
  <si>
    <t>2024-03-22</t>
  </si>
  <si>
    <t>International Agency for Research on Cancer (IARC)
World Health Organization</t>
  </si>
  <si>
    <t>1. Sande VR, Palacio P, Suaya V, et al. 2023. PP.51 Cost-Effectiveness Study of Lung Cancer Screening in Uruguay (UY-LUNGS). Journal of Thoracic Oncology 18(3): S29
2. BioMed Central. Multicentric pilot programme for lung cancer screening. [last updated 02/05/24] Available from: https://www.isrctn.com/ISRCTN88299564. [Accessed 20/11/24]</t>
  </si>
  <si>
    <t xml:space="preserve">An implementation study has been designed to analyse the implementation of a pilot screening experience with LDCT and conduct a cost-effectiveness analysis of the screening strategy compared to current non-screening in Uruguay by a modelling assessment.
The prospective intervention study is to be carried out in two stages, held in two public hospitals in Montevideo. Three recruitment strategies will be used applying simple pre-selection criteria (age and smoking profile): list of 50-70 years individuals with no disease notion, primary care and general call. It’s expected to send 3000 invitations, allowing data adjustment for modelling analysis. Of those, it’s planned to include 1000 people who meet inclusion criteria: age 50-70 years, ≥1.51% 5-year lung cancer risk (PLCOM2012). 
The intervention will be conducted at 1-year intervals. Individuals will be followed for 5 years, including smoking cessation support. To avoid biases, protocols and algorithms were developed to standardise recruitment, selection, follow and treatment.
The study is funded by Ministry of Health and State Health Services Administration. The International Agency for Research on Cancer is supporting the study. </t>
  </si>
  <si>
    <t>Age-appropriate men and women will be identified from a population list serviced by medical institutions participating in the project. Identified participants will respond to a pre-selection questionnaire sent by phone or SMS.</t>
  </si>
  <si>
    <t xml:space="preserve"> Second primaries of synchronous and metachronous cancer of both lungs or a combination of lung cancer with cancer of other organs excluding uterine cervix cancer, non-melanoma skin cancer, and lower lip cancer radically treated at least 3 years ago
Previous treatment for lung cancer
Acute tuberculosis
Myocardial infarction, stroke in the case history in the course of the past 6 months before enrolling in the study
Criteria for excluding from the study, based on examination findings:
1. Congestive heart failure, class III or IV according to New York Heart Association (NYHA) classification, unrelated to the neoplastic process
2. Uncontrolled severe hypertension or hypertension with systolic pressure &gt;180 mmHg and/or diastolic pressure &gt;110 mmHg, or orthostatic hypotension
3. A positive test for human immunodeficiency virus (HIV), B or C hepatitis, or lues
4. Mental diseases
5. Chronic alcohol addiction
6. Surd mutism</t>
  </si>
  <si>
    <t>Good performance status
No advanced chronic lung diseases
No advanced occupational hazard conditions
 A clinical-functional status allowing the possibility to administer surgical treatment</t>
  </si>
  <si>
    <t>5 year ≥ 1.51%</t>
  </si>
  <si>
    <t>Hospital Maciel</t>
  </si>
  <si>
    <t>Montevideo</t>
  </si>
  <si>
    <t>UY-LUNGS</t>
  </si>
  <si>
    <t>Cost-effectiveness study of lung cancer screening un Uruguay</t>
  </si>
  <si>
    <t>SA006</t>
  </si>
  <si>
    <t>Hospital Nossa Senhora da Conceicao</t>
  </si>
  <si>
    <t>Fabio Munhoz Svartman</t>
  </si>
  <si>
    <t>1. Svartman FM, Leite MMR, Sartori APG, et al. 2022. Lung cancer screening with low-dose CT integrated with pulmonary care in a public hospital in southern Brazil: results from the first 712 patients. J Bras Pneumol 48(5): e20220146
2. Svartman FM, Leite MMR, Sartori APG, et al. Lung Cancer Screening with Low-Dose CT in Brazil: Results of the Initial CT in the Setting of Clinical Practice at a Public Hospital. D63 DETECTION AND DIAGNOSIS: THE TWO "D's" OF THORACIC ONCOLOGY: A7358-A58</t>
  </si>
  <si>
    <t>An implementation study was developed at the Hospital Nossa Senhora da Conceicao, located in Porto Alegre, RS, Brazil.  It assessed the performance of a pulmonologist-led lung cancer screening programme using low dose CT in a cohort of outpatients with stable respiratory diseases in the Brazilian public health care system.
The rates of positive screening results suggest the benefits of screening people with significant respiratory morbidity. The loss to follow-up rate highlights the need for constant monitoring and interventions to ensure adherence.</t>
  </si>
  <si>
    <t>Pulmonologists</t>
  </si>
  <si>
    <t>Pulmonary or systemic disease that would
limit the diagnostic investigation or a possible surgical
treatment for lung cancer (defined by the attending
physician at the time of requesting the exam); having
symptoms or signs compatible with clinical suspicion of
lung cancer at the time of LDCT request; and having
had lung cancer previously</t>
  </si>
  <si>
    <t>Porto Alegre</t>
  </si>
  <si>
    <t>Rio Grande do Sul</t>
  </si>
  <si>
    <t>LCS-Pneumo</t>
  </si>
  <si>
    <t>Hospital Nossa Senhora da Conceicao Lung Cancer Screening Trial</t>
  </si>
  <si>
    <t>SA005</t>
  </si>
  <si>
    <t>Barretos Cancer Hospital</t>
  </si>
  <si>
    <t>Rui Manuel Reis</t>
  </si>
  <si>
    <t>Rodrigo Sampaio Chiarantano</t>
  </si>
  <si>
    <t>1. Chiarantano R, Vazquez F, Haikel J, R, et al. 2019. EP1.11-06 Design and implementation of an integrated lung cancer prevention and screening program using a mobile CT in Brazil. Journal of Thoracic Oncology 14(10): S1009-S10
2. Chiarantano RS, Vazquez FL, Franco A, et al. 2022. Implementation of an integrated lung cancer prevention and screening program using a mobile computed tomography (CT) unit in Brazil. Cancer Control 29: 1-11</t>
  </si>
  <si>
    <t>The Barretos Cancer Hospital has developed and implemented a regional mobile LDCT screening and smoking cessation programme in the city of Barretos, northeast São Paulo state, Brazil. The programme is supported by a grant from the Brazilian government.
In 2019, 18 public primary healthcare units received training to provide smoking cessation counselling and treatment. People who met the NLST criteria were invited to participate in the lung cancer screening provided by the mobile LDCT unit. The recruitment was carried out by trained professionals, such as doctors, nurses and dentists from the primary healthcare units. A central coordination department managed the scheduling, ancillary and follow-up examinations, and navigated the participants through the screening process. Blood and sputum are collected from all participants and stored at a biobank of the hospital for future biomarker analysis.
Of an estimated 120,000 residents in the city, 3,376 people were reported as eligible for screening. As of 2022, it was recorded that most participants (83.7%) exhibited lung-Rads 1 or 2; 7.3% exhibited lung-Rads 3; 7.7% exhibited lung-Rads 4a; and 3% exhibited lung-Rads 4b or 4x. Over 800 people were screened as of October 2023.</t>
  </si>
  <si>
    <t>Mobile CT screening at primary care clinics</t>
  </si>
  <si>
    <t>NLST  criteria</t>
  </si>
  <si>
    <t>900+</t>
  </si>
  <si>
    <t>Barretos</t>
  </si>
  <si>
    <t>São Paulo</t>
  </si>
  <si>
    <t>BCH-MLCS</t>
  </si>
  <si>
    <t>Barretos Cancer Hospital  Mobile Lung Cancer Screening Program</t>
  </si>
  <si>
    <t>SA004</t>
  </si>
  <si>
    <t>Programa de Pós-graduação em SaúdeColetiva, universidade estadual de Feira de Santana, Feira de Santana, Brazil; eProar Foundation, Salvador, Brazil.</t>
  </si>
  <si>
    <t>Ricardo G. Figueiredo</t>
  </si>
  <si>
    <t>Senai Climatic University Center; Hospital Israelita Albert Einstein, São Paulo</t>
  </si>
  <si>
    <t>Ricardo Sales dos Santos</t>
  </si>
  <si>
    <t>This is a prospective, single-arm, longitudinal observational study involving individuals aged 50–80 years, current or former smokers with a smoking history of at least 20 pack-years, undergoing low-dose computed tomography (LDCT) with a 12-month follow-up. 
 The study aims to demonstrate the feasibility and effectiveness of lung cancer screening in socially vulnerable populations within resource-limited settings, providing essential insights to reduce mortality and improve health outcomes. Also, it aims to investigate the challenges involved in implementing lung cancer screening programmes in remote areas, where healthcare access and resources are often limited.
Data will be collected on demographic characteristics, smoking history, and comorbidities to better understand risk factors. Statistical analyses will include descriptive and inferential methods to evaluate screening outcomes and adherence.
The findings will assist the development of policies on lung cancer screening in the public health system. The study’s dissemination plan includes a website, social media, and participation in scientific conferences. Results will also be shared with local health authorities to inform regional strategies, and manuscripts will be submitted to peer-reviewed journals to reach the global scientific community.</t>
  </si>
  <si>
    <t>from 0.8 to 1.3 mSv</t>
  </si>
  <si>
    <t>Participants will be identified using local media outreach and proactive searches for suitable candidates. Community health agents in the cities where the mobile unit visits will screen individuals according to defined criteria.</t>
  </si>
  <si>
    <t>Mobile unit for screening</t>
  </si>
  <si>
    <t>Personalised (3 or 6 months depending on the  the findings and the results of the spirometry - otherwise 12-month follow up)</t>
  </si>
  <si>
    <t>Individuals unable to undergo chest LDCT, intolerant of lying supine for &gt;10 minutes, showing highly suggestive lung cancer symptoms, diagnosed with serious heart disease (requiring multiple medications, frequent hospitalisations, or ongoing care for heart failure/significant arrhythmias), diagnosed with severe lung disease (on multiple medications and/or home oxygen), with history of chest radiotherapy, or pregnancy</t>
  </si>
  <si>
    <t>Salvador</t>
  </si>
  <si>
    <t xml:space="preserve">Bahia </t>
  </si>
  <si>
    <t>ProPulmão Project for Early Detection of Lung Cancer</t>
  </si>
  <si>
    <t>BRELT3/mobile ProPulmão</t>
  </si>
  <si>
    <t>Third Brazilian Early Lung Cancer Trial</t>
  </si>
  <si>
    <t>SA003</t>
  </si>
  <si>
    <t xml:space="preserve">TH </t>
  </si>
  <si>
    <t>2025-03-28</t>
  </si>
  <si>
    <t>2022-09-08</t>
  </si>
  <si>
    <t>2022-05-25</t>
  </si>
  <si>
    <t>Bruno Hochhegger</t>
  </si>
  <si>
    <t xml:space="preserve">1. Hochhegger B, Camargo S, Teles GBdS, et al. 2022. Challenges of implementing lung cancer screening in a developing country: Results of the Second Brazilian Early Lung Cancer Screening Trial (BRELT2). JCO Global Oncology: 10.1200/go.21.00257 (8): e2100257
2. Sales dos Santos R, Franceschini JP, Chate RC, et al. 2016. Do Current Lung Cancer Screening Guidelines Apply for Populations With High Prevalence of Granulomatous Disease? Results From the First Brazilian Lung Cancer Screening Trial (BRELT1). The Annals of thoracic surgery 101(2): 481-88
</t>
  </si>
  <si>
    <t>BRELT2 was a retrospective cohort study with follow-up of individuals who participated in lung cancer screening programs between December 2013 and January 2021 in six Brazilian institutions across three states (São Paulo, Rio Grande do Sul and Bahia). The study was performed to determine whether the preliminary results of the First Brazilian National Screening Trial (BRELT1) would be maintained when people from institutions from different regions of Brazil were included. 
A total of 4,365 participants were screened from these regions; the results reported are an analysis of data from 3,470 of these to standardise some variation in the eligibility of screening criteria between the different centres offering screening. It was reported that the prevalence of lung cancer was similar to the single institution BRELT1 study, supporting the case for lung cancer screening in a country with a high incidence of lung cancer and tuberculosis.
Data not externally validated by study/programme leads.</t>
  </si>
  <si>
    <t xml:space="preserve">~1.5 mSv (estimated average). Other measures reported include ranges of 120-140 kVp and 40-80 mAs. </t>
  </si>
  <si>
    <t>Clinical effectiveness, Quality assurance</t>
  </si>
  <si>
    <t>Severe chronic disease, such as cardiovascular disease, lung disease, liver disease, kidney disease, and metabolic disease.</t>
  </si>
  <si>
    <t>Hospital Israelita Albert Einstein</t>
  </si>
  <si>
    <t>SA001</t>
  </si>
  <si>
    <t>BRELT2</t>
  </si>
  <si>
    <t>Second Brazilian Early Lung Cancer Screening Trial</t>
  </si>
  <si>
    <t>SA002</t>
  </si>
  <si>
    <t xml:space="preserve">Juliana Franceschini </t>
  </si>
  <si>
    <t xml:space="preserve">1. Franceschini J, Pereira J, Kay F, et al. 2014. One Years’ experience with lung cancer screening in Brazil: BRELT-1 preliminary results. Innovation, Technologies and Techniques in Cardiothoracic and Cardiovascular/Vascular sugery; 31/05/14; Boston
2. Sales dos Santos R, Franceschini JP, Chate RC, et al. 2016. Do Current Lung Cancer Screening Guidelines Apply for Populations With High Prevalence of Granulomatous Disease? Results From the First Brazilian Lung Cancer Screening Trial (BRELT1). The Annals of thoracic surgery 101(2): 481-88
3. Sales dos Santos R, Franceschini J. 2020. Lung cancer in the Brazilian health system: screening, drug approvals, barriers to care, and success stories. [Updated 23/06/20]. IASLC News. Available from: https://www.ilcn.org/lung-cancer-in-the-brazilian-health-system-screening-drug-approvals-barriers-to-care-and-success-stories/ [Accessed 25/05/22]
4. Sales dos Santos R. 2021. Lung cancer screening in Latin America: current state and challenges. World Conference on Lung Cancer; 08/09/21; Online
5. Raez LE, Nogueira A, Santos ES, et al. 2018. Challenges in Lung cancer Screening in Latin America. Journal of global oncology 4: 1-10
6. Sales dos Santos R, Franceschini Juliana, Chate Rodrigo, et al. 2015. Lung-RADS and a pre-malignancy test calculator in national lung cancer screening program (ProPulmão). São Paulo,: Instituto del Tórax and the Hospital Israelita Albert Einstein
7. Chiarantano R, Vazquez F, Haikel J, R, et al. 2019. EP1.11-06 Design and implementation of an integrated lung cancer prevention and screening program using a mobile CT in Brazil. Journal of Thoracic Oncology 14(10): S1009-S10
</t>
  </si>
  <si>
    <t>The BRELT1 was an uncontrolled single centre study at the Albert Einstein Israeli Hospital in São Paolo. As a federally funded implementation study, the aim was to understand the effectiveness of screening for a Brazilian population, which has a high rate of endemic tuberculosis (TB). 
From 2013 to 2014, a total of 4,030 individuals responded to the recruitment call, and of those eligible, a total of 790 people enrolled in the study. Participants were recruited via community outreach and CT-equipped vehicles in the greater metropolitan area of the city. 
Outreach was also carried out via other community care services, including smoking cessation programs and labour unions. Marketing materials, including posters and postal flyers, were created and specifically tailored for the media and for distribution to hospital staff through institutional websites.
Of these, 39.4% received a positive LDCT screening result (for nodules &gt;4mm) which was much higher than the result reported in the NLST trial, although lung cancer was confirmed in 1.5% of participants. BRELT1 validated LDCT imaging as a screening method and was the first study of its kind in Brazil.
Data not externally validated by study/programme leads.</t>
  </si>
  <si>
    <t>Volunteers in response to public calls in communication vehicles in the greater metropolitan area and by other community care services, including smoking cessation programs and labour unions.</t>
  </si>
  <si>
    <t xml:space="preserve">Mayo Clinic </t>
  </si>
  <si>
    <t>BRELT1</t>
  </si>
  <si>
    <t>First Brazilian Early Lung Cancer Screening Trial</t>
  </si>
  <si>
    <t>2025-02-06</t>
  </si>
  <si>
    <t>2022-05-24</t>
  </si>
  <si>
    <t>Waitematā District Health Board</t>
  </si>
  <si>
    <t xml:space="preserve">Kate Parker  </t>
  </si>
  <si>
    <t>University of Otago</t>
  </si>
  <si>
    <t>Sue Crengle</t>
  </si>
  <si>
    <t>1. International Clinical Trials Registry Platform. 2022. Optimising lung cancer screening for Maori: A study of comparative invitation processes. [Updated 04/10/21].  Available from: https://trialsearch.who.int/Trial2.aspx?TrialID=ACTRN12621001309875 [Accessed 25/05/22]
2. McLeod M, Sandiford P, Kvizhinadze G, et al. 2020. Impact of low-dose CT screening for lung cancer on ethnic health inequities in New Zealand: a cost-effectiveness analysis. BMJ open 10(9): e037145
3. Crengle S, Bartholomew K, McNeill R, et al. 2021. Māori perspectives on a potential lung cancer screening programme. University of Auckland and Waitematā DHB Research Symposium 2021; 14/04/2021; Auckland
4.Bartholomew K, Parker K, Crengle S. 2022. Lung cancer screening update: April 2021. Auckland: Waitematā District Health Board
5. Auckland District Health Board. 2021. $1.96 million grant a welcome boost to Māori-led lung cancer screening programme. [Updated 20/05/21].  Available from: https://www.adhb.health.nz/about-us/media-releases/1-96-million-grant-a-welcome-boost-to-maori-led-lung-cancer-screening-programme/ [Accessed 25/05/22]
6. hrcNZ. 2021. Māori-led trial of lung cancer screening a first for New Zealand. [Updated 19/05/21].  Available from: https://hrc.govt.nz/news-and-events/maori-led-trial-lung-cancer-screening-first-new-zealand [Accessed 24/05/22]</t>
  </si>
  <si>
    <t>New Zealand recently started its first LDCT lung cancer screening implementation study, the Te Oranga Pūkahukahu: Lung Health Check. The study was developed by the University of Otago in collaboration with the Auckland and Waitematā District Health Boards and support from a Māori-led steering group. 
The study seeks to understand how to implement a national lung cancer screening programme in a way that does not worsen the already significant health equity gap experienced by the Māori population. For this reason, the foundational work for its development included a cost-effectiveness analysis of LDCT screening and a series of survey and focus group studies with 300 Māori individuals that may be eligible for screening and 100 of their loved ones (whānau).
As a cluster randomised controlled trial (RCT), the study will compare two recruitment pathways for LDCT screening. A total of 504 Māori men and women aged 55–74 who currently or used to smoke were recruited to this study from the Auckland area. One group will receive an invitation letter and information booklet from their GP practice, followed by phone calls and/or emails, and the other invited via nurses at a centralised hub. The study started in 2021 completed data collection in June 2024.</t>
  </si>
  <si>
    <t>Seeks to compare methods of recruitment primary care with nurse-led recruitment central hub. Appointed Māori-led steering committee and builds on previous equity-oriented research which was co-produced with Māori stakeholders to ensure acceptability of programme design, name and approach.</t>
  </si>
  <si>
    <t>Clinical symptoms suspicious for lung cancer; previous diagnosis of lung cancer; received chemotherapy or cytotoxic drugs within the last six months; pregnant individuals; and people who have never smoked.</t>
  </si>
  <si>
    <t>Self identified or recorded Māori population via primary care enrolment register in the Auckland and Waitematā District Health Boards catchment areas in New Zealand.</t>
  </si>
  <si>
    <t xml:space="preserve">Waitematā District Health Board (DHB) </t>
  </si>
  <si>
    <t>Auckland</t>
  </si>
  <si>
    <t>Optimising lung cancer screening for Māori: A study of comparative invitation processes in Auckland and Waitemata District Health Boards</t>
  </si>
  <si>
    <t>ACTRN12621001309875</t>
  </si>
  <si>
    <t>TOP-LHC</t>
  </si>
  <si>
    <t>Te Oranga Pūkahukahu: Lung Health
Check</t>
  </si>
  <si>
    <t>OC005</t>
  </si>
  <si>
    <t>2022-06-13</t>
  </si>
  <si>
    <t>Sir Charles Gairdner Hospital; Curtin University Medical School</t>
  </si>
  <si>
    <t>Fraser Brims</t>
  </si>
  <si>
    <t>Fiona Stanley Hospital, Perth</t>
  </si>
  <si>
    <t>Annette McWilliams</t>
  </si>
  <si>
    <t xml:space="preserve">1. Institute for Respiratory Research. 2021. Occupational and respiratory health research: Current research projects: Lungscreen WA. [Updated 15/03/21].  Available from: https://www.resphealth.org.au/units/occupational-and-respiratory-health/ [Accessed 13/06/22]
2. Lim KP, Manners D, Adler B, et al. 2017. P2.13-002 The LungScreen WA Project: Feasibility of LDCT Screening with the PLCOm2012 Risk Model and PanCan Nodule Risk Calculator. Journal of Thoracic Oncology 12(11): S2165-S66
3. Lim KP, Manners D, Adler B, et al. 2017. The LungScreen WA project: Results from a prospective LDCT screening programme of high-risk smokers. Respiratory Medicine 132: 278
4. McWilliams A, Brims F. 2015. Research: Lungscreen WA project - addressing the hurdles for lung cancer screening: Australian Medical Association (WA)
5. Poon C, Haderi A, Roediger A, et al. 2022. Should we screen for lung cancer? A 10-country analysis identifying key decision-making factors. Health Policy: 10.1016/j.healthpol.2022.06.003: In press
</t>
  </si>
  <si>
    <t>The LSWA pilot aims to evaluate the feasibility of lung cancer screening using the PLCOm2012 model to identify high risk participants in Western Australia (WA). The pilot is led by the Occupational and Respiratory Health Research Group at the Institute for Respiratory Health in Perth.
People who smoke and people who used to smoke with a PLCOm2012 lung cancer risk greater than 1.5% are targeted for screening. Those considered low-risk will have their quality of life outcomes and smoking cessation rates measured. All scans are performed in community radiology centres and the protocol for follow-up will be evaluated. The cost-effectiveness of lung cancer screening will also be modelled using data collected from participants, population databanks and results of international trials.
Around 24 months after starting the pilot, 104 people had responded to the recruitment call, and following enrolment, a total of 53 participants were invited to LDCT screening. Of the 48 baseline scans performed, 63% showed signs of emphysema on the CT scan, whereas 44% showed signs of COPD when using spirometry. It was reported that if the United States Preventive Screening Task Force (USPSTF) criteria had been applied instead, only 18.5% (10 of 54) would have been eligible for screening. 
Early results from the LSWA pilot helped guide the research scope for the ongoing International Lung Screen Trial (ILST), which aims to recruit around 2,100 people from Australia.  
Data not externally validated by study/programme leads.</t>
  </si>
  <si>
    <t>Brock malignancy risk</t>
  </si>
  <si>
    <t>6-year ≥1.50%</t>
  </si>
  <si>
    <t>Fiona Stanley Hospital</t>
  </si>
  <si>
    <t>Perth</t>
  </si>
  <si>
    <t>Western Australia</t>
  </si>
  <si>
    <t>OC003, OC002</t>
  </si>
  <si>
    <t>LungScreen Western Australia pilot on recruitment methods for lung cancer screening</t>
  </si>
  <si>
    <t>LSWA</t>
  </si>
  <si>
    <t>LungScreen WA Project</t>
  </si>
  <si>
    <t>OC004</t>
  </si>
  <si>
    <t>Curtin University Medical School</t>
  </si>
  <si>
    <t>Edward Harris</t>
  </si>
  <si>
    <t>1. Brims F, Jeyamanoharan N, Harris E, et al. 2022. TO 037: Lung cancer screening in the Western Australian Asbestos Review Program The Australia &amp; New Zealand Society of Respiratory Science and The Thoracic Society of Australia and New Zealand (ANZSRS/TSANZ) Annual Scientific Meeting 31 March - 2 April, 2022. Nelson: Respirology
2. Australian New Zealand Clinical Trials Registry. 2021. Western Australia Asbestos Review Program. [Updated 29/11/21].  Available from: https://anzctr.org.au/Trial/Registration/TrialReview.aspx?ACTRN=12621001627842 [Accessed 13/06/22]
3. Harris E, Murray C, Franklin P, et al. 2018. TO 035 Lung cancer screening in the Western Australian Asbestos Review Program The Australia &amp; New Zealand Society of Respiratory Science and The Thoracic Society of Australia and New Zealand (ANZSRS/TSANZ) Annual Scientific Meeting March 23–27, 201. Adelaide: Respirology
4. Brims FJH, Murray CP, Klerk Nd, et al. 2015. Ultra-low-dose chest computer tomography screening of an asbestos-exposed population in Western Australia. American Journal of Respiratory and Critical Care Medicine 191(1): 113-16
5. Government of Western Australia SCGH. 2021. WA’s unique Asbestos Review Program celebrates its 5000th participant. [Updated 02/07/21].  Available from: https://www.scgh.health.wa.gov.au/News/2021/07/07/Asbestos-Review-Program [Accessed 13/06/22]
6. Harris EJA, Lim KP, Moodley Y, et al. 2021. Low dose CT detected interstitial lung abnormalities in a population with low asbestos exposure. American Journal of Industrial Medicine 64(7): 567-75
7. Brims F. 2019. Identifying occupationally exposed populations for lung cancer screening: it is about time. Occupational and Environmental Medicine 76(3): 135-36
8. Brims F, McWilliams, A., Harden S, O'Byrne K. 2022. Lung cancer: progress with prognosis and the changing state of play. Medical Journal of Australia 216(7): 334-36
9. Murray C, Adler B, Ho A, et al. 2019. B25. Malignant and non-malignant findings from 5 years of low dose CT scans screening for lung cancer in the Western Australian Asbestos Review Program. American Thoracic Society 2019 International Conference: Dallas</t>
  </si>
  <si>
    <t>The WA-ARP is a cohort study that began in 1990 on a population exposed to asbestos in Western Australia (WA). Crocidolite mining and the widespread use of asbestos in WA means the state has some of the highest rates of asbestos-related diseases in the world. In 2012, the WA-ARP initiated annual LDCT screening at Sir Charles Gairdner Hospital (Perth) to understand whether it was an effective means for early detection of lung cancer in this population.
The programme targets local miners, residents working in manufacturing and others with &gt;3 months full time exposure to asbestos in the Pilbara town of Wittenoom; there is no pre-requisite for age or smoking history to take part. All participants undergo an annual LDCT scan and health questionnaire, which includes collecting data on smoking status. A validated Australian model (AsbJEM) is used to estimate the level of asbestos exposure based on occupational history, and blood samples are collected.
It was recently reported that a total of 11,699 LDCT scans had been performed over the last 9 years. Of the 2,128 participants, over 80% were male and around 35% had never smoked. Lung cancer was diagnosed in 39 participants (1.83% of the cohort), of which 24 were detected at baseline (1.13%) and 20.5% in participants that had never smoked. Around 77% underwent surgery or radiotherapy with curative intent. Emphysema was visible on the scans of 33.3% of participants, asbestosis in 35.9% and 69.2% had pleural plaques, confirming significant asbestos exposure in this population. Participant outcomes are published annually and follow-up is expected to continue for 30 years after enrolment. 
Data not externally validated by study/programme leads.</t>
  </si>
  <si>
    <t>0.2 mSv (median)</t>
  </si>
  <si>
    <t>Participants in the Western Australia Asbestos Review Program</t>
  </si>
  <si>
    <t>Clinical effectiveness, Eligibility criteria</t>
  </si>
  <si>
    <t>Unspecified unstable or untreated medical condition that requires intervention or management</t>
  </si>
  <si>
    <t>Asbestos miners, millers and township residents with &gt;3 months cumulative asbestos exposure.</t>
  </si>
  <si>
    <t xml:space="preserve">Sir Charles Gairdner Hospital </t>
  </si>
  <si>
    <t>OC004, OC001</t>
  </si>
  <si>
    <t>Lung cancer screening in the Western Australia Asbestos Review Program: medical follow up of West Australians exposed to asbestos</t>
  </si>
  <si>
    <t>ACTRN12621001627842
U1111-1267-5069</t>
  </si>
  <si>
    <t>WA-ARP</t>
  </si>
  <si>
    <t>The Western Australian Asbestos Review Program</t>
  </si>
  <si>
    <t>OC003</t>
  </si>
  <si>
    <t>The University of Queensland Thoracic Research Centre; The Prince Charles Hospital, Brisbane</t>
  </si>
  <si>
    <t>Marshall Harris</t>
  </si>
  <si>
    <t xml:space="preserve">1. Marshall HM, Bowman RV, Crossin J, et al. 2013. Queensland Lung Cancer Screening Study: rationale, design and methods. Internal Medicine Journal 43(2): 174-82
2. Australian New Zealand Clinical Trials Registry. 2010. Queensland Lung Cancer Screening Study. [Updated 06/01/10].  Available from: https://anzctr.org.au/Trial/Registration/TrialReview.aspx?ACTRN=ACTRN12610000007033 [Accessed 10/06/22]
3. Marshall HM, Bowman RV, Ayres J, et al. 2015. Lung cancer screening feasibility in Australia. European Respiratory Journal 45(6): 1734-37
4. Zhao H, Marshall HM, Yang IA, et al. 2016. Screen-detected subsolid pulmonary nodules: long-term follow-up and application of the PanCan lung cancer risk prediction model. The British Journal of Radiology 89(1060): 20160016
5. Manners D, Dawkins P, Pascoe D, et al. 2021. Lung cancer screening in Australia and New Zealand: the evidence and the challenge. Internal Medicine Journal 51(3): 436-41
6. Sax Institute. 2019 Evidence check: Lung cancer screening using low-dose computed tomography for high risk populations. Sydney: Cancer Institute NSW
7. Cancer Australia. 2020. Report on the lung cancer screening enquiry. Surry Hills: Cancer Australia
8. Marshall HM, Finn N, Bowman RV, et al. 2019. Cost of screening for lung cancer in Australia. internal medicine journal 49(11): 1392-99
</t>
  </si>
  <si>
    <t>The QLCSS was a prospective study of LDCT screening at the Prince Charles Hospital in Brisbane. It aimed to recruit 750 participants to assess the feasibility of applying a modification of the NLST trial protocol in the Australian setting. A range of areas were assessed, including: cancer detection rates; optimal management strategies for lung nodule management (including CADe); economic costs and healthcare utilisation; and participant quality of life. 
Participants were invited to a baseline scan in 2010 followed by two annual scans, each with three years follow-up. The QLCSS was advertised by a local newspaper and radio campaign, and respondents were posted information packs and questionnaires for enrolment. Smoking cessation was not integrated into the study, but all people who smoke received QuitLine materials and were recommended to ask their family physician for support to stop smoking.
While the study had a small sample size, it demonstrated feasibility for detecting a high number of early stage lung cancers in Australia with similar results to the NLST. In terms of identifying high risk participants, the study sample had a higher number of people with self-reported occupational exposure to asbestos than the NLST; however, further studies were recommended to better capture Australia’s ethnic diversity.
Data not externally validated by study/programme leads.</t>
  </si>
  <si>
    <t xml:space="preserve">NLST-ACRIN </t>
  </si>
  <si>
    <t>0.84 mSv men, 0.94 mSv women (estimates if weight is 70kg and 60kg, respectively).</t>
  </si>
  <si>
    <t>Clinical effectiveness, Eligibility criteria, Cost effectiveness</t>
  </si>
  <si>
    <t>Treatment of any cancer within the past five years; prior removal of any portion of the lung, excluding percutaneous lung biopsy; requirement for home oxygen supplementation for respiratory conditions; any unexplained weight loss of over 6.5 kgs within the past 12 months, or unexplained haemoptysis; any medical condition that poses a significant risk of mortality during the 6-year trial period.</t>
  </si>
  <si>
    <t>FEV1 &gt;50%. Asbestos exposure was also considered although those without exposure were still eligible.</t>
  </si>
  <si>
    <t>The Prince Charles Hospital</t>
  </si>
  <si>
    <t>Queensland</t>
  </si>
  <si>
    <t>OC001</t>
  </si>
  <si>
    <t>Queensland Lung Cancer Screening Study: An observational cohort study of low dose computerisedtomography (CT) scans</t>
  </si>
  <si>
    <t>ACTRN12610000007033</t>
  </si>
  <si>
    <t>QLCSS</t>
  </si>
  <si>
    <t>Queensland Lung Cancer Screening Study</t>
  </si>
  <si>
    <t>OC002</t>
  </si>
  <si>
    <t>2021-11-10</t>
  </si>
  <si>
    <t>1. ClinicalTrials.gov. 2021. International Lung Screen Trial (ILST). [Updated 19/07/21].  Available from: https://clinicaltrials.gov/ct2/show/NCT02871856 [Accessed 10/11/21]
2. Lim KP, Marshall H, Tammemägi M, et al. 2020. Protocol and Rationale for the International Lung Screening Trial. Annals of the American Thoracic Society 17(4): 503-12
3. Tammemägi MC, Ruparel M, Tremblay A, et al. 2022. USPSTF2013 versus PLCOm2012 lung cancer screening eligibility criteria (International Lung Screening Trial): interim analysis of a prospective cohort study. The Lancet Oncology 23(1): 138-48
4. Manners D, Dawkins P, Pascoe D, et al. 2021. Lung cancer screening in Australia and New Zealand: the evidence and the challenge. Internal Medicine Journal 51(3): 436-41
5. Sax Institute. 2019 Evidence check: Lung cancer screening using low-dose computed tomography for high risk populations. Sydney: Cancer Institute NSW
6. Cancer Australia. 2020. Report on the lung cancer screening enquiry. Surry Hills: Cancer Australia
7. Government of Western Australia. 2020. Western Australia Cancer Plan 2020–2025. Perth: Health Networks and WA Department of Health
8. Weber M, Yap S, Goldsbury D, et al. 2017. Identifying high risk individuals for targeted lung cancer screening: Independent validation of the PLCO(m2012) risk prediction tool. International journal of cancer 141(2): 242-53
9. Dunlop KLA, Marshall HM, Stone E, et al. 2022. Motivation is not enough: A qualitative study of lung cancer screening uptake in Australia to inform future implementation. PLOS ONE 17(9): e0275361</t>
  </si>
  <si>
    <t>19.4%, 21.8%</t>
  </si>
  <si>
    <t xml:space="preserve">80.6%, 78.2% </t>
  </si>
  <si>
    <t>The ILST is an international multicentre randomised controlled trial (RCT) in Hong Kong, Canada, Spain and Australia. As a prospective study, it has two primary aims: 1) Compare the accuracy of the PLCOm2012 model against US Preventive Services Task Force (USPSTF) criteria, and 2) evaluate nodule management efficiency using the Pan-Canadian Early Detection of Lung Cancer (PanCan) nodule protocol.
Around 6,000 participants will undergo baseline and two LDCT scans and be followed up annually for a minimum of five years. Of these, approximately 2,100 individuals who currently or used to smoke have joined from six sites in Australia in Brisbane, Perth, Sydney, Melbourne and Box Hill (Victoria). Participants were recruited using a variety of strategies depending on the site.
Ancillary studies will address other screening-related questions, including: 1) associations between outdoor and household air pollution and lung cancer; 2) the impact on the quality of life and health status of screening participants; 3) estimated healthcare economic costs of LDCT screening; 4) the utility of spiro-metric diagnosis of COPD as a risk-stratification tool; 5) blood based biomarkers; 6) the potential role of CADe software for evaluation of scans; 7) optimal smoking cessation strategies within a screening program; 8) effectiveness of different recruitment methods; and 9) the implications of incidentally detected abnormalities such as osteoporosis, coronary artery calcification, and interstitial lung abnormalities. 
In Australia, the costs and cost-effectiveness of lung cancer screening will also be evaluated using a comparative modelling approach. In addition, healthcare resource utilization rates will be prospectively reported from each of the study centres via an electronic case report form. The preliminary results of the Queensland arm of the ILST will inform the development of a national programme that is being planned in Australia, since the PLCOm2012 is the only risk model to have been validated for an Australian population.
All recruitment sites conducted baseline screening from 2017–2019 and interim results were published in 2022. Between June 2015, and December 2020, a total of 5,819 participants were enrolled. Completion of five-year follow-up with final collation of data is expected in 2024.
Data not externally validated by study/programme leads.</t>
  </si>
  <si>
    <t>PanCan or Brock</t>
  </si>
  <si>
    <t>&lt;1.5 mSv. CT dose index volume of 3.0 mGy (32 cm) for a standard person (170 cm, 70 kg, BMI 24).</t>
  </si>
  <si>
    <t>Vary by study site, but include: social media, contact with primary care provider, advertisement in newspaper or TV, mailings using government or electoral lists, recommendation by friend or family, advertisement through radio or poster, contact
with previous study participants, or emails.</t>
  </si>
  <si>
    <t>Eligibility criteria, Barriers to screening, Cost effectiveness, Evaluation of CADe, Risk models, Other NCDs, Biomarkers, Smoking cessation</t>
  </si>
  <si>
    <t xml:space="preserve">Clinical symptoms suspicious for lung cancer (e.g. haemoptysis, chest pain, weight loss); Any medical condition, such as severe heart disease (e.g. unstable angina, chronic congestive heart failure), acute or chronic respiratory failure, home oxygen therapy, bleeding disorder, that in the opinion of the investigator could lead to a shortened life-expectancy from the co-morbidities; Pneumonia or bronchitis requiring antibiotic treatment within the last 12 weeks. </t>
  </si>
  <si>
    <t>6-year ≥1.51%</t>
  </si>
  <si>
    <r>
      <t>*people who currently or used to smoke with a PLCO</t>
    </r>
    <r>
      <rPr>
        <vertAlign val="subscript"/>
        <sz val="10"/>
        <rFont val="Arial"/>
        <family val="2"/>
      </rPr>
      <t>m2012</t>
    </r>
    <r>
      <rPr>
        <sz val="10"/>
        <rFont val="Arial"/>
        <family val="2"/>
      </rPr>
      <t xml:space="preserve"> risk 6-year risk ≥1.51% (people who used to smoke defined as individuals who stopped smoking ≥1 year previously); OR USPSTF criteria (people who currently or used to smoke with ≥30 pack-years or ≥15 years since quitting).</t>
    </r>
  </si>
  <si>
    <t xml:space="preserve">Brisbane </t>
  </si>
  <si>
    <t>AS043, NA004, EU023</t>
  </si>
  <si>
    <t>NCT02871856</t>
  </si>
  <si>
    <t>ILST (AU)</t>
  </si>
  <si>
    <t>International Lung Screen Trial: Australia</t>
  </si>
  <si>
    <t>2023-06-15</t>
  </si>
  <si>
    <t>2023-04-30</t>
  </si>
  <si>
    <t>Christiana Care Health System</t>
  </si>
  <si>
    <t>Albert Rizzo</t>
  </si>
  <si>
    <t xml:space="preserve">1. American Thoracic Society, American Lung Association. 2019. Lung cancer screening implementation guide. New York: American Thoracic Society, American Lung Association
2. Christiana Care. Lung health and screening program.  Available from: https://christianacare.org/us/en/care/cancer-care/multidisciplinary-care/lung-health-and-screening-program [Accessed 12/06/23]
</t>
  </si>
  <si>
    <t>The lung cancer screening programme at Christiana Care Health System (CCHS) covers the northern Delaware area. People who currently or used to smoke aged 50–80 are eligible to undergo screening in line with the 2021 guidelines from the USPSTF.
The centralised programme originated as a joint effort by the state of Delaware’s Screening for Life Program and the CCHS, which was previously set up to perform screening of people without insurance for colon, breast and prostate cancer. All referrals and shared decision-making are conducted by the programme staff.
The programme has a multi-disciplinary steering committee which consists of radiologists, thoracic surgeons, statisticians, primary care representatives, smoking cessation counsellors and nurse navigators. The committee is responsible for leading the programme as well as the following key tasks: define roles and responsibilities, define the target population for screening, provide administrative and service line support, define quality metrics for evaluating the screening programme, oversee outreach initiatives, and activities together to reduce barriers to accessing screening for people at highest risk of lung cancer.
Between 2017 and 2019, 2,000 people were enrolled in the programme.</t>
  </si>
  <si>
    <t>Partipiation in the state's Screening for Life Program for the uninsured</t>
  </si>
  <si>
    <t>Disease in the last five-years except for basal cell skin cancer, Haven't received a CT scan of the lungs in the past 12 months</t>
  </si>
  <si>
    <t>Helen F. Graham Cancer Center &amp; Research Institute</t>
  </si>
  <si>
    <t>Wilmington</t>
  </si>
  <si>
    <t>Delaware</t>
  </si>
  <si>
    <t>NA016</t>
  </si>
  <si>
    <t>CC-LCS</t>
  </si>
  <si>
    <t>ChristianaCare Lung Health and Screening Program</t>
  </si>
  <si>
    <t>NA086</t>
  </si>
  <si>
    <t>2024-04-04</t>
  </si>
  <si>
    <t>Boston University School of
Medicine</t>
  </si>
  <si>
    <t>Katrina Steiling</t>
  </si>
  <si>
    <t xml:space="preserve">1. American Thoracic Society, American Lung Association. 2019. Lung cancer screening implementation guide. New York: American Thoracic Society, American Lung Association
2. Boston Medical Center. Information for Physicians.  Available from: https://www.bmc.org/lung-cancer-screening-and-lung-nodule-evaluation-program/information-physicians [Accessed 12/06/23]
3. Steiling K, Loui T, Asokan S, et al. 2020. Age, race, and income are associated with lower screening rates at a safety net hospital. The Annals of thoracic surgery 109(5): 1544-50
</t>
  </si>
  <si>
    <t>The lung cancer screening programme at Boston Medical Center covers the Boston area of Massachusetts. People who currently or used to smoke aged 50–80 are eligible to undergo screening in line with the 2021 guidelines from the USPSTF. 
The programme is based on a hybrid organisational model for screening: either family physicians conduct shared-decision making and issue an order for screening (decentralised), or family physicians refer people that may be eligible to the screening clinic for shared decision-making  (centralised). Findings from screening can also either be managed in a decentralised fashion by the referring provider (e.g. family physician orders follow-up and referrals) or through the centralised clinic. 
The programme has centralised tracking of the screening results and follow-up is managed by a multidisciplinary steering committee, which includes co-chairs specialised in respiratory medicine and radiology. Additionally, the programme is staffed by a screening programme coordinator, a role provided by a nurse practitioner trained to also support participants as a patient navigator. 
Over 1,200 people underwent a baseline LDCT scan between 2015 and 2019. In 2019 alone, around 90-120 participants underwent screening each month.</t>
  </si>
  <si>
    <t>Clinical symptoms suspicious for lung cancer</t>
  </si>
  <si>
    <t>LCS Program encourages use of CMS/USPSTF eligibility criteria. Physicians at their discretion may order LCS based on other factors (e.g., risk modeling)</t>
  </si>
  <si>
    <t>*Medicare insurance covers up to 77 
Private health insurance up to 80</t>
  </si>
  <si>
    <t>80*</t>
  </si>
  <si>
    <t>250 people
per month as of 2024.</t>
  </si>
  <si>
    <t>Boston Medical Centre Lung Nodule Clinic</t>
  </si>
  <si>
    <t>Boston</t>
  </si>
  <si>
    <t>Massachusetts</t>
  </si>
  <si>
    <t>LCSP-BMC</t>
  </si>
  <si>
    <t>Boston Medical Center Lung Cancer Screening and Lung Nodule Evaluation Program</t>
  </si>
  <si>
    <t>NA085</t>
  </si>
  <si>
    <t>2023-05-15</t>
  </si>
  <si>
    <t>Veterans Health Administration National Center for Health Promotion and Disease Prevention, Durham, North Carolina</t>
  </si>
  <si>
    <t>Linda S Kinsinger</t>
  </si>
  <si>
    <t>1. Kinsinger LS, Anderson C, Kim J, et al. 2017. Implementation of Lung Cancer Screening in the Veterans Health Administration. JAMA Intern Med 177(3): 399-406
2. Tanner NT, Brasher PB, Wojciechowski B, et al. 2020. Screening Adherence in the veterans administration lung cancer screening demonstration project. Chest 158(4): 1742-52
3. ClinicalTrials.gov. PrOVE QUERI Project #1.  Available from: https://clinicaltrials.gov/ct2/show/NCT02765412 [Accessed 12/06/23]
4. Lowery J, Fagerlin A, Larkin AR, et al. 2022. Implementation of a web-based tool for shared decision-making in lung cancer screening: mixed methods quality improvement evaluation. JMIR Hum Factors 9(2): e32399</t>
  </si>
  <si>
    <t>An implementation study carried out between 2013 and 2015 sought to demonstrate the feasibility of implementing a lung cancer screening programme across eight separate Veterans Integrated Service Networks, including those based in Ann Arbor (Minnesota), Portland (Oregon) and Durham (North Carolina).
People who currently or used to smoke aged 55–80 in line with the USPSTF 2013 criteria were considered eligible. Based on these criteria, 93,033 people registered with one of these networks were assessed by primary care, and 4,246 were confirmed to be eligible to undergo LDCT screening. 
To support the implementation of the programme, a number of roles, processes and resources were established to support delivery of LDCT screening, including: the role of full time coordinators for screening; various digital tools and a database for tracking appointments; patient educational materials; a guide for implementation; and guidelines on nodule evaluation for radiologists.
A total of 2,452 (58%) agreed to undergo an LDCT scan and 2,106 (2,028 men and 78 women) attended their appointment. There was a wide variation in the process and experience across the eight sites. Of participants screened, 1,257 (60%) were detected to have lung nodules present – 1,184 of which required monitoring and 42 (2%) requiring further evaluation but were not found to have lung cancer. A total of 31 (1.5%) participants were confirmed to have lung cancer.
The implementation study demonstrated the feasibility of large-scale lung cancer screening and the need for specialised implementation resources and dedicated staff to support roll-out of screening, such as screening coordinators.</t>
  </si>
  <si>
    <t>Diagnosis of esophageal, liver, or pancreatic cancer (following standard VHA protocol) or lung cancer and without a documented estimated life expectancy of fewer than 6 months</t>
  </si>
  <si>
    <t>VHA National Center for Health Promotion and Disease Prevention</t>
  </si>
  <si>
    <t>NA035</t>
  </si>
  <si>
    <t>VHA</t>
  </si>
  <si>
    <t>Veterans Health Administration Lung Cancer Screening Demonstration Project</t>
  </si>
  <si>
    <t>NA084</t>
  </si>
  <si>
    <t>Wellstar Health System</t>
  </si>
  <si>
    <t>Christy Stone</t>
  </si>
  <si>
    <t>1. Wellstar Health System. Lung cancer screening.  Available from: https://www.wellstar.org/medical-services/diagnostics/lung-cancer-screening [Accessed 12/06/23]
2. Board A. How Wellstar built a truly patient-centric early lung cancer detection program.  Available from: https://www.advisory.com/sponsored/wellstar-patient-centric-early-lung-cancer-detection-program. [Accessed 12/06/23]
3. Miller DL, Mayfield WR, Luu TD, et al. 2016. Community-based multidisciplinary computed tomography screening program improves lung cancer survival. The Annals of Thoracic Surgery 101(5): 1864-9</t>
  </si>
  <si>
    <t>The lung cancer screening programme at Wellstar Health System (WHS) provides care in a five-county area of approximately 1.4 million people in Metro-Atlanta, Georgia covering 10 screening locations. The programme has decentralised referrals from primary care with centralised tracking and follow-up by programme staff.
People who currently or used to smoke and are aged 50–80 are eligible to undergo screening in line with the 2021 guidelines from the USPSTF.
To assist primary care physicians in qualifying and referring people for lung cancer screening, WHS has developed a shared decision-making tool for clinicians and clinician assistants within their electronic health record (EHR) that identifies people with eligible age and smoking history. WHS’s lung cancer screening programme is responsible for all follow-ups to reduce the burdens on primary care.
In 2020, WHS also implemented an incidental pulmonary nodule programme alongside the screening programme, which looks for abnormalities in diagnostic investigations related to other diseases. In the first 12 months, 36 lung cancers were diagnosed through this pathway and the WHS estimated they rescanned 6,000 people with suspicious nodules.
Results reported from this programme found that 2.2% of people who received LDCT screening were diagnosed with lung cancer. 75% of these cancers were stage I and II. In 2022 7,000 people were screened for lung cancer.</t>
  </si>
  <si>
    <t>No limit on time since stopping smoking is required if accompanied by family history of lung cancer, pulmonary fibrosis, or COPD; previous history of cancer; exposure to cancer causing agents; Medicare insurance covers up to the age of 77</t>
  </si>
  <si>
    <t>Marietta</t>
  </si>
  <si>
    <t>WLCSP</t>
  </si>
  <si>
    <t>Wellstar Lung Cancer Screening Program</t>
  </si>
  <si>
    <t>NA083</t>
  </si>
  <si>
    <t>The West Virginia Cancer Institute</t>
  </si>
  <si>
    <t>Hannah Hazard-Jenkins</t>
  </si>
  <si>
    <t>1. Kinsinger LS, Anderson C, Kim J, et al. 2017. Implementation of Lung Cancer Screening in the Veterans Health Administration. JAMA Intern Med 177(3): 399-406
2. Tanner NT, Brasher PB, Wojciechowski B, et al. 2020. Screening Adherence in the veterans administration lung cancer screening demonstration project. Chest 158(4): 1742-52
3. ClinicalTrials.gov. PrOVE QUERI Project #1.  Available from: https://clinicaltrials.gov/ct2/show/NCT02765412 [Accessed 12/06/23]
4. Lowery J, Fagerlin A, Larkin AR, et al. 2022. Implementation of a web-based tool for shared decision-making in lung cancer screening: mixed methods quality improvement evaluation. JMIR Hum Factors 9(2): e32399
5. WVU Cancer Institute 2023. LUCAS. Available from: https://cancer.wvumedicine.org/about-us/programs/mobile-cancer-screening-program/lucas/ [Accessed 08/04/2025]</t>
  </si>
  <si>
    <t xml:space="preserve">The lung cancer screening programme and mobile CT unit at the West Virginia University (WVU) is based at the WVU Cancer Institute in Morgantown, northeastern West Virginia. The programme has decentralised referrals from primary care, specialists and self-referrals with centralised tracking and follow-up by programme staff.
People who currently or used to smoke and are aged 50–80 are eligible to undergo screening in line with the 2021 guidelines from the USPSTF.
The programme also has a mobile lung cancer screening unit, LUCAS, which travels to 42 of West Virginia’s most rural counties and offers screening to people without insurance who meet eligibility criteria. LUCAS has a certified tobacco cessation specialist on-site. As of 2023, it has screened almost 2,300 individuals and identified at least 25 lung cancer cases. </t>
  </si>
  <si>
    <t xml:space="preserve">Mobile screening in community venues </t>
  </si>
  <si>
    <t>Mobile screening in community venues</t>
  </si>
  <si>
    <t>N/A*Medicare insurance covers up to 77</t>
  </si>
  <si>
    <t>Morgantown</t>
  </si>
  <si>
    <t>West Virginia</t>
  </si>
  <si>
    <t>WVU</t>
  </si>
  <si>
    <t>West Virginia University Lung Cancer Screening Program</t>
  </si>
  <si>
    <t>NA082</t>
  </si>
  <si>
    <t>City University of New York</t>
  </si>
  <si>
    <t>Steven B. Markowitz</t>
  </si>
  <si>
    <t>1. Markowitz SB, Manowitz A, Miller JA, et al. 2018. Yield of low-dose computerized tomography screening for lung cancer in high-risk workers: The case of 7189 US nuclear weapons workers. Am J Public Health 108(10): 1296-302</t>
  </si>
  <si>
    <t>An implementation study was carried out by the US Department of Energy (DoE) to determine the outcomes from screening nuclear weapons workers for lung cancer at nine DoE sites from across five states in the US: Kentucky, Ohio, Nevada, Idaho and Tennessee. 
Workers at gas diffusion factors in the industry were eligible for the study if aged 50 and above and they had previously smoked for at least one year. Other criteria such as occupation, radiographic asbestos-related fibrosis, and a positive beryllium lymphocyte proliferation test were also factored into eligibility.
A total of 7,189 workers underwent LDCT screening between 2000 and 2013, the majority of which were Caucasian (93%) and male (88%). Occupational, smoking and medical histories were obtained by self-administered questionnaire as part of the ongoing occupational medicine screening program, and updated by telephone interview. Participants that were currently smoking at the time of enrolment were provided a brochure on smoking cessation and referred to local or national services to support them to stop smoking.
Most participants were screened by two dedicated mobile CT scanners (93%) or, from 2012 onwards, at one of two imaging facilities in Las Vegas and Idaho Falls (7%). Participants with findings that indicated possible lung cancer (or other findings) were referred to personal or local pulmonary physicians for follow-up.
The proportion of participants with screen-detected lung cancer was 0.83% at baseline, and 0.51% on annual scan. Of 80 lung cancers detected, the majority (69%) were diagnosed early at stage I or II. Importantly, only 20.5% of the participants met the inclusion criteria applied for the National Lung Screening Trial (NLST), despite similarities with the NLST study population in terms of age and smoking history. 
This study leads concluded that targeted LDCT screening of workers at high risk of lung cancer in this industry leads to a high number of lung cancer cases detected at early stage – and occupation should be factored into eligibility criteria for screening.</t>
  </si>
  <si>
    <t>I-ELCAP</t>
  </si>
  <si>
    <t>0.8–1.2 mSv</t>
  </si>
  <si>
    <t xml:space="preserve">Mobile screening </t>
  </si>
  <si>
    <t>Nuclear weapons workers employed at one of 9 Department of Energy sites</t>
  </si>
  <si>
    <t>Other clinical specialists</t>
  </si>
  <si>
    <t>Individuals were deemed ineligible if their spirometry showed a forced expiratory volume in 1 second (FEV1) of less than 1 liter or FEV1 less than 40% predicted (making them unlikely candidates for surgery), or if they had been treated for cancer within the past 5 years, excluding early prostate and bladder cancer, melanoma, and other skin cancers.</t>
  </si>
  <si>
    <t>Occupational category, chest x-ray evidence of asbestos-related parenchymal or pleural fibrosis, and positive beryllium lymphocyte proliferation test</t>
  </si>
  <si>
    <t>*No upper age limit reported</t>
  </si>
  <si>
    <t>N/A*</t>
  </si>
  <si>
    <t>Yield of Low-Dose Computerized Tomography Screening for Lung Cancer in High-Risk Workers: The Case of 7189 US Nuclear Weapons Workers</t>
  </si>
  <si>
    <t>DOE-LCS</t>
  </si>
  <si>
    <t>US Department of Energy study of LDCT screening for Nuclear Weapons Workers</t>
  </si>
  <si>
    <t>NA081</t>
  </si>
  <si>
    <t>2023-06-20</t>
  </si>
  <si>
    <t>University of Illinios Cancer Center</t>
  </si>
  <si>
    <t>Jan Kitajewski</t>
  </si>
  <si>
    <t xml:space="preserve">1. University of Illinois Hospital &amp; Health Sciences System. Lung cancer screening program.  Available from: https://hospital.uillinois.edu/primary-and-specialty-care/cancer-services-at-ui-health/cancer-programs/lung-cancer/lung-cancer-screening [Accessed 12/06/23]
2. Pasquinelli MM, Tammemägi MC, Kovitz KL, et al. 2020. Risk prediction model versus United States Preventive Services Task Force Lung Cancer Screening eligibility criteria: Reducing race disparities. Journal of Thoracic Oncology 15(11): 1738-47
3. Pasquinelli MM 2022. Lung Cancer Screening in a federally-qualified health center. Available from: https://nlcrt.org/wp-content/uploads/Pasquinelli-Lung-Cancer-Screening-in-an-FQHC.pdf [Accessed 08/04/2025] </t>
  </si>
  <si>
    <t xml:space="preserve">The lung cancer screening programme at the University of Illinois Hospital &amp; Health Sciences System provides screening services in Chicago, Illinois. The programme has referrals from both primary care and respiratory medicine specialists. The referring physician carries out the shared decision-making appointment.
People who currently or used to smoke and are aged 50–80 are eligible to undergo screening in line with the 2021 guidelines from the USPSTF. There are onsite tobacco cessation services from the University of Illinois Tobacco Treatment Centre.
Recent research from the screening programme at the University of Illinois Hospital &amp; Health Sciences System includes a study investigating the accuracy of a screening prediction model versus the USPSTF 2013 lung cancer screening criteria. In 2022, it was reported that this programme had a 2.8% lung cancer detection rate. At baseline scans 65% of lung cancers were diagnosed at either stage I or II, in 2022 100% of all diagnosed cases were stage I or II. This programme reports that 1 case is diagnosed every 30 scans. </t>
  </si>
  <si>
    <t>*Medicare insurance covers up to 77</t>
  </si>
  <si>
    <t>University of Illinois
Hospital</t>
  </si>
  <si>
    <t>Chicago</t>
  </si>
  <si>
    <t>Illinois</t>
  </si>
  <si>
    <t>UIH</t>
  </si>
  <si>
    <t>University of Illinois Health Lung Cancer Screening Program</t>
  </si>
  <si>
    <t>NA079</t>
  </si>
  <si>
    <t>Knight Cancer Institute</t>
  </si>
  <si>
    <t>Jessica Currier</t>
  </si>
  <si>
    <t>1. Currier J, Howes D, Cox C, et al. 2022. A coordinated approach to implementing low-dose CT lung cancer screening in a rural community hospital. J Am Coll Radiol 19(6): 757-68
2. Knight Cancer Institute. A coordinated approach to implementing low-dose computed tomography lung cancer screening in a rural community hospital. Available from: https://www.ohsu.edu/sites/default/files/2022-04/Currier_LDCT%20at%20BAH%20symposium%20presentation.pdf [Accessed 12/06/23]</t>
  </si>
  <si>
    <t xml:space="preserve">A three-year pilot study was conducted to assess the requirements for implementing an LDCT screening programme at the Bay Area Hospital (BAH) in Coos County.
The Knight Cancer Network and the Oregon Health &amp; Science University supported the BAH to conduct a survey to understand the planning, education and restructuring processes required to implement LDCT screening at the community hospital, which covers a population of 65,000. The needs assessment involved consulting with experts in lung cancer and a series of LDCT screening education forums and roundtable discussions with community partners. 
As a result, the implementation project was organised to assess how to: accurately identify people at high risk of lung cancer in the area; facilitate timely access to screening; provide appropriate follow-up care; and offer smoking cessation support. Three committees were established to support the programme development and implementation, including a quality standardisation team. A total of 11 education and training events were held for primary care professionals, and a shared-decision making toolkit was produced to support recruitment. The BAH programme team also developed a centralised data management system to track participants and report outcomes to the American College of Radiology’s Lung Cancer Screening Registry.
People who currently or used to smoke aged 50 years and older identified by six primary care clinics taking part in the pilot would be eligible to undergo LDCT screening. Participants who currently smoke received tailored smoking cessation support via the Oregon Quit Line.  
Over the pilot’s three-year term, a total of 567 LDCT scans were performed. The number of LDCT scans performed increased 4.8-fold in the first year (2018-2019), and by 54% the following year (2019-2020). The annual rate for participant adherence between LDCT scans also increased from 51% (2019) to 59.6% (2020). Cancer was detected in 2.11% of people scanned. Among people detected to have lung cancer, the majority (66.6%) were diagnosed early at stage I or II. 
The success of the pilot was attributed to the collaborative approach taken to implementation with community partners. </t>
  </si>
  <si>
    <t>Enhanced outreach</t>
  </si>
  <si>
    <t>Bay Area Hospital</t>
  </si>
  <si>
    <t>Coos Bay</t>
  </si>
  <si>
    <t>Oregon</t>
  </si>
  <si>
    <t>CC-BAH</t>
  </si>
  <si>
    <t>Coos County LDCT Screening Pilot in Rural Oregon</t>
  </si>
  <si>
    <t>NA078</t>
  </si>
  <si>
    <t>Baptist Memorial Hospital Care Corporation</t>
  </si>
  <si>
    <t>Daniel Lenard</t>
  </si>
  <si>
    <t>1. Baptist Memorial Health Care Corporation. Lung cancer screening.  Available from: https://www.baptistcancercenter.com/cancers-we-treat/lung-bronchial/lung-cancer-screening [Accessed 12/06/23]</t>
  </si>
  <si>
    <t>The lung cancer screening programme at the Baptist Memorial Hospital provides screening services in Memphis, Tennessee. 
The programme has an online eligibility checker to increase access to lung cancer screening. People who currently or used to smoke and are aged 50–80 are eligible to undergo screening in line with the 2021 guidelines from the USPSTF.
In 2021, Baptist Cancer Center announced the Mid-South Miracle initiative, which aims to reduce lung cancer deaths in the mid-South by 25% by 2030. The initiative comprises seven components that will address prevention, diagnosis and treatment of lung cancer through smoking cessation, LDCT screening, algorithmic management of incidentally detected lung nodules, multidisciplinary decision-making and care, high-quality surgical care, high-quality pathologic evaluation (including biomarker testing), and expanded access to innovative treatment through clinical trials.</t>
  </si>
  <si>
    <t>Baptist Cancer Center - Memphis</t>
  </si>
  <si>
    <t>Memphis</t>
  </si>
  <si>
    <t>Tennessee</t>
  </si>
  <si>
    <t>BMH</t>
  </si>
  <si>
    <t>Baptist Memorial Hospital Lung Cancer Screening Program</t>
  </si>
  <si>
    <t>NA077</t>
  </si>
  <si>
    <t xml:space="preserve">MD Anderson Cancer Center	</t>
  </si>
  <si>
    <t>Robert Volk</t>
  </si>
  <si>
    <t>1. ClinicalTrials.gov. PCORI-CER-1306-03385 Informed decisions about lung cancer screening.  Available from: https://clinicaltrials.gov/ct2/show/NCT02286713 [Accessed 12/06/23]
2. Volk RJ, Lowenstein LM, Leal VB, et al. 2020. Effect of a patient decision aid on lung cancer screening decision-making by persons who smoke: a randomized clinical trial. JAMA Netw Open 3(1): e1920362</t>
  </si>
  <si>
    <t>An implementation study at the University of Texas MD Anderson Cancer Center sought to assess the effect of a video-based patient decision aid (PDA) compared with a standard educational material (EDU) on the willingness of people who currently smoke to undergo LDCT screening.
The randomised study was conducted using 13 state tobacco cessation services (e.g. QuitLine). People who currently smoke or had recently stopped smoking aged 55–77 were enrolled between March 2015 to September 2016, and followed up for six months until May 2017. 
Participants were either randomised to the PDA video (n = 259) or EDU (n = 257). The primary outcome was a score that measured preparation for decision-making and decisional conflict one week after the intervention. Secondary outcomes of the study included knowledge, intentions and completion of screening within six months of receiving the intervention, which was measured using patient reports.
Of 516 participants enrolled on the study, 270 used the PDA. Of these, 153 (67%) were assessed as being well prepared to make a screening decision compared with 108 (48.2%) in the control group. More participants reported feeling informed about their choice as opposed to the EDU. This effect persisted at follow-up; participants who were provided the PDA were more knowledgeable about lung cancer screening. However, the intention to undergo screening did not differ between groups. 
In this study, a PDA delivered to users of tobacco QuitLines improved informed decision-making about lung cancer screening.</t>
  </si>
  <si>
    <t>Enrolled in Quitline</t>
  </si>
  <si>
    <t>Prior lung cancer</t>
  </si>
  <si>
    <t>MD Anderson Cancer Center, University of Texas</t>
  </si>
  <si>
    <t>Houston</t>
  </si>
  <si>
    <t>NA075</t>
  </si>
  <si>
    <t>NCT02286713</t>
  </si>
  <si>
    <t>UT-PDA</t>
  </si>
  <si>
    <t>Effect of a Patient Decision Aid on Lung Cancer Screening Decision-Making by Persons Who Smoke</t>
  </si>
  <si>
    <t>NA076</t>
  </si>
  <si>
    <t>2025-04-08</t>
  </si>
  <si>
    <t>Therese Bevers</t>
  </si>
  <si>
    <t>1. The University of Texas MD Anderson Cancer Center. Lung cancer screening clinic.  Available from: https://www.mdanderson.org/patients-family/diagnosis-treatment/care-centers-clinics/cancer-prevention-center/lung-screening-clinic.html [Accessed 12/06/23]
2. The University of Texas MD Anderson Cancer Center. Screening lung web algorithm.  Available from: https://www.mdanderson.org/content/dam/mdanderson/documents/for-physicians/algorithms/screening/screening-lung-web-algorithm.pdf [Accessed 12/06/23]</t>
  </si>
  <si>
    <t>The lung cancer screening programme at The MD Anderson Cancer Center at the University of Texas provides screening services at five locations across Houston. 
People who currently or used to smoke and are aged 50–80 are eligible to undergo screening in line with the 2021 guidelines from the USPSTF. The programme has an online eligibility checker to promote greater awareness amongst the target population and encourage those who are eligible to access to lung cancer screening. 
The MD Anderson Cancer Center is also leading several large scale programmes of research, including the Lung Cancer Moon Shot, which aims to research potential biomarkers to improve strategies for the treatment, detection and prevention of lung cancer.</t>
  </si>
  <si>
    <t>UT-LCSP</t>
  </si>
  <si>
    <t>The University of Texas MD Anderson Cancer Center Lung Cancer Screening Program</t>
  </si>
  <si>
    <t>Dartmouth-Hitchcock Medical Center</t>
  </si>
  <si>
    <t>Kayla A. Fay</t>
  </si>
  <si>
    <t>Rian M Hasson</t>
  </si>
  <si>
    <t>1. ClinicalTrials.gov. Understanding rural patient and provide preferences for mobile lung cancer screening clinics. Available from: https://clinicaltrials.gov/ct2/show/NCT04926662 [Accessed 12/06/23]</t>
  </si>
  <si>
    <t xml:space="preserve">An ongoing implementation study at Dartmouth-Hitchcock Medical Center is evaluating the feasibility of implementing mobile lung cancer screening to improve access to screening in designated rural areas of New Hampshire and Vermont.
The study aims to enrol a total of 320 people who currently or used to smoke aged 50–80 in line with the USPSTF 2021 criteria for LDCT screening. The primary objectives are to conduct a needs assessment for the service in the area via a survey, followed by a pilot of a mobile CT clinic for screening.
Findings from the proposed project will be used as preliminary data to apply for further funding and to implement the mobile unit in these identified rural communities consistently.
The study began in 2021 and is due to end in 2027. As of 2025 the study status is suspended for reasons unknown. </t>
  </si>
  <si>
    <t>New Hampshire</t>
  </si>
  <si>
    <t>NCT04926662</t>
  </si>
  <si>
    <t>DHMC</t>
  </si>
  <si>
    <t>Understanding Access Barriers to Lung Cancer Screening in Rural Populations</t>
  </si>
  <si>
    <t>NA074</t>
  </si>
  <si>
    <t>University of Oklahoma</t>
  </si>
  <si>
    <t>Cara Vaught</t>
  </si>
  <si>
    <t>Zsolt Nagykaldi</t>
  </si>
  <si>
    <t>1. ClinicalTrials.gov. Tribally Engaged Approaches to Lung Screening (TEALS).  Available from: https://clinicaltrials.gov/ct2/show/NCT04948060
2. Nagykaldi Z. 2020. Tribally Engaged Approaches to Lung Screening (TEALS) Study. 2020  North American Primary Care Research Group Annual Meeting; 20/11/20; San Francisco, US
3. Nagykaldi Z, Doescher M, Roades DA, et al. 2025. Implementing a Tribally Engaged Lung Cancer Screening Pilot Program in Rural Oklahoma. Cancer Prev Res: OF1-OF8</t>
  </si>
  <si>
    <t>The Tribally Engaged Approaches to Lung Screening (TEALS) study is a collaborative effort between the Choctaw Nation of Oklahoma, the Stephenson Cancer Center and the University of Oklahoma Health Sciences Center. 
The main outcome is to establish a community-based lung cancer screening programme that provides a direct benefit to the Choctaw Nation by increasing lung cancer screening participation. The ambition is this study will  serve as a blueprint for establishing a sustainable and accessible infrastructure for lung cancer screening in American Indians and Alaska Native (AI/AN)* and other community health systems where there is a strong disparity in access to health services. 
The study aims to recruit a total of 480 people from this community. It will also seek to develop a lung cancer screening care coordination intervention that will identify participants eligible for lung cancer screening, offer them support to navigate the screening process, and link them with smoking cessation services. 
The next phase will also aim to measure the impact of the TEALS intervention on the receipt of screening and a set of user and healthcare-specific outcomes by conducting a cluster randomised control trial of lung cancer screening implementation.
The study began in 2021 and finished in 2024.
In early 2025 some preliminary results from 2020-2021 were released. The study had enrolled 57 people, with 33 individuals having screening conducted. Of those screened 60% had a negative result (Lung-RADS 1), 30% had Lung-RADS 2, 5% had Lung-RADS 3 and the final 5% were Lung-RADS 4. Of the enrolled people who were screened, 15% received further evaluations of their nodules, no nodules were malignant. 
*term used by the study</t>
  </si>
  <si>
    <t>Choctaw Nation of Oklahoma</t>
  </si>
  <si>
    <t>Choctaw Nation Health Services
Authority patients</t>
  </si>
  <si>
    <t>Those who are not willing to be screened or followed up with diagnostic testing or intervention, if positive.
Those who are otherwise designated by their primary care doctors as not able to benefit from screening.</t>
  </si>
  <si>
    <t>Choctaw Nation Health Services
Authority users</t>
  </si>
  <si>
    <t>University of Oklahoma Health Sciences Center</t>
  </si>
  <si>
    <t>Norman</t>
  </si>
  <si>
    <t>Oklahoma</t>
  </si>
  <si>
    <t>NCT04948060</t>
  </si>
  <si>
    <t>TEALS</t>
  </si>
  <si>
    <t>Tribally Engaged Approaches to Lung Screening</t>
  </si>
  <si>
    <t>NA073</t>
  </si>
  <si>
    <t>University of Massachusetts</t>
  </si>
  <si>
    <t>Joann L Wagner</t>
  </si>
  <si>
    <t>1. ClinicalTrials.gov. Tele-Navigation of Lung Cancer Screening (Tele-Navi LCS).  Available from: https://clinicaltrials.gov/ct2/show/NCT05021133 [Accessed 12/06/23]</t>
  </si>
  <si>
    <t>An implementation study at the University of Massachusetts sought to improve participant attendance at their one-year follow-up appointments after an LDCT scan has taken place (adherence) via the use of a telehealth participant navigation system (Tele-Navi LCS). 
Tele-Navi provides telehealth coaching via a patient portal equipped with a video-call system, which is being piloted to assess the feasibility of its implementation in a primary care setting. It is hoped improving participant adherence will ensure the effectiveness of LDCT screening at reducing mortality from lung cancer is maximised whilst remaining cost-effective. 
A total of 22 people aged 55–77 were recruited for the study and provided access to Tele-Navi LCS. To take part, participants are required to have access to technology to receive video calls, have previously undergone LDCT screening and be overdue for a follow-up LDCT scan. 
Outcomes that will be assessed include the number of participants who completed the Tele-Navi LCS module and the number who underwent a follow-up appointment within 180 days. 
The study began in 2023 and was finalised in 2024. Results are awaiting publication.</t>
  </si>
  <si>
    <t>Has previous diagnosis of lung cancer
Has active cancer diagnosis
Is a nursing home or group care resident
Is pregnant</t>
  </si>
  <si>
    <t>University of Massachusetts Memorial Medical Center</t>
  </si>
  <si>
    <t>Worcester</t>
  </si>
  <si>
    <t>NA071</t>
  </si>
  <si>
    <t>NCT05021133</t>
  </si>
  <si>
    <t xml:space="preserve"> Tele-Navi LCS</t>
  </si>
  <si>
    <t>Tele-Navigation of Lung Cancer Screening</t>
  </si>
  <si>
    <t>NA072</t>
  </si>
  <si>
    <t>University of Massachusetts Health</t>
  </si>
  <si>
    <t>Christopher  Riberdy</t>
  </si>
  <si>
    <t>1. University of Massachusetts Memorial Hospital. CT Lung Cancer Screening Program.  Available from: https://www.ummhealth.org/umass-memorial-medical-center/services-treatments/radiology-and-imaging/services-we-provide/ct-lung-cancer-screening-program [Accessed 12/06/23]</t>
  </si>
  <si>
    <t xml:space="preserve">The lung cancer screening programme at the University of Massachusetts (UMass) Memorial Health provides screening across the east of the state in four locations: Worcester, Marlborough, Clinton and Leominster. 
People who currently or used to smoke aged 50–80 are eligible to undergo screening following referral from their primary care provider (decentralised recruitment). People referred for screening undergo an eligibility assessment with a patient navigator from the programme’s radiology department before an LDCT scan appointment is scheduled. 
An ongoing implementation study at UMass is also seeking to improve participant attendance at their one-year follow-up appointments after an LDCT scan has taken place (adherence) via the use of a telehealth participant navigation system (Tele-Navi LCS). </t>
  </si>
  <si>
    <t>Current symptoms of lung cancer such as coughing up blood or sudden weight loss</t>
  </si>
  <si>
    <t>UMass</t>
  </si>
  <si>
    <t>University of Massachusetts Memorial Health Lung Cancer Screening Program</t>
  </si>
  <si>
    <t xml:space="preserve">Roswell Park Cancer Institute	</t>
  </si>
  <si>
    <t>Elizabeth Bouchard</t>
  </si>
  <si>
    <t>1. ClinicalTrials.gov. Awareness, information, and resources for lung cancer screening program for community-partnered lung cancer screening. Available from: https://clinicaltrials.gov/ct2/show/NCT04635761 [Accessed 12/06/23]
2. Bouchard EG, Saad-Harfouche FG, Clark N, et al. 2023. Adapting community educational programs during the Covid-19 pandemic: comparing the feasibility and efficacy of a lung cancer screening educational intervention by mode of delivery. J Cancer Educ 38(3): 854-62</t>
  </si>
  <si>
    <t>An implementation study at the Roswell Park Comprehensive Cancer Center (RPCCC) evaluated an intervention designed to improve awareness of the availability of LDCT lung cancer screening in medically underserved communities in western New York (Buffalo, Niagara, Jamestown and Southtowns). 
The intervention aimed to address barriers to lung cancer screening among medically underserved community members who are eligible for lung cancer screening, and to improve access to evidence-based screening guidelines in the Western New York area. 
The intervention was a 45-minute community session delivered in-person or virtually that involves sharing of key information on screening followed by a group discussion and Q&amp;A. People over the age of 18 were eligible for the intervention if they lived in a community that was being targeted for LDCT screening.
The study recorded data such as uptake of the intervention, demographics of attendees, an estimate of the number of people who would be eligible for screening reached, and resulting number of people navigated to attend lung cancer screening at the RPCCC.
The study ended in 2022.</t>
  </si>
  <si>
    <t>History of lung, pancreatic, liver or esophageal cancer
A health factor on file indicating they have a life expectancy of less than 6 months or who already had a chest CT in the past 12 months</t>
  </si>
  <si>
    <t>Roswell Park Comprehensive Cancer Center</t>
  </si>
  <si>
    <t>Buffalo</t>
  </si>
  <si>
    <t>NA069</t>
  </si>
  <si>
    <t>NCT04635761</t>
  </si>
  <si>
    <t>ROS-AIR</t>
  </si>
  <si>
    <t>Roswell Awareness, Information and Resources for Lung Cancer Screening  Program</t>
  </si>
  <si>
    <t>NA070</t>
  </si>
  <si>
    <t>Mary Reid</t>
  </si>
  <si>
    <t>1. Center RPCC. What is lung cancer screening?  Available from: https://www.roswellpark.org/cancer/lung/prevention-screening/lung-cancer-screening-program [Accessed 12/06/23]
2. Roswell Park Comprehensive Cancer Center. Eddy — Mobile Lung Cancer Screening.  Available from: https://www.roswellpark.org/eddy [Accessed 12/06/23]
3. Roswell Park Comprehensive Cancer Center. A systems-based approach to lung cancer screening: the Roswell Park experience.  Available from: https://cancer.iu.edu/community/elcn/documents/roswell-park-systems-approach_mreid.pdf</t>
  </si>
  <si>
    <t>The lung cancer screening programme at the Roswell Park Comprehensive Cancer Center (RPCCC) covers the west of New York state (Buffalo, Niagara, Jamestown and Southtowns). 
People who currently or used to smoke and are aged 50–80 are eligible to undergo screening in line with the 2021 guidelines from the USPSTF. Additionally, people with asbestos-related lung disease, a history of chronic obstructive pulmonary disease (COPD), a family history of lung cancer (parent, sibling or child) or exposure to noxious fumes, chemicals or smoke due to their occupation are also included.
In 2022, the programme introduced a mobile screening unit in community settings with funding from the state of New York. The Early Detection Driven to You (EDDY) service focuses on improving access to lung cancer screening for people living in lower socioeconomically-positioned communities who are at high risk of developing lung cancer (e.g. firefighters). 
The screening programme is reported to detect 70% of lung cancers at an early stage (stage 0, I and II). This is far higher than national registry statistics, where approximately 70% of lung cancers are diagnosed at an advanced stage of the disease (stage III or IV).</t>
  </si>
  <si>
    <t>Asbestos
Family history of lung cancer
Occupational exposure to noxious fumes
History of COPD</t>
  </si>
  <si>
    <t>RPCCC</t>
  </si>
  <si>
    <t>Roswell Park Comprehensive Cancer Center Lung Cancer Screening Program</t>
  </si>
  <si>
    <t>Memorial Sloan Kettering Cancer Center</t>
  </si>
  <si>
    <t>Tali Amir</t>
  </si>
  <si>
    <t>1. ClinicalTrials.gov. A study to develop a strategy to increase lung cancer screening in women who may be at risk for lung cancer.  Available from: https://clinicaltrials.gov/ct2/show/NCT04848961 [Accessed 12/06/23]
2. ClinicalTrials.gov. Participant Informed Consent for Clinical Research.  Available from: https://clinicaltrials.gov/ProvidedDocs/61/NCT04848961/ICF_000.pdf [Accessed 12/06/23]</t>
  </si>
  <si>
    <t>An ongoing implementation study from the Memorial Sloan Kettering Cancer Center in New York is developing and testing a digital outreach strategy to increase awareness about lung cancer screening among women who are eligible for screening.
The digital strategy involves sending email communications and using LungTalk, a web-based health communication tool that uses text, audio, video, and animation to increase awareness and knowledge about lung cancer screening.
People eligible for this study are women who currently or used to smoke aged 50–80 (in line with the USPSTF 2021 criteria for LDCT screening) that have received a negative, benign or non-cancerous result from mammogram screening for breast cancer in the last seven days.
The primary outcome is the number of women eligible for lung cancer screening reached through the digital outreach strategy. 
The study is due to be completed in 2025.</t>
  </si>
  <si>
    <t>Breast cancer screening programme</t>
  </si>
  <si>
    <t>Barriers to screening, Gender, Other cancers</t>
  </si>
  <si>
    <t>Lung cancer diagnosis
Chest CT within the last 12 months</t>
  </si>
  <si>
    <t>Women who received a BiRADS 1 (negative) or 2 (benign/non-cancerous finding) result from a screening mammogram</t>
  </si>
  <si>
    <t>NA066</t>
  </si>
  <si>
    <t xml:space="preserve">A Study to Develop a Strategy to Increase Lung Cancer Screening in Women Who May Be at Risk for Lung Cancer </t>
  </si>
  <si>
    <t>NCT04848961</t>
  </si>
  <si>
    <t>MSKCC-W</t>
  </si>
  <si>
    <t>An implementation study leveraging mammography to identify and engage women at risk for lung cancer</t>
  </si>
  <si>
    <t>NA068</t>
  </si>
  <si>
    <t>Jennifer Leng</t>
  </si>
  <si>
    <t>1. ClinicalTrials.gov. Informing the adaptation of a CHW model to facilitate lung cancer screening for the Chinese community. Available from: https://clinicaltrials.gov/ct2/show/NCT02914899 [Accessed 12/06/23]
2. Leng J, Lui F, Gany F. 2022. Chinese livery drivers' perspectives on adapting a community health worker intervention to facilitate lung cancer screening. J Health Care Poor Underserved 33(1): 332-48
3. Leng J, Li R, Lui F, et al. 2022. Healthcare professionals' perspectives on adapting a community health worker model to facilitate lung cancer screening for chinese for-hire vehicle drivers. J Cancer Educ 37(2): 311-18</t>
  </si>
  <si>
    <t>An  implementation programme of research at the Memorial Sloan Kettering Cancer Center sought to test and develop materials for a new community health worker (CHW) intervention that targets Chinese professional drivers in New York City. 
Many drivers work long hours confined to their vehicles in heavy traffic (10–12 hour shifts approximately six days a week), and thus have increased exposure to traffic-related air pollution due to their occupation, including ambient particulate matter. The programme seeks to increase participation in lung cancer screening amongst this population by offering greater support and guidance for this population at high risk of lung cancer through shared decision-making for screening. 
Initially, focus groups with 39 Chinese immigrant male delivery drivers who currently or used to smoke were conducted to assess their needs, priorities and preferences regarding the proposed CHW intervention. Findings from the qualitative analysis of these focus group discussions revealed participants were uncertain about whether smoking was associated with cancer, unfamiliar with lung cancer screening and reported numerous barriers to participating in lung cancer screening. However, most believed a CHW programme to facilitate lung cancer screening would be both acceptable and feasible if tailored to meet their needs.
Based on these findings, a pilot randomised controlled trial (RCT) will assess the feasibility of the refined CHW model (intervention) compared to written materials to facilitate shared decision-making (control). New York City these drivers are eligible (by USPTSF criteria) for lung cancer screening. Feasibility results will be used to inform the planning and design of further large-scale RCTs targeting Chinese drivers, as well as other populations in the New York City and elsewhere in the US that are at risk due to their occupation (e.g. restaurant work, construction).
The study began in 2016 and ended in 2024</t>
  </si>
  <si>
    <t>Has a household member who has already participated (or agreed to participate)</t>
  </si>
  <si>
    <t>Chines descent
Livery drivers</t>
  </si>
  <si>
    <t>Pre-pilot study was 55-80
Focus group participants were 45-80
In depth interviews were over 21
Pre-pilot study was 30
Focus group participants had no specific pack requirements
In depth interviews didn't require smoking history</t>
  </si>
  <si>
    <t>50*</t>
  </si>
  <si>
    <t>NCT02914899</t>
  </si>
  <si>
    <t>MSKCC-CHW</t>
  </si>
  <si>
    <t>Informing the Adaptation of a Community Health Worker Model to Facilitate Lung Cancer Screening for Professional Chinese Drivers</t>
  </si>
  <si>
    <t>NA067</t>
  </si>
  <si>
    <t>Michelle S. Ginsberg</t>
  </si>
  <si>
    <t>1. Memorial Sloan Kettering Cancer Center. Lung cancer screening program.  Available from: https://www.mskcc.org/cancer-care/risk-assessment-screening/screening/lung [Accessed 12/06/23]
2. Memorial Sloan Kettering Cancer Center. Lung cancer screening guidelines.  Available from: https://www.mskcc.org/cancer-care/types/lung/screening-guidelines [Accessed 12/06/23]</t>
  </si>
  <si>
    <t>The lung cancer screening programme at Memorial Sloan Kettering covers areas of New York State and New Jersey with eight screening centres. The programme has centralised outreach, shared decision-making, tracking and follow-up by programme staff.
People who currently or used to smoke and are aged 50–80 are eligible to undergo screening in line with the 2021 guidelines from the USPSTF.
Two relevant implementation studies are being conducted within this programme from the Memorial Sloan Kettering Cancer Center are 1) developing and testing a digital outreach strategy to increase awareness about lung cancer screening among women who are eligible for screening and 2) developing materials for and test a new community health worker (CHW) programme to help increase participation in lung cancer screening which will help support and guide at-risk Chinese professional drivers through shared decision-making for lung cancer screening. These were due to finish in 2024.</t>
  </si>
  <si>
    <t>NA067, NA068</t>
  </si>
  <si>
    <t>MSKCC</t>
  </si>
  <si>
    <t>Memorial Sloan Kettering Lung Cancer Screening Program</t>
  </si>
  <si>
    <t>The University of Texas Southwestern Medical Center</t>
  </si>
  <si>
    <t>David Gerber</t>
  </si>
  <si>
    <t>1. ClinicalTrials.gov. Patient navigation for lung cancer screening in an urban safety-net system.  Available from: https://clinicaltrials.gov/ct2/show/NCT02758054 [Accessed 12/06/23]
2. Gerber DE, Hamann HA, Santini NO, et al. 2017. Patient navigation for lung cancer screening in an urban safety-net system: Protocol for a pragmatic randomized clinical trial. Contemp Clin Trials 60: 78-85
3. Natchimuthu VS, Lee JL, Wahid U, et al. 2023. Patient navigation for lung cancer screening in an urban safety-net system: A pragmatic randomized clinical trial. Journal of Clinical Oncology 41(16_suppl): 10577-77</t>
  </si>
  <si>
    <t>An implementation study based out of the Parkland Health and Hospital System in Dallas, Texas was conducted to determine the effect of patient-focused, telephone-based patient navigation on adherence to LDCT lung cancer screening. Parkland Health and Hospital System is a safety-net health system providing care for more than one million under- and uninsured county residents through a central, 982-bed tertiary care hospital, speciality clinics, and 12 community-based primary care clinics.
People aged 55–77 years with eligible smoking history (≥ 30 pack-years or stopped smoking within 15 years if the person formally smoked) are referred through an electronic medical record-based order by physicians in the community and hospital-based primary care settings. Eligible participants were randomised to usual care or usual care with additional patient navigation, which helps to address adherence, patient-reported barriers, smoking cessation, and psycho-social concerns related to screening completion. Participants completed surveys and semi-structured interviews at the first appointment, as well as 6-month, and 18-month follow-ups to assess attitudes toward screening, however, the primary outcome of interest was adherence to screening. 
The study found that lack of adherence to lung cancer screening processes was primarily due to physicians not ordering the correct appointment, however, the study did conclude that when appointments were correctly organised lung cancer screening navigation along with clinical education and enhanced use of electronic health records increase lung cancer screening uptake and completion.</t>
  </si>
  <si>
    <t>Urban safety net setting</t>
  </si>
  <si>
    <t>People who do not speak English or Spanish</t>
  </si>
  <si>
    <t>Parkland Hematology &amp; Oncology Clinic</t>
  </si>
  <si>
    <t>Dallas</t>
  </si>
  <si>
    <t>NA064, NA063</t>
  </si>
  <si>
    <t>NCT02758054</t>
  </si>
  <si>
    <t>PHO</t>
  </si>
  <si>
    <t>Patient Navigation for Lung Cancer Screening in an Urban Safety-Net System</t>
  </si>
  <si>
    <t>NA065</t>
  </si>
  <si>
    <t>Parkland Health Center</t>
  </si>
  <si>
    <t>Andrea Bernard</t>
  </si>
  <si>
    <t>1. Parkland Health Center. Lung cancer screening.  Available from: https://www.parklandhealthcenter.org/lungscreening [Accessed 12/06/23]</t>
  </si>
  <si>
    <t>The lung cancer screening programme at Parkland Health Center in Dallas, Texas caters for one million residents through a central, 982-bed tertiary care hospital, speciality clinics, and 12 community-based primary care clinics The programme takes referrals from primary care with centralised tracking and follow-up by programme staff.
People who currently or used to smoke and are aged 50–77 are eligible to undergo screening in line with the 2022 government guidelines. A dedicated lung cancer screening programme nurse navigator guides people through the process and centrally coordinates care.
A study into patient navigation at the health centre found that lack of adherence to lung cancer screening processes was primarily due to physicians not ordering the correct appointment and not navigation but it did conclude that when appointments were correctly organised lung cancer screening navigation along with clinical education and enhanced use of electronic health records increase lung cancer screening uptake and completion.</t>
  </si>
  <si>
    <t>NA065, NA063</t>
  </si>
  <si>
    <t>UTS-PHC</t>
  </si>
  <si>
    <t>Parkland Health Center Lung Cancer Screening Program</t>
  </si>
  <si>
    <t>NA064</t>
  </si>
  <si>
    <t>Suzanne Conzen</t>
  </si>
  <si>
    <t>1. University of Texas Southwestern. CT screening for lung cancer.  Available from: https://utswmed.org/conditions-treatments/lung-cancer/ct-screening-lung-cancer/ [Accessed 12/06/23]
2. GO2 Foundation for Lung Cancer (Lung Cancer Alliance). A champion for lung cancer screening.  Available from: https://go2.org/blog/a-champion-for-lung-cancer-screening/ [Accessed 12/06/23]</t>
  </si>
  <si>
    <t>The lung cancer screening programme at the University of Texas Southwestern is based at the Harold C. Simmons Comprehensive Cancer Center in Dallas. This programme includes shared-decision making and offers free tobacco cessation services.
People who currently or used to smoke and are aged 50–80 are eligible to undergo screening in line with the 2021 guidelines from the USPSTF.
A blood sample is taken from people undergoing screening, although it is not clear which biomarkers are tested for.</t>
  </si>
  <si>
    <t>UT Southwestern Medical Center</t>
  </si>
  <si>
    <t>NA064, NA065</t>
  </si>
  <si>
    <t>UTS-SW</t>
  </si>
  <si>
    <t>The University of Texas Southwestern Medical Center Lung Cancer Screening Program</t>
  </si>
  <si>
    <t>NA063</t>
  </si>
  <si>
    <t>Fred Hutch/University of Washington Cancer Consortium</t>
  </si>
  <si>
    <t>Matthew Triplette</t>
  </si>
  <si>
    <t>1.	ClinicalTrials.gov. Tailoring shared decision making for lung cancer screening in persons living with HIV.  Available from: https://www.clinicaltrials.gov/ct2/show/NCT04682301 [Accessed 12/06/23]
2.	Murphy NR, Crothers K, Snidarich M, et al. 2025. The Use of a Tailored Decision Aid to Improve Understanding of Lung Cancer Screening in People with HIV. Chest 167(1): 259-269</t>
  </si>
  <si>
    <t xml:space="preserve">An implementation study based at the Fred Hutchinson Cancer Center, Washington was carried out to investigate the optimal way to tailor shared decision-making for lung cancer screening in people living with human immunodeficiency virus (HIV).
The study enrolled 40 participants aged 50 years and older that had HIV and were part of the University of Washington HIV programme. Eligibility criteria for smoking history followed the USPSTF 2021 criteria. In addition to these participants, 45 clinicians who work with people who have HIV were also recruited.
A series of focus groups were conducted to determine a range of outcomes based on lung cancer screening shared decision making such as knowledge of lung cancer screening, decisions towards cancer screening and appropriateness of the shared decision-making. In 2025 results of the study were released, the researchers reported that personally tailored decision aid tools that were adapted for HIV increased knowledge of risks, benefits and characteristics of screening and high acceptability. </t>
  </si>
  <si>
    <t>HIV cohort</t>
  </si>
  <si>
    <t>Non-English speaking 
Cognitive dysfunction that would prevent participation in SDM</t>
  </si>
  <si>
    <t>HIV positive</t>
  </si>
  <si>
    <t>Fred Hutchinson Cancer Research Center</t>
  </si>
  <si>
    <t>NCT04682301</t>
  </si>
  <si>
    <t>FHCRC</t>
  </si>
  <si>
    <t>Tailoring Shared Decision Making for Lung Cancer Screening in Persons Living With HIV</t>
  </si>
  <si>
    <t>NA062</t>
  </si>
  <si>
    <t>Clement J. Zablocki VA Medical Center, Milwaukee</t>
  </si>
  <si>
    <t>Jeffrey C Whittle</t>
  </si>
  <si>
    <t>Corporal Michael J. Crescenz VA Medical Center</t>
  </si>
  <si>
    <t>Marilyn M. Schapira</t>
  </si>
  <si>
    <t>1. ClinicalTrials.gov. Lung Cancer Screening Decisions (VA-LCSDecTool).  Available from: https://clinicaltrials.gov/ct2/show/NCT02899754 [Accessed 12/06/23]
2. Schapira MM. 2018. The conundrum and challenge of lung cancer screening shared decision-making implementation. J Gen Intern Med 33(7): 989-90
3. Schapira MM, Rodriguez KL, Chhatre S, et al. 2021. When is a harm a harm? Discordance between patient and medical experts' evaluation of lung cancer screening attributes. Med Decis Making 41(3): 317-28
4. Schapira MM, Chhatre S, Prigge JM, et al. 2022. A veteran-centric web-based decision aid for lung cancer screening: usability analysis. JMIR Form Res 6(4): e29039
5. Schapira MM, Hubbard RA, Whittle J, et al. 2023. Lung Cancer Screening Decision Aid Designed for a Primary Care Setting: A Randomized Clinical Trial. JAMA Netw Open 6(8):e2330452.</t>
  </si>
  <si>
    <t xml:space="preserve">An implementation study at West Haven Medical Affairs Medical Center, Connecticut and the Michael J Crescenz Veteran Affairs Medical Center, Pennsylvania was carried out to obtain stakeholder input from both potential screening participants (veterans) and providers to inform the development of a web-based Lung Cancer Screening Decision Tool (LCSDecTool) that incorporates patient and provider input, and finally evaluate the impact of the LCSDecTool compared to usual care.
Veterans were eligible if they were aged 55 -80, had a 30-pack-year history of cigarette smoking, and continued smoking sometime within the past 15 years. The exclusion criteria were cognitive impairment; a life expectancy of less than two years. 
The study was conducted in 3 phases. The first phase tested a prototype of the LCSDecTool and the participant was asked to describe their user experience while the second phase of the study timed how long a participant took to complete the shared decision-making. Both phases demonstrated high levels of usability and contributed to the refinement of the LCSDecTool.
In phase 3, a pilot randomised control trial has been conducted to evaluate the efficacy of the LCSDecTool. The results were published in 2023, it was found that when the LCSDecTool was compared with attention control there was no effect on decisional conflict at 1 month, additional there was no significant different at primary care. However the study indicated that the tool increased general knowledge and increased lung cancer screening uptake. </t>
  </si>
  <si>
    <t>Cognitive impairment as determined by clinical history
Previous diagnosis of cancer with the exception of non-melanoma skin cancer and localized prostate cancer that is 1-year post-diagnosis
Life expectancy of less than 2 years as indicated by chart review and conformation with PCPC
Inability to speak English
Active surveillance of Lung Nodule,
Enrolled in CMCVAMC Lung Cancer Screening Program</t>
  </si>
  <si>
    <t>West Haven-VA</t>
  </si>
  <si>
    <t>New Haven</t>
  </si>
  <si>
    <t>Connecticut</t>
  </si>
  <si>
    <t>NCT02899754</t>
  </si>
  <si>
    <t>VA-LCSDecTool</t>
  </si>
  <si>
    <t>Lung Cancer Screening Decisions</t>
  </si>
  <si>
    <t>NA061</t>
  </si>
  <si>
    <t>University of Colorado</t>
  </si>
  <si>
    <t>Melissa New</t>
  </si>
  <si>
    <t>1. ClinicalTrials.gov. Pilot study of high risk lung cancer screening.  Available from: https://clinicaltrials.gov/ct2/show/NCT03683940 [Accessed 12/06/23]
2. ClinicalTrials.gov. Combined Consent Form and HIPAA-Biomedical.  Available from: https://clinicaltrials.gov/ProvidedDocs/40/NCT03683940/ICF_000.pdf [Accessed 12/06/23]
3. Hirsch EA, Brown SL, New ML et al. 2021. A Prospective Pilot Study of Lung Cancer Screening in Patients at High Risk for Lung Cancer Who do not Meet Current Screening Guidelines. Cancer Epidemiol Biomarkers Prev 30(4):801</t>
  </si>
  <si>
    <t>An ongoing implementation study from the University of Colorado is being conducted to learn more about lung cancer screening for people who may be at high risk of developing lung cancer but not eligible for screening using the Centers for Medicare and Medicaid (CMS) guidelines.
The study aims to enrol 100 people who are not eligible for lung cancer screening under current screening guidelines if their risk of developing of lung cancer over the next six years exceeds 1.5% using the PLCOm2012 model for people aged 40–77, or 4% for people aged 78–82. 
The main outcomes will be to assess the number and stage of lung cancers detected using Lung-RADS (protocol for evaluating results from LDCT scans) and costs associated with screening, and thus compare a risk modelling approach to defining eligibility criteria compared with the current criteria based on age and smoking history alone. 
The study is due to end in 2025. In 2021 an abstract was presented at ASPO's 45th Annual meeting. The preliminary data in 2021 indicated that 48 participants had been screened using LDCT, of which 2 cases of lung cancer were diagnosed. One case was stage 1a who had a 3.3% 6 year risk score, the other was a carcinoid with a risk score of 7.5%, both individuals had quit smoking over 15 years ago.</t>
  </si>
  <si>
    <t>Eligible for clinically indicated lung cancer screening (55-80 yr old, &gt;30 PY smoking history, still smoking or quit smoking within the last 15 yr).
Chest CT performed within the last year.
Life expectancy less than 6 months.
Symptoms clinically consistent with lung cancer.
Unable or unwilling to undergo treatment for lung cancer</t>
  </si>
  <si>
    <t>6 yr lung cancer risk &gt;1.5% for people 40-77 years of age or &gt;4% for people 78-82 years of age</t>
  </si>
  <si>
    <t>PLCO2012m</t>
  </si>
  <si>
    <t>University of Colorado Hospital</t>
  </si>
  <si>
    <t>Denver</t>
  </si>
  <si>
    <t>Colorado</t>
  </si>
  <si>
    <t>NCT03683940</t>
  </si>
  <si>
    <t>UC-LSCP</t>
  </si>
  <si>
    <t>A prospective pilot study of lung cancer screening in people at high risk of lung cancer who do not meet current screening guidelines</t>
  </si>
  <si>
    <t>NA060</t>
  </si>
  <si>
    <t>University of Utah</t>
  </si>
  <si>
    <t>Polina Kukhareva</t>
  </si>
  <si>
    <t>Kensaku Kawamoto</t>
  </si>
  <si>
    <t>1. ClinicalTrials.gov. Pilot study of high risk lung cancer screening.  Available from: https://clinicaltrials.gov/ct2/show/NCT03683940 [Accessed 12/06/23]
2. ClinicalTrials.gov. Combined Consent Form and HIPAA-Biomedical.  Available from: https://clinicaltrials.gov/ProvidedDocs/40/NCT03683940/ICF_000.pdf [Accessed 12/06/23]
3. Kukhareva P V, Li H, Caverly T, et al. 2024. Lung Cancer Screening Before and After a Multifaceted Electronic Health Record Intervention: A Nonrandomized Controlled Trial. Oncology 7(6) :e2415383</t>
  </si>
  <si>
    <t xml:space="preserve">An implementation study at the University of Utah sought to evaluate whether digital tools developed to support primary care clinics conduct shared-decision making would increase the uptake of LDCT screening in Salt Lake City.
Specifically, the study aimed to evaluate Decision Precision, a validated web-based tool for LDCT shared-decision making developed at the Veterans Health Administration, and Decision Precision+, a version of the tool which can be accessed directly in electronic health records (EHR). The latter is a tool designed to auto-populate relevant data from a patient’s medical records to calculate their potential eligibility for LDCT screening (as opposed to manual data entry).
Around 12,000 participants who currently smoked or used to smoke aged 50–80 as per the 2021 guidelines from the USPSTF were targeted to take part in the study. The primary outcome measured will be a change in the proportion of people eligible for LDCT screening that receive screening. Other outcomes for investigation include the estimated number of lung cancer deaths prevented, as well as the usability of the tools, their rate of use and return on investment.
Results were published in 2024, the study included 1865 individuals. The intervention in period 1 consisted of health care professional facing reminders, an e-health record integrating decision making tool and narrative guidance. In period 2 all the same methods were the same as period 1 with the addition of a participant facing reminder to discuss lung cancer screening. In period 1 it was found that there was a 1.6 percentage point closure in LDCT screening. In period 2 there was an increase in 2.3 percentage points closure through LDCT. </t>
  </si>
  <si>
    <t>Barriers tos creening</t>
  </si>
  <si>
    <t>Has lung cancer
Receives care at University of Utah primary care clinics</t>
  </si>
  <si>
    <t>Salt Lake City</t>
  </si>
  <si>
    <t>Utah</t>
  </si>
  <si>
    <t>NA058</t>
  </si>
  <si>
    <t>Evaluation of a Scalable Decision Support and Shared Decision Making Tool for Lung Cancer Screening</t>
  </si>
  <si>
    <t>NCT04498052</t>
  </si>
  <si>
    <t>UofU</t>
  </si>
  <si>
    <t>Pilot study of decision support and shared decision-making tools for lung cancer screening</t>
  </si>
  <si>
    <t>NA059</t>
  </si>
  <si>
    <t>Cornelia Ulrich</t>
  </si>
  <si>
    <t>1. University of Utah. Lung cancer screening.  Available from: https://healthcare.utah.edu/radiology/lung-cancer-screening [Accessed 12/06/23]</t>
  </si>
  <si>
    <t>The lung cancer screening programme at the University of Utah is based at the Huntsmen Cancer Institute in Salt Lake City. In total, there are six screening locations across the Salt Lake City area.
People who currently or used to smoke and are aged 50–80 are eligible to undergo screening in line with the 2021 guidelines from the USPSTF.
The programme has decentralised referrals and conducts shared decision-making in primary care.
As part of the University of Utah Health’s primary care clinics, a recently completed implementation study was conducted to research how to increase the number of LDCT scans for lung cancer screening through the development of patient-centred clinical decision support tools. The results for this study are due to be published imminently.</t>
  </si>
  <si>
    <t>Huntsman Cancer Institute</t>
  </si>
  <si>
    <t>UUH</t>
  </si>
  <si>
    <t>University of Utah Health Lung Cancer Screening Program</t>
  </si>
  <si>
    <t>Maine General</t>
  </si>
  <si>
    <t>Anne Connors</t>
  </si>
  <si>
    <t>1. ClinicalTrials.gov. Maine Lung Cancer Coalition: Using CHWs for the annual lung cancer screening reminder.  Available from: https://clinicaltrials.gov/ct2/show/NCT04007458 [Accessed 12/06/23]
2. Conners A. 2020. Early detection and screening: The magic of community health workers. Journal of Oncology: Navigation &amp; Survivorship 11(10): 4 Available from: https://www.jons-online.com/issues/2020/october-2020-vol-11-no-10/3150-early-detection-and-screening-the-magic-of-community-health-workers</t>
  </si>
  <si>
    <t>An implementation study conducted as part of the Maine Health Lung Cancer Screening Program sought to investigate how effective a Community Health Worker (CHW) outreach strategy was at improving the uptake of annual follow-up appointments for LDCT lung cancer screening (adherence).
People who currently or used to smoke aged 55–80 in line with the USPSTF 2013 criteria were eligible to take part in the pilot if they were overdue to attend their routine follow-up annual LDCT scan. The intervention involved a phone call from a trained CHW to follow a letter reminder for people who had previously attended an LDCT scan but were overdue to attend by at least one month, and compared to those that received a letter only. 
A total of 396 participants enrolled in the study. A much higher proportion of participants (86%) who received a phone call from a CHW had an LDCT scan compared to participants who only received a reminder letter (19.6%). Of 344 people receiving an LDCT scan who smoked, 215 also received tobacco cessation counselling from a CHW, and 151 accepted a referral to the Maine Tobacco Helpline.
CHWs were therefore concluded to increase the percentage of adherence to annual lung cancer screening.</t>
  </si>
  <si>
    <t>Community health worker outreach</t>
  </si>
  <si>
    <t>Screening interval, barriers to screening</t>
  </si>
  <si>
    <t>Development of serious medical condition that would preclude treatment of lung cancer if found
Death since baseline screen</t>
  </si>
  <si>
    <t>Maine General Medical Center</t>
  </si>
  <si>
    <t>Augusta</t>
  </si>
  <si>
    <t>Maine</t>
  </si>
  <si>
    <t>NA056</t>
  </si>
  <si>
    <t>NCT04007458</t>
  </si>
  <si>
    <t>MLCC</t>
  </si>
  <si>
    <t>Maine Lung Cancer Coalition: Using Community Health Care Workers for the Annual Lung Cancer Screening Reminder</t>
  </si>
  <si>
    <t>NA057</t>
  </si>
  <si>
    <t>Maine Medical Center</t>
  </si>
  <si>
    <t>Theresa Roelke</t>
  </si>
  <si>
    <t>1. Maine Health. Lung cancer screening.  Available from: https://www.mainehealth.org/Maine-Medical-Center/Services/Cancer-Institute/Lung-Cancer-Screening [Accessed 12/06/23]</t>
  </si>
  <si>
    <t>The lung cancer screening programme at Maine Health has a hybrid structure with its primary site, Maine Medical Center, based in Portland, Maine. The programme operates through primary care referrals (decentralised recruitment) and uses centralised tracking led by a lung cancer screening nurse.
The hybrid programme is structured around referrals to LDCT screening from primary care (decentralised recruitment) and appointment scheduling and tracking is centrally organised by a specialist nurse in lung cancer screening. The programme is in partnership with the smoking cessation service provider ‘A Tobacco-Free Maine’.
Any results from LDCT screening that are negative or unlikely to be lung cancer results are communicated over the phone by screening staff. All other results from the LDCT scan will be discussed in a follow up appointment with a nurse specialist in lung cancer screening. These specialist nurses are also responsible for notifying the primary care provider of LDCT scan results.</t>
  </si>
  <si>
    <t>Portland</t>
  </si>
  <si>
    <t>MC-LCSP</t>
  </si>
  <si>
    <t>Maine Comprehensive Lung Cancer Screening Program</t>
  </si>
  <si>
    <t>Massachusetts General Hospital</t>
  </si>
  <si>
    <t xml:space="preserve">	Travis P Baggett</t>
  </si>
  <si>
    <t>1. ClinicalTrials.gov. Lung cancer screening navigation for homeless people.  Available from: https://clinicaltrials.gov/ct2/show/NCT04308226 [Accessed 12/06/23]</t>
  </si>
  <si>
    <t>As part of the Boston Health Care for the Homeless Program (BHCHP), a recently completed implementation study sought  to assess the effect of providing increased patient navigation support (PNS) on attendance of LDCT lung cancer screening appointments among people who have experienced homelessness in Boston. The study was sponsored by Massachusetts General Hospital in collaboration with the American Cancer Society.
A total of 300 people were recruited to the study: 200 participants were randomly assigned to receive the PNS, while 100 were assigned to usual care (control). Participants were stratified by smoking status, housing status, clinical site and whether they have previously discussed lung cancer screening with their primary care provider. Participants assigned to the PNS were offered the chance to work with a lung cancer screening navigator, who assisted participants with all aspects of the lung cancer screening process, including offering of tobacco counselling for people who currently smoke. 
The primary aim of the trial was to determine the effect of providing additional PNS to homeless-experienced people who are eligible for lung cancer screening, on: 1) full attendance of LDCT lung cancer screening appointments at 6 months post-enrolment; and 2) full attendance of LDCT lung cancer screening appointments at 6 months, including diagnostic follow-up of abnormal results from their LDCT scan (using Lung-RADS) within one month of the recommended time frame. Study outcomes were assessed using participant health records. 
Following the intervention, qualitative interviews were conducted with 40 participants and 10 primary care providers at the BHCHP to better understand how the lung cancer screening process unfolds in the setting of homelessness, how the navigator facilitated this process and opportunities for improving the PNS intervention for future use.
The study started in 2020 and finished in 2023; results are not currently available.</t>
  </si>
  <si>
    <t>Homeless cohort</t>
  </si>
  <si>
    <t>Prior chest computed tomography (CT) imaging in the past 12 months
Personal history of lung cancer, or current presentation with symptoms concerning for lung cancer (e.g. hemoptysis or unexplained weight loss of &gt;15 lbs. in the past year)
PCP is the principal investigator
Inability to provide informed consent, assessed with knowledge questions about the material presented during the informed consent process that individuals must correctly answer before providing informed consent to participate</t>
  </si>
  <si>
    <t>Currently or formerly homeless</t>
  </si>
  <si>
    <t>NA053</t>
  </si>
  <si>
    <t>NCT04308226</t>
  </si>
  <si>
    <t>BHCHP</t>
  </si>
  <si>
    <t>Patient navigation LDCT screening pilot with the Boston Health Care for the Homeless Program</t>
  </si>
  <si>
    <t>NA055</t>
  </si>
  <si>
    <t>Sanja Percac-Lima</t>
  </si>
  <si>
    <t>1. ClinicalTrials.gov. Patient navigation for lung screening at MGH community health centers.  Available from: https://clinicaltrials.gov/ct2/show/NCT02705365 [Accessed 12/06/23]
2. Percac-Lima S, Ashburner JM, Rigotti NA, et al. 2018. Patient navigation for lung cancer screening among current smokers in community health centers a randomized controlled trial. Cancer Medicine 7(3): 894-902</t>
  </si>
  <si>
    <t>As part of the lung cancer screening programme at Massachusetts General Hospital (MGH), an implementation study was conducted to evaluate the impact of a patient navigation intervention (PNI) on improving cancer screening rates in underserved populations in the Boston area. 
The PNI targeted people that currently smoke in five community health centres (CHCs) affiliated with the MGH.  A total of 1,200 people who smoke aged 55–77 were randomly enrolled on either the PNI (n = 400) or usual care (n = 800). Patient navigators contacted individuals to determine each participant’s eligibility for lung cancer screening, conduct shared decision-making, schedule appointments with primary care physicians, and provide other support to help overcome barriers to attendance of screening and follow-up appointments.
The main outcome was the proportion of participants who participated in an LDCT scan. Secondary outcomes included the proportion of participants contacted and those receiving lung cancer screening LDCT scans, and the number of lung cancers diagnosed from screening. 
Of the 335 intervention participants contacted, 65% (259) agreed to undergo LDCT screening and underwent an eligibility assessment. 
Among the 135 assessed as being eligible in the intervention group, 124 (92%) underwent a scan. A higher proportion of participants in the intervention group (23.5%) underwent screening compared to the control group (8.6%). Overall, 20% of screened individuals required follow-up; lung cancer was diagnosed in eight participants who received the PNI (2%) and four from the control group (0.5%). 
It was concluded that implementing a PNI in CHCs significantly increased participation rates of screening among people who currently smoke and are at high risk of lung cancer.</t>
  </si>
  <si>
    <t>Enhanced outreach in community hubs</t>
  </si>
  <si>
    <t>People who have previously received a diagnosis of lung cancer,
have undergone a chest CT within 18 months before enrollment,
are subsequently identified as having died prior to the study intervention,
deemed by their primary care provider as not eligible for lung screening</t>
  </si>
  <si>
    <t>NCT02705365</t>
  </si>
  <si>
    <t>MGH-PN</t>
  </si>
  <si>
    <t>Patient Navigation for Lung Screening at MGH Community Health Centers</t>
  </si>
  <si>
    <t>NA054</t>
  </si>
  <si>
    <t>Lecia Sequist</t>
  </si>
  <si>
    <t>1. Massachusetts General Hospital. Lung screening eligibility.  Available from: https://www.massgeneral.org/imaging/programs-and-services/lung-screening/eligibility [Accessed 12/06/23]
2. Massachusetts General Hospital. Lung screening program.  Available from: https://www.massgeneral.org/imaging/programs-and-services/lung-screening [Accessed 12/06/23]</t>
  </si>
  <si>
    <t>The lung cancer screening programme at the Massachusetts General Hospital (MGH) has sites in eight locations in the Boston area. 
People who currently or used to smoke and are aged 50–80 are eligible to undergo screening in line with the 2021 guidelines from the USPSTF.
Massachusetts General Hospital offers a range of smoking cessation services and programmes to support people who currently smoke, including Living Tobacco-Free.</t>
  </si>
  <si>
    <t>NA054, NA055</t>
  </si>
  <si>
    <t>MGH</t>
  </si>
  <si>
    <t>Massachusetts General Hospital Lung Cancer Screening Program</t>
  </si>
  <si>
    <t>University of California, San Francisco</t>
  </si>
  <si>
    <t>Celia Kaplan</t>
  </si>
  <si>
    <t>1. ClinicalTrials.gov. Lung cancer screening: A multilevel intervention (LungCARE).  Available from: https://clinicaltrials.gov/ct2/show/NCT03862001 [Accessed 12/06/23]</t>
  </si>
  <si>
    <t>An implementation study from the University of California, San Francisco was carried out to develop and test the feasibility of the Lung Cancer Assessment of Risk and Education (LungCARE) intervention to increase discussions about lung cancer screening between patients and physicians. 
Participants watched a short lung cancer screening video and answer questions regarding screening preferences. This was followed by immediate feedback in a report (patient report) that summarised their lung cancer screening preferences and a handout summarising the educational video. At the physician level, primary care physicians (PCPs) received a similar report (physician report), which was delivered to them before the patient visit. The report contains additional information about documenting discussions related to risk, screening, and referrals in the electronic health record (EHR) system (system component). 
Preliminary testing of LungCARE occurred via a randomised controlled trial (RCT) at the University of California, San Francisco, General Internal Medicine and Women's Health Primary Care clinics. The RCT evaluated LungCARE among 50 primary care physicians and 120 people eligible for screening (aged 55-8 who currently smoke at least 30 pack years or have quit within the last 15 years).
The study aims to determine whether physicians and screening participants who received LungCARE are more likely to discuss lung cancer screening compared to those in the comparison group. It also aims to determine whether the intervention affects knowledge of lung cancer and LDCT screening, perception of risk, and worry about lung cancer in patients when compared to patients in the comparison group. 
The results of this study have not yet been published.</t>
  </si>
  <si>
    <t>Lung cancer screening awareness</t>
  </si>
  <si>
    <t>speaking a language other than English
has a history of lung cancer
had a lung cancer screening test within the last year
PCP objects to patient's participation</t>
  </si>
  <si>
    <t>San Fransisco</t>
  </si>
  <si>
    <t>California</t>
  </si>
  <si>
    <t>NA051</t>
  </si>
  <si>
    <t>NCT03862001</t>
  </si>
  <si>
    <t>LungCARE</t>
  </si>
  <si>
    <t>Lung Cancer Screening: A Multilevel Intervention</t>
  </si>
  <si>
    <t>NA052</t>
  </si>
  <si>
    <t>David M. Jablons</t>
  </si>
  <si>
    <t>1. University of California San Fransisco. Lung Cancer Screening Program.  Available from: https://www.ucsfhealth.org/clinics/lung-cancer-screening-program [Accessed 12/06/23]
2. University of California San Fransisco. Lung Cancer Screening Program at UCSF.  Available from: https://top.ucsf.edu/conditions--procedures/lung-cancer-screening.aspx [Accessed 12/06/23]</t>
  </si>
  <si>
    <t>The lung cancer screening programme at the University of California, San Francisco (UCSF) services the metropolitan area of San Francisco at two screening clinics in the city. 
People who currently or used to smoke and are aged 55–80 are eligible to undergo screening in line with the 2021 guidelines from the USPSTF. 
All participants undergo shared decision-making and an eligibility assessment with a physician before referral into the screening programme. It is mandatory that all participants who currently smoke are offered smoking cessation services before undergoing an LDCT scan.</t>
  </si>
  <si>
    <t>Asbestos</t>
  </si>
  <si>
    <t>UCSF</t>
  </si>
  <si>
    <t>University of California, San Francisco Lung Cancer Screening Program</t>
  </si>
  <si>
    <t>University of North Carolina</t>
  </si>
  <si>
    <t>Daniel S Reuland</t>
  </si>
  <si>
    <t>1. ClinicalTrials.gov. Pre-post study for supporting appropriate implementation of lung cancer screening. Available from: https://clinicaltrials.gov/ct2/show/NCT03077230 [Accessed 12/06/23]
2. Reuland DS, Cubillos L, Brenner AT, et al. 2018. A pre-post study testing a lung cancer screening decision aid in primary care. BMC Med Inform Decis Mak 18(1): 5</t>
  </si>
  <si>
    <t>An implementation study located at the Internal Medicine Clinic at the University of North Carolina Health was conducted to test a lung cancer screening decision aid video in screening-eligible primary care users.
Participants were people who currently or formerly smoked, ages 55-80 years, and were eligible for screening based on the USPSTF 2013 screening guidelines. 
The primary outcomes were screening-related knowledge, screening preference and screening behaviour measures, assessed via chart review, including the number of medical visits, screening discussion, booking an LDCT scan, and LDCT completion within 3 months.
Among 50 participants, knowledge of lung cancer screening increased while the screening preferences overall remained similar. 36 participants had a primary care visit during the 3 months following enrolment. 18 people preferred screening after watching the decision aid, 10 of these discussed screening, 8 had an LDCT scan booked, and 6 completed LDCT. Among the 18 who preferred no screening, 7 discussed screening, 5 had a test ordered, and 4 completed LDCT.
In primary care, a lung cancer screening decision aid improves the knowledge regarding screening-related benefits and harms but screening preferences and behaviour remain similar.</t>
  </si>
  <si>
    <t>Ever diagnosed with lung cancer;
Undergone chemotherapy or radiation therapy in the past 18 months prior to enrollment;
Coughed up blood from lungs (also called hemoptysis) within the past year prior to enrollment;
Experienced unexplained weight loss of 15-pounds or more during six months prior to enrollment; and
Had a chest CT scan within the past 18 months prior to enrollment.</t>
  </si>
  <si>
    <t xml:space="preserve">UNC Ambulatory Care Center Internal Medicine Clinic	</t>
  </si>
  <si>
    <t xml:space="preserve">Chapel Hill </t>
  </si>
  <si>
    <t>NA048</t>
  </si>
  <si>
    <t>NCT03077230</t>
  </si>
  <si>
    <t>UNC-ACC</t>
  </si>
  <si>
    <t>Pre-Post Study for Supporting Appropriate Implementation of Lung Cancer Screening</t>
  </si>
  <si>
    <t>NA050</t>
  </si>
  <si>
    <t>Daniel Jonas</t>
  </si>
  <si>
    <t>Stephen Clark</t>
  </si>
  <si>
    <t>1. Clark SD, Reuland DS, Brenner AT, et al. 2022. Effect of incidental findings information on lung cancer screening intent: a randomized controlled trial. J Gen Intern Med 37(14): 3676-83</t>
  </si>
  <si>
    <t>An implementation study at the University of North Carolina Lineberger Comprehensive Cancer Center assessed the effect of increased information of incidental findings from lung cancer screening (the possibility of identifying evidence of a different disease when looking for lung cancer) on eligible participants screening intent.
The Centers for Medicare &amp; Medicaid Services requires decision aid use for lung cancer screening (LCS) shared decision-making. However, it does not require information about incidental findings, which has been categorised as a potential harm of screening.
A randomised controlled trial was conducted online between July 16, 2020, and August 22, 2020, and assessed the impact of providing decision aids that included information on incidental findings on lung cancer screening intent and knowledge. Invitations were sent to individuals aged 55–80 with a smoking history based on the 2013 USPSTF recommendations. Enrolled participants were either sent a lung cancer screening video decision aid that included information on incidental findings or a control video decision aid without information on incidental findings.
Of 427 eligible individuals approached, 348 completed the study (173 intervention, 175 control). The intervention participants had a higher percentage of correct answers about the harms and benefits of lung cancer screening although no increase in lung cancer screening intent was identified.
Incidental findings information in a lung cancer screening decision aid did not affect the intent to be screened, but it resulted in more informed individuals regarding these findings. In formulating screening preferences, incidental findings were less important than other benefits and harms.</t>
  </si>
  <si>
    <t xml:space="preserve">UNC Lineberger Comprehensive Cancer Center	</t>
  </si>
  <si>
    <t>NCT04432753</t>
  </si>
  <si>
    <t>EIFI</t>
  </si>
  <si>
    <t>Effect of Incidental Findings Information on Lung Cancer Screening Intent</t>
  </si>
  <si>
    <t>NA049</t>
  </si>
  <si>
    <t>Jason Long</t>
  </si>
  <si>
    <t>1. University of North Carolina School of Medicine. UNC Early Detection of Lung Cancer Program.  Available from: https://unclineberger.org/lung-cancer-screening-clinic [Accessed 12/06/23]
2. University of North Carolina School of Medicine. North Carolina Lung Screening Registry.  Available from: https://unclineberger.org/lung-cancer-screening-clinic/projects/ [Accessed 12/06/23]
3. University of North Carolina School of Medicine. Who is eligible?  Available from: https://unclineberger.org/lung-cancer-screening-clinic/whos-eligible/ [Accessed 12/06/23]</t>
  </si>
  <si>
    <t xml:space="preserve">The lung cancer screening programme organised by the University of North Carolina (UNC) Health System has one screening site at the UNC Lineberger Comprehensive Cancer Center, covering the Chapel Hill area.
People who currently or used to smoke and are aged 50–80 are eligible to undergo screening in line with the 2021 guidelines from the USPSTF. There are also expanded inclusion criteria for people with other risk factors such as asbestos exposure, but eligibility for screening is assessed on a case by case basis. 
Every potential screening participant undergoes one-on-one shared decision-making. People who currently smoke will also be offered a meeting with a smoking cessation counsellor to determine potential support required to stop smoking.
The programme is led by a thoracic surgeon with the support of a nurse navigator. </t>
  </si>
  <si>
    <t>UNC Lineberger Comprehensive Cancer Center</t>
  </si>
  <si>
    <t>NA049, NA050</t>
  </si>
  <si>
    <t>UNC-LCP</t>
  </si>
  <si>
    <t>University of North Carolina Early Detection of Lung Cancer Program</t>
  </si>
  <si>
    <t>Penn Medicine</t>
  </si>
  <si>
    <t>Anil Vachan</t>
  </si>
  <si>
    <t>University of Pennsylvania</t>
  </si>
  <si>
    <t>Katharine A Rendle</t>
  </si>
  <si>
    <t>1. ClinicalTrials.gov. Using Connected Health to increase lung cancer screening (CH-LCS).  Available from: https://clinicaltrials.gov/ct2/show/NCT04612946 [Accessed 12/06/23]
2. ClinicalTrials.gov. Using Connected Health to increase lung cancer screening: single center randomized pilot trial.  Available from: https://clinicaltrials.gov/ProvidedDocs/46/NCT04612946/Prot_SAP_000.pdf [Accessed 12/06/23]</t>
  </si>
  <si>
    <t>An implementation study at the University of Pennsylvania was conducted to test the effect and feasibility of using direct outreach and telemedicine to increase lung cancer screening counselling and LDCT uptake among screening-eligible people.
Approximately 600 people who confirmed eligibility (55–77 years old, smoking history of more than 30 pack years, person who currently smokes or quit within 15 years) and agreed to participate were randomised into two study arms: 1) usual care or 2) telemedicine lung cancer screening counselling referral. Each arm first completed a baseline survey to explore how individual beliefs and knowledge impact screening intention and uptake. People in both arms also received some information on lung cancer screening guidelines and were asked to report lung cancer-related- preferences after exposure to the information.
This study consisted of two primary aims to help advance the quality and utilisation of lung cancer screening within an academic and community-based medical system and the completion of lung cancer screening counselling. The study also investigated the number of LDCT scans for lung cancer.
The results from this study are currently not available.</t>
  </si>
  <si>
    <t>Did not have a primary care visit at the healthcare system within the last 24 months
History of lung cancer
No access to phone and internet
Inability to speak English
Does not have an assigned primary care provider at recruiting practices
History of LCS within the healthcare system</t>
  </si>
  <si>
    <t>Abramson Cancer Center</t>
  </si>
  <si>
    <t>Philadelphia</t>
  </si>
  <si>
    <t>Pennsylvania</t>
  </si>
  <si>
    <t>NA045</t>
  </si>
  <si>
    <t>Using Connected Health to Increase Lung Cancer Screening</t>
  </si>
  <si>
    <t>NCT04612946</t>
  </si>
  <si>
    <t>CH-LCS</t>
  </si>
  <si>
    <t>Using Connected Health to Increase Lung Cancer Screening: Single Center Randomized Pilot Trial</t>
  </si>
  <si>
    <t>NA047</t>
  </si>
  <si>
    <t>Anil Vachani</t>
  </si>
  <si>
    <t>1. Vachani A, Carroll NM, Simoff MJ, et al. 2022. Stage migration and lung cancer incidence after initiation of low-dose computed tomography screening. Journal of Thoracic Oncology 17(12): 1355-64</t>
  </si>
  <si>
    <t>An implementation study from the Population-based Research to Optimize the Screening Process (PROSPR) Lung Consortium investigated the effect of lung cancer screening on the distribution of cancer stages across four US health systems: Henry Ford Health System, Kaiser Permanente Colorado, Kaiser Permanente Hawaii, and the University of Pennsylvania Health System.
This multicentre cohort study looked at people aged 55-80 with a smoking history diagnosed with primary lung cancer between January 1, 2014, and September 30, 2019. The primary outcomes were the difference in cancer stage distribution and lung cancer incidence for people who had undergone lung cancer screening.
3678 individuals were diagnosed with lung cancer during the study period with 404 of these individuals diagnosed after lung cancer screening. As screening volume increased, the proportion of patients diagnosed with lung cancer after lung cancer screening initiation also rose from 0% in the first quartile of 2014 to 20% in the third quartile of 2019. Stage-specific incidence rates increased for stage I cancer and declined for stage IV disease over this time, however, this did not translate into a significant change in the overall incidence of lung cancer.
This study concluded that LDCT lung cancer screening resulted in a favourable shift to a higher incidence of stage I cancer with an associated decline in stage IV disease, but overall lung cancer incidence did not increase, suggesting a limited impact of overdiagnosis.</t>
  </si>
  <si>
    <t>3,059 per quarter</t>
  </si>
  <si>
    <t>SM-LCI-LCS</t>
  </si>
  <si>
    <t>Stage Migration and Lung Cancer Incidence After Initiation of Low-Dose Computed Tomography Screening</t>
  </si>
  <si>
    <t>NA046</t>
  </si>
  <si>
    <t>Ana S. Kolansky</t>
  </si>
  <si>
    <t>1.	Penn Medicine. Lung cancer screening and guidelines.  Available from: https://www.pennmedicine.org/cancer/types-of-cancer/lung-cancer/lung-cancer-screening [Accessed 12/06/23]
2.	Barta J A, Erkmen C P, Shustead C S et al. 2023. The Philadelphia Lung Cancer Learning Community: a multi-health system, citywide approach to lung cancer screening. JNCI Cancer Spectr 15(7)</t>
  </si>
  <si>
    <t>The lung cancer screening programme is a hybrid programme run by Penn Medicine which is based in Philadelphia, Pennsylvania. People who currently or used to smoke and are aged 50–80 are eligible to undergo screening in line with the 2021 guidelines from the USPSTF. There are 5 recruiting campuses across southeastern Pennsylvania and southern New Jersey. 
If cancer is detected during screening, the programme has implemented a rapid referral pathway intervention to ensure treatment can begin within two weeks after the LDCT scan. The intervention achieves this by aiming to ensure that a referral for further diagnostic workup is provided within one day of the LDCT scan, and if appropriate, a treatment plan is established within 72 hours of diagnosis.</t>
  </si>
  <si>
    <t>Digital outreach</t>
  </si>
  <si>
    <t>Are in active radiation or chemotherapy treatment
Have had a chest CT scan done within a year (you will need to wait one year to have another screening and will need a prescription)
Have symptoms of a lung condition such as a new cough or shortness of breath</t>
  </si>
  <si>
    <t>Suffer from a lung condition (e.g. COPD)
Family history of lung cancer
Asbesto
Treated for lung cancer more than five years ago</t>
  </si>
  <si>
    <t>NA046, NA047</t>
  </si>
  <si>
    <t>PM-LCS</t>
  </si>
  <si>
    <t>Penn Medicine Lung Cancer Screening Program</t>
  </si>
  <si>
    <t xml:space="preserve">Sidney Kimmel Cancer Center at Thomas Jefferson University	</t>
  </si>
  <si>
    <t>Ronald Myers</t>
  </si>
  <si>
    <t>American College of Radiology</t>
  </si>
  <si>
    <t>Etta Pisano</t>
  </si>
  <si>
    <t>1. ClinicalTrials.gov. Improving utilization of lung cancer screening in underserved PA populations. Available from: https://www.clinicaltrials.gov/ct2/show/NCT04806399 [Accessed 12/06/23]</t>
  </si>
  <si>
    <t xml:space="preserve">An ongoing implementation study by Thomas Jefferson University seeks to assess the impact of a centralised recruitment strategy with shared decision-making (SDM) on the likelihood that primary care users will take part in LDCT screening in Pennsylvania.
Electronic medical records of primary care practices in the Lehigh Valley Health Network and the Jefferson Health System will be used to identify up to 2,500 people living in areas of Philadelphia and Allentown where lung cancer mortality is highest.
People who currently or used to smoke aged 50–77 that are eligible to undergo LDCT screening will be randomly selected for the intervention, which involves receipt of an introductory letter and educational materials about lung cancer screening. An appointment will be scheduled for participants eligible to undergo shared-decision making with family physicians 18-23 days after initial contact.
The hope is that improving recruitment strategies and supporting the target population to undergo SDM will increase the uptake of LDCT screening in areas at higher risk to reduce lung cancer mortality. Recruitment is currently ongoing, and the study is due to complete in January 2024.   </t>
  </si>
  <si>
    <t>Chest CT performed in the last 10 months before study initiation according to EMR
Diagnosis of lung cancer indicated in the problem list in the EMR
Current cancer treatment or other qualifying diagnoses that would make outreach inappropriate (e.g., dementia, hearing disability)</t>
  </si>
  <si>
    <t>Sidney Kimmel Cancer Center at Thomas Jefferson University</t>
  </si>
  <si>
    <t>NA041, NA043</t>
  </si>
  <si>
    <t>NCT04806399</t>
  </si>
  <si>
    <t>IU-LCS_PA</t>
  </si>
  <si>
    <t>Improving Utilization of Lung Cancer Screening in Underserved PA Populations</t>
  </si>
  <si>
    <t>NA044</t>
  </si>
  <si>
    <t>Jefferson Health</t>
  </si>
  <si>
    <t>Julie A Barta</t>
  </si>
  <si>
    <t>1. ClinicalTrials.gov. Improving lung cancer screening adherence by overcoming barriers for vulnerable populations. Available from: https://clinicaltrials.gov/ct2/show/NCT04969341 [Accessed 12/06/23]</t>
  </si>
  <si>
    <t xml:space="preserve">The implementation study by Thomas Jefferson University sought to investigate barriers to participation in the Jefferson Health Lung Cancer Screening and Nodules Program in Pennsylvania. All people referred to the programme  who meet the inclusion criteria for lung cancer screening from the USPTF were eligible to take part. 
The study began in 2021 and finished in 2023.
The study considered several areas that may have impacted a participant’s ability to attend LDCT screening and repeat scans, including: the availability of health insurance and its association with a financial burden; individual-level cost-related factors; and convenience-related factors, including access to technology, the effectiveness of patient navigation services and logistical barriers.
The study primarily aimed to identify cost- and convenience-related barriers experienced by people at the highest risk of lung cancer due to socioeconomic position to inform the development of targeted strategies to improve uptake and adherence to LDCT screening.
Another implementation study investigating a recruitment strategy for this target population ended in January 2024. </t>
  </si>
  <si>
    <t>Non-English-speaking individuals
Individuals who lack consent capacity</t>
  </si>
  <si>
    <t>NA041, NA044</t>
  </si>
  <si>
    <t>NCT04969341</t>
  </si>
  <si>
    <t>ILCSA</t>
  </si>
  <si>
    <t>Improving Lung Cancer Screening Adherence by Overcoming Barriers for Vulnerable Populations</t>
  </si>
  <si>
    <t>NA043</t>
  </si>
  <si>
    <t>1. ClinicalTrials.gov. Proactive outreach and shared decision making in improving lung cancer screening rates in primary care patients. Available from: https://clinicaltrials.gov/ct2/show/NCT03929926 [Accessed 12/06/23]</t>
  </si>
  <si>
    <t>As part of the Jefferson Health Lung Cancer Screening and Nodule Program, an  implementation study was conducted which began 2021 and 2024 to evaluate how well proactive outreach and shared decision-making worked in improving lung cancer screening rates in primary care people.
2,355 participants were recruited and randomly assigned to usual care or two parallel intervention arms designed to improve screening uptake through shared decision-making. Both groups were sent educational materials in the post.
For the first intervention, eligible and interested people received an office visit at Jefferson Health for shared decision-making and possible lung cancer screening. The second group underwent additional decision counselling session through a semi-structured decision counselling programme that includes a review of the mailed educational materials and completion of an interactive exercise intended to clarify personal preference related to screening options. People interested in screening scheduled an office visit at Jefferson Health for possible screening or were referred to their primary care physician for consultation.
The primary outcome of the study was time to LDCT screening measured through electronic health records.</t>
  </si>
  <si>
    <t>Screening uptake, cost effectiveness</t>
  </si>
  <si>
    <t>LDCT performed in the 12 months prior to study initiation according to EHR.
Diagnosis of lung cancer indicated in problem list in the EHR</t>
  </si>
  <si>
    <t>NA041</t>
  </si>
  <si>
    <t>NCT03929926</t>
  </si>
  <si>
    <t>SKICC</t>
  </si>
  <si>
    <t>Proactive Outreach and Shared Decision Making in Improving Lung Cancer Screening Rates in Primary Care Patients</t>
  </si>
  <si>
    <t>NA042</t>
  </si>
  <si>
    <t>Teresa Giamboy and Nathaniel Evans</t>
  </si>
  <si>
    <t>1. Jefferson Health. Lung Cancer, Screening &amp; Nodules Program.  Available from: https://www.jeffersonhealth.org/clinical-specialties/lung-cancer-program [Accessed 12/06/23]
2. Kane GC, Barta JA, Shusted CS, Evans NR. Now Is the Time to Make Screening for Lung Cancer Reportable. Ann Int Med 2022; Online ahead of print. PMID 35404673.
3. Shusted CS, Evans NR, Kane GC, Juon HS, Barta JA. Analysis of Lung Cancer Screening by Race After USPSTF Expansion of Screening Eligibility in 2021. JAMA Network Open 2022; 5(6): e2217578. doi:10.1001/jamanetworkopen.2022.17578. PMID 35704319.
4. Daskalakis C, Shimada A, Myers RE, Eastburn K, DiCarlo MA, Shusted CS, Barta JA. Decision Preferences in Shared Decision-Making for Lung Cancer Screening Among White and African-American Individuals. Annals of the American Thoracic Society 2023; Feb 24. doi: 10.1513/AnnalsATS.202211-937RL. Online ahead of print. PMID 36827233.
5. Barta JA, Shusted CS, Ruane B, Pimpinelli M, McIntire RK, Zeigler-Johnson C, Myers RE, Evans NR, Kane GC, Juon HS. Racial Differences in Lung Cancer Screening Beliefs and Screening Adherence. Clinical Lung Cancer 2021; 22(6):570-578. PMID: 34257020.
6. Shusted CS, Evans NR, Juon HS, Kane GC, Barta JA. Association of Race with Lung Cancer Risk Among Adults Undergoing Lung Cancer Screening. JAMA Network Open 2021; 4(4):e214509. PMID: 33822072.
7.  Lake, M, Shusted CS, Juon H, McIntire RK, Zeigler-Johnson C, Evans NR, Kane GC, Barta JA. Black Patients Referred to a Lung Cancer Screening Program Experience Lower Rates of Screening and Longer Time to Follow-Up. BMC Cancer 2020; 20(1):561. PMID: 32546140.</t>
  </si>
  <si>
    <t>&gt;95%</t>
  </si>
  <si>
    <t>The lung cancer screening programme at Jefferson Health covers 5 screening locations across the Greater Philadelphia and South Jersey region.
People who currently or used to smoke and are aged 50–80 are eligible to undergo screening in line with the 2021 guidelines from the USPSTF and are invited to screening and are offered same-day in-person shared-decision making and low-dose computed tomography screening with telemedicine options available as an alternative. There is active community and patient outreach via newsletters and collaboration with community-based organisations.
The programme has a tailored and integrated smoking cessation service and protocol for nurse navigation, leading it to become the first screening provider to receive Smoking Treatment Accreditation &amp; Recognition from the Health Promotion Council of Southern Pennsylvania. It also provides a fast-track pathway for suspicious screening-detected lung nodules and management of incidental findings. Research priorities include population science research focused on screening eligibility and lung cancer risk, disparities in screening outcomes among underserved populations, and industry-sponsored clinical trials for biomarkers for early detection.</t>
  </si>
  <si>
    <t>Lung-RADS 2022</t>
  </si>
  <si>
    <t>Community Outreach - partnership with local churches and community-based organizations, LCS Program newsletter distributed via EMR, Targeted mixed media campaigns, Promotion of health equity initiatives to underserved populations</t>
  </si>
  <si>
    <t>Barriers to LCS, Eligbility and lung cancer risk, Racial disparities and LCS outcomes in underserved populations, Tobacco treatment, Incidental findings management</t>
  </si>
  <si>
    <t>Prior history of lung cancer
Chest CT within the last 12 months
Those with medical conditions predicting shorter life expectancy
People whose home address is not within the state of North Carolina</t>
  </si>
  <si>
    <t>Be scheduled to see a primary care provider within the health network in the next 3-4 weeks
Have a patient portal account or cellphone number listed in the electronic health record</t>
  </si>
  <si>
    <t>NA042, NA043, NA044</t>
  </si>
  <si>
    <t>JLCSP</t>
  </si>
  <si>
    <t>The Jefferson Lung Cancer Screening Program</t>
  </si>
  <si>
    <t>NA041+A156:Y156</t>
  </si>
  <si>
    <t>Wake Forest University Health Sciences</t>
  </si>
  <si>
    <t xml:space="preserve">	David P Miller</t>
  </si>
  <si>
    <t xml:space="preserve">1. ClinicalTrials.gov. Development and Pilot Testing of a Clinical Informatics Lung Cancer Screening Intervention.  Available from: https://clinicaltrials.gov/ct2/show/NCT02962115
2. Dharod A, Bellinger C, Foley K, et al. 2019. The reach and feasibility of an interactive lung cancer screening decision aid delivered by patient portal. Appl Clin Inform 10(1): 19-27
</t>
  </si>
  <si>
    <t>An implementation study at Wake Forest University Health Sciences in Winston Salem (North Carolina) was conducted to examine the feasibility of a digital outreach strategy, the Mobile Patient Technology for Health-Lung (mPATH-Lung). 
As a decision aid, mPATH-Lung was developed to deliver personalised information to increase awareness of lung cancer and support people to make an informed decision to undergo LDCT screening. Specifically, mPATH-Lung queries electronic health records (EHR) to identify the target population and personalises electronic invitations to visit a web-based decision aid. The desired outcome from its use is to empower individuals to request an appointment for shared decision-making for LDCT screening.
An EHR algorithm was adopted to identify potential candidates for LDCT screening across the health system, which included four hospitals and a network of over 70 community-based clinics located in 19 counties in North Carolina. People aged 50–77 with an active patient portal account that have been scheduled to see a primary care provider within four weeks are eligible for inclusion in the study. 
The primary outcome was lung cancer screening completion within four months of receiving the portal invitation; secondary outcomes were the number of people who read the portal invitation and visited the interactive website. Portal invitations were sent to 1,000 individuals. Of these, 86% read the invitation, 40% went on to visit the interactive web site, and 35% completed it. Of the 99 people who were confirmed screening eligible by the website, 81 made a screening decision (30% wanted screening, 44% unsure, and 26% declined to screen), and 22 had an LDCT scan completed.</t>
  </si>
  <si>
    <t>Digital decision aid</t>
  </si>
  <si>
    <t>Current or former history of lung cancer
Receipt of chest CT scan within last 12 months
Need for a language interpreter
Presence of disease predicting short life-expectancy</t>
  </si>
  <si>
    <t>Winston-Salem</t>
  </si>
  <si>
    <t>NA036, NA039</t>
  </si>
  <si>
    <t>Development and Pilot Testing of a Clinical Informatics Lung Cancer Screening Intervention</t>
  </si>
  <si>
    <t>NCT02962115</t>
  </si>
  <si>
    <t>mPATH-Lung1</t>
  </si>
  <si>
    <t>Feasibility study for an interactive lung cancer screening decision aid delivered via a patient portal</t>
  </si>
  <si>
    <t>NA040</t>
  </si>
  <si>
    <t>David P Miller</t>
  </si>
  <si>
    <t>1.	ClinicalTrials.gov. Digital Outreach Intervention for Lung Cancer Screening (mPATH-Lung).  Available from: https://clinicaltrials.gov/ct2/show/NCT04083859 [Accessed 12/06/23]
2.	Boston Chest 2024. A direct-to patient digital health program increases lung cancer screening: A pragmatic randomized control trial of MPATH-lung. 2024. Available from: https://journal.chestnet.org/action/showPdf?pii=S0012-3692%2824%2903156-8 [Accessed 07/04/2025]</t>
  </si>
  <si>
    <t>An implementation study at Wake Forest University Health Sciences in Winston Salem (North Carolina) as a follow-up to the ‘The Reach and Feasibility of an Interactive Lung Cancer Screening Decision Aid Delivered by Patient Portal’ study was conducted to determine the effectiveness of the decision aid, Mobile Patient Technology for Health – Lung (mPATH-Lung). The study evaluated mPATH-Lung to understand its impact on patient decision-making and resulting uptake of lung cancer screening via a randomised controlled trial and ran until October 2023.
A total of 1,333 people were targeted from primary care records in North Carolina. As part of the RCT, semi-structured interviews with a range of behavioural scores were conducted to evaluate the effectiveness of mPATH-Lung. Implementation outcomes, such as completed chest LDCT within 16 weeks, were also evaluated via analysis of enrolment data, surveys and interviews to understand the potential sustainability and dissemination of rolling out mPATH-Lung as part of the programme. Early results of this programme indicate that individuals with the mPATH-Lung intervention programme had more lung cancer screening uptake in comparison to the control group (29.6% vs 18.8% , OR 1/8, 95% CI 1.4-2.3).</t>
  </si>
  <si>
    <t>NA036, NA040</t>
  </si>
  <si>
    <t>NCT04083859</t>
  </si>
  <si>
    <t>mPATH-Lung2</t>
  </si>
  <si>
    <t>Pilot of an interactive lung cancer screening decision aid delivered via a patient portal</t>
  </si>
  <si>
    <t>NA039</t>
  </si>
  <si>
    <t>1.	ClinicalTrials.gov. Lung B.A.S.E.S. 4 Life Mobile Low-dose Computed Tomography (LDCT) Screening: Ages 40-54.  Available from: https://clinicaltrials.gov/ct2/show/NCT04577599 [Accessed 12/06/23]
2.	Atrium Health: Levine Cancer Institute, Cancer Care for All: Improving Early Detection and Treatment of Cancer in Undeserved Communities with Mobile CT Screening. 2024. Available from: https://cdn.atriumhealth.org/-/media/chs/files/medical-services/specialty-care/cancer-care/report-how-mobile-screening-drives-equity-in-cancer-care.pdf?rev=e30c947fa5bf4259abcdc416c2270936 [Accessed: 07/04/2025]</t>
  </si>
  <si>
    <t>An ongoing implementation study at The Levine Cancer Institute in Charlotte, which is affiliated with Wake Forest University Health Sciences, seeks to evaluate the effect of mobile CT screening on improving the number of people detected to have lung cancer on their baseline LDCT scan. The Lung B.A.S.E.S 4 Life programme was the first mobile lung cancer screening programme in the US. The screening bus serves all counties in the Carolinas, by providing free lung cancer screening.
The study aims to enrol a total of 1,160 people who currently or used to smoke aged 40–54 across North and South Carolina. It also aims to determine whether different eligibility criteria may be needed for subpopulations at high risk of lung cancer due to variations in risk factors (e.g. smoking trends in different racial or ethnic minority groups). 
The research team also seeks to understand whether there is a potential relationship between the number of cases of lung cancer or other cancers detected during LDCT screening and socioeconomic, healthcare-related and other demographic factors (e.g. insurance status). To date 1200 individuals have been screened, of which 2.5% were diagnosed with lung cancer. 
The study began in 2021 and is due to end in 2026.</t>
  </si>
  <si>
    <t>Lung-RADS 1.0</t>
  </si>
  <si>
    <t>Barriers to screening, Clinical effectiveness</t>
  </si>
  <si>
    <t>Known diagnoses of lung cancer in past 5 years; any known contraindications to have having a low-dose CT scan; known pregnancy</t>
  </si>
  <si>
    <t>Levine Cancer Institute</t>
  </si>
  <si>
    <t>NA036, NA037</t>
  </si>
  <si>
    <t>NCT04577599</t>
  </si>
  <si>
    <t>NA038</t>
  </si>
  <si>
    <t>Atrium Health</t>
  </si>
  <si>
    <t>Derek Raghavan</t>
  </si>
  <si>
    <t>1. Atrium Health. Bringing lung cancer screening to those who need it most.  Available from: https://atriumhealth.org/for-providers/resources/levine-cancer/lung-cancer-screening [Accessed 12/06/23]
2. Raghavan D, Wheeler M, Doege D, et al. 2020. Initial results from mobile low-dose computerized tomographic lung cancer screening unit: improved outcomes for underserved populations. Oncologist 25(5): e777-e81</t>
  </si>
  <si>
    <t xml:space="preserve">An implementation study at The Levine Cancer Institute, affiliated with Wake Forest University Health Sciences in Winston Salem, sought to evaluate the impact of introducing mobile CT unit on access to screening in underserved groups across North and South Carolina.
A CT scanner was installed onto a 35-foot coach and deployed to communities to enable people who currently or used to smoke aged 55–64 with access to LDCT screening. To target a population that may be underserved, only people without insurance (including Medicare) were considered eligible.
A total of 550 participants were screened; around 70% of participants lived in rural areas and 23.5%were reported to belong to minority ethnic groups. A total of 12 lung cancers were detected during the baseline scan (2.2%), of which six cases were diagnosed at early at stage I or II. Further, 38 lung nodules were evaluated to be Lung-RADS category 4 (high likelihood of lung cancer) and identified for close monitoring. 
The authors report that the initial cancer detection rate was comparable to that reported in the US National Lung Screening Trial (NLST), despite excluding people over the age of 64 years who have Medicare coverage. It was also noted there was a marked improvement in screening rates and outcomes in underserved sociodemographic, racial and ethnic groups, resulting in better outcomes than those found through fixed-screening sites and at a lower cost per case.
The pilot study formed the basis for subsequent implementation research into mobile CT screening by the Levine Cancer Institute, including the ongoing Lung B.A.S.E.S. pilot. </t>
  </si>
  <si>
    <t>No insurance</t>
  </si>
  <si>
    <t>NA036, NA038</t>
  </si>
  <si>
    <t>Mobile Low Dose Computerized Tomographic Lung Cancer Screening Unit: Improved Outcomes for Underserved Populations</t>
  </si>
  <si>
    <t>LCI</t>
  </si>
  <si>
    <t>Levine Cancer Institute mobile CT screening pilot for underserved populations</t>
  </si>
  <si>
    <t>NA037</t>
  </si>
  <si>
    <t>John Doty</t>
  </si>
  <si>
    <t>1. Atrium Health. Low-dose CT lung screening.  Available from: https://www.wakehealth.edu/diagnostic-tools/low-dose-ct-lung-screening [Accessed 12/06/23]</t>
  </si>
  <si>
    <t xml:space="preserve">The lung cancer screening programme at Atrium Health covers the Charlotte region of North Carolina. 
People who currently or used to smoke and are aged 50–80 are eligible to undergo screening in line with the 2021 guidelines from the USPSTF. The programme accepts referrals of people from primary care (decentralised recruitment). 
Following an invitation, potential participants will first go through a shared decision-making with their primary care provider to check their eligibility for screening before attending one of 22 sites that offer screening in Charlotte. 
In 2017, Atrium Health developed the first mobile lung cancer screening unit in the US. The Wake Forest University School of Medicine and Health Services is the research division of Atrium Health and has conducted several lung cancer screening implementation studies.   </t>
  </si>
  <si>
    <t>Mobile unit for screening, Decision aid</t>
  </si>
  <si>
    <t>Prior history of lung cancer
Chest CT within the last 12 months
Those with medical conditions predicting shorter life expectancy
People whose home address is not within the state of North Carolina.</t>
  </si>
  <si>
    <t>NA037, NA038, NA039, NA040</t>
  </si>
  <si>
    <t>AH-LCSP</t>
  </si>
  <si>
    <t>Atrium Health Lung Cancer Screening Program for Early Detection</t>
  </si>
  <si>
    <t>NA036</t>
  </si>
  <si>
    <t>Brown University</t>
  </si>
  <si>
    <t>Constantine A. Gatsonis</t>
  </si>
  <si>
    <t>1. ClinicalTrials.gov. National Lung Screening Trial (NLST) Screening (NLST).  Available from: https://clinicaltrials.gov/ct2/show/NCT00047385 [Accessed 12/06/23]
2. Aberle DR, Berg CD, Black WC, et al. 2011. The National Lung Screening Trial: overview and study design. Radiology 258(1): 243-53
3. Cody DD, Kim HJ, Cagnon CH, et al. 2010. Normalized CT dose index of the CT scanners used in the National Lung Screening Trial. AJR Am J Roentgenol 194(6): 1539-46
4. The National Lung Screening Trial Research Team. 2011. Reduced lung-Cancer mortality with low-dose computed tomographic screening. New England Journal of Medicine 365(5): 395-409</t>
  </si>
  <si>
    <t>The National Lung Screening Trial (NLST) was a landmark randomised controlled trial seeking to determine whether LDCT screening was effective at reducing mortality from lung cancer when compared with chest X-ray (CXR). 
People who smoke and people who used to smoke aged 55–74 were eligible to participate based on their smoking history; people who currently smoked were required to have at least 30 pack-years smoking history, while people who used to smoke were eligible if they had stopped smoking within the previous 15 years. 
A total of 53,454 people were enrolled across 33 sites across the US. Participants were randomly assigned to undergo three annual rounds of screening via either LDCT (n = 26,722) or CXR as a control group (n = 26,732). Data were collected between August 2002 to December 2009.
In 2011, summative results from the NLST reported that a much higher number of participants who underwent LDCT screening received a positive test for lung cancer (24%) compared to the control group (6.9%). Further, participants attendance to each annual LDCT scan (adherence) was very high at 90%. Overall, LDCT screening was concluded to reduce mortality from lung cancer by 20% and was far superior at detecting lung cancer earlier than CXR.
Findings from the NLST provided important evidence for the United States Preventive Services Task Force (USPSTF) recommendation to introduce a national LDCT screening programme in the US. For more information, the Lung Cancer Policy Network’s case study on the US can be accessed [here](https://www.lungcancerpolicynetwork.com/the-us-national-lung-cancer-screening-programme).</t>
  </si>
  <si>
    <t>Metallic implants or devices in the chest or back, such as pacemakers or Harrington fixation rods
Treatment for, or evidence of, any cancer other than nonmelanoma skin cancer or carcinoma in situ (with the exception of transitional cell carcinoma in situ or bladder carcinoma in situ) in the 5 years prior to eligibility assessment
History of lung cancer
History of removal of any portion of the lung, excluding needle biopsy
Requirement for home oxygen supplementation
Participation in another cancer screening trial
Participation in a cancer prevention study, other than a smoking cessation study
Unexplained weight loss of more than 15 pounds in the 12 months prior to eligibility assessment
Recent hemoptysis
Pneumonia or acute respiratory infection treated with antibiotics in the 12 weeks prior to eligibility assessment
Chest CT examination in the 18 months prior to eligibility assessment</t>
  </si>
  <si>
    <t>Ability to lie on the back with arms raised over the head</t>
  </si>
  <si>
    <t>National Cancer Institute</t>
  </si>
  <si>
    <t>National Lung Screening Trial A Randomized Trial Comparing Low-dose Helical CT With Chest Xray for Lung Cancer</t>
  </si>
  <si>
    <t>NCT00047385</t>
  </si>
  <si>
    <t>NLST</t>
  </si>
  <si>
    <t>National Lung Screening Trial</t>
  </si>
  <si>
    <t>NA034</t>
  </si>
  <si>
    <t>Vanderbilt University Medical Center</t>
  </si>
  <si>
    <t>Kim L Sandler</t>
  </si>
  <si>
    <t>1. American Thoracic Society, American Lung Association. 2019. Lung cancer screening implementation guide. New York: American Thoracic Society, American Lung Association
2. Vanderbilt Health. Lung cancer screening.  Available from: https://www.vanderbilthealth.com/program/lung-cancer-screening [Accessed 12/06/23]
3. Vanderbilt University Medical Center. Vanderbilt Lung Cancer Screening Program.  Available from: https://www.vumc.org/radiology/lung [Accessed 12/06/23]
4. Patient Care. Lung cancer screening: A Missed Opportunity for Early Detection. Available from: https://www.patientcareonline.com/view/lung-cancer-screening-a-missed-opportunity-for-early-detection [Accessed 07/04/2025]</t>
  </si>
  <si>
    <t>A lung cancer screening programme started in 2013 at Vanderbilt University Medical Center in Nashville. The programme has a centralised structure and is governed by a multidisciplinary team. 
People who currently or used to smoke and are aged 50–80 are eligible to undergo screening in line with the 2021 guidelines from the USPSTF. All participants undergo shared decision-making and an eligibility assessment before their CT scan, which is most often performed by a nurse practitioner with specialised training in lung cancer screening and smoking cessation. 
Results are delivered by either the nurse practitioner, a radiologist or a family physician within two days of the scan. Results are also shared with participants via an online patient portal and by letter. 
Between 2013 and 2019, more than 800 people have undergone LDCT screening. Over 700 participants are currently enrolled in the programme, which has an estimated maximum capacity of 3,000. In 2025, it was reported that there were 128 lung cancer cases as part of this program, of which 65% were stage I or II.</t>
  </si>
  <si>
    <t>Nashville</t>
  </si>
  <si>
    <t>VH-LCSP</t>
  </si>
  <si>
    <t>Vanderbilt Health Lung Cancer Screening Program</t>
  </si>
  <si>
    <t>NA033</t>
  </si>
  <si>
    <t>Oregon Health and Science
University School of Medicine</t>
  </si>
  <si>
    <t>Mark Deffebach</t>
  </si>
  <si>
    <t>Oregon Health &amp; Science University</t>
  </si>
  <si>
    <t>Christopher G Slatore</t>
  </si>
  <si>
    <t>1. American Thoracic Society, American Lung Association. 2019. Lung cancer screening implementation guide. New York: American Thoracic Society, American Lung Association
2. U.S Department of Veterans Affairs. Cancer care services and treatment.  Available from: https://www.va.gov/portland-health-care/programs/cancer-care-services/cancer-care-services-and-treatment/ [Accessed 12/06/23]</t>
  </si>
  <si>
    <t>The VA Portland Health Care System Lung Cancer Screening Program is a centralised programme for US Army veterans, their families and caregivers in Oregon. 
People who currently or used to smoke and are aged 50–80 are eligible to undergo screening in line with the 2021 guidelines from the USPSTF. 
The programme is led by a multidisciplinary collaboration between primary care, the respiratory health department, radiology, informatics and thoracic surgery. 
In 2019, around half of the VA Portland primary care clinics were equipped to refer people to the programme, with an estimated eligible population of 40,000 people across the Portland area.</t>
  </si>
  <si>
    <t>Portland VA Medical Center</t>
  </si>
  <si>
    <t>VA-LCSP (Portland)</t>
  </si>
  <si>
    <t>VA Portland Health Lung Cancer Screening Program</t>
  </si>
  <si>
    <t>NA032</t>
  </si>
  <si>
    <t>University of Washington School
of Medicine</t>
  </si>
  <si>
    <t>David K Madtes</t>
  </si>
  <si>
    <t>1. American Thoracic Society, American Lung Association. 2019. Lung cancer screening implementation guide. New York: American Thoracic Society, American Lung Association
2. University of Washington. Breathe easy 15.  Available from: https://www.uwmedicine.org/lung-cancer/ [Accessed 12/06/23]
3. UW Medicine. Have you been screened? Learn about UW/SCCA’s lung cancer screening program. Available from: https://uwsurgery.org/have-you-been-screened-learn-about-uw-sccas-lung-cancer-screening-program/ [Accessed 07/04/2025]</t>
  </si>
  <si>
    <t>The Seattle Cancer Care Alliance (SCCA) and the University of Washington (UW) Medical Center offer an LDCT screening programme for people who currently or used to smoke aged 50–80.
Participants are invited by family physicians (decentralised recruitment) or the programme staff (centralised recruitment) to a shared decision-making appointment and eligibility assessment. Smoking cessation is also offered at several points throughout the screening process, including in-person or phone counselling.
Programme staff in radiology and respiratory medicine manage day-to-day operations via a centralised data management system, while a multidisciplinary steering committee manages the overall programme. CT scans are evaluated by specialised thoracic radiologists at UW, while participants found to have signs suggestive of lung cancer are referred to respiratory medicine specialists at the SCCA specialist clinic. 
As of 2018, over 800 people had undergone baseline screening, of which 27 were confirmed to have lung cancer. The estimated full capacity of the programme is 2,300 participants.</t>
  </si>
  <si>
    <t>University of Washington Medical Center</t>
  </si>
  <si>
    <t>UW-LCSP</t>
  </si>
  <si>
    <t>University of Washington Medical Center Lung Cancer Screening Program</t>
  </si>
  <si>
    <t>NA031</t>
  </si>
  <si>
    <t>University of
California, Davis</t>
  </si>
  <si>
    <t>Jonathon Riess</t>
  </si>
  <si>
    <t>David T Cooke</t>
  </si>
  <si>
    <t>1. American Thoracic Society, American Lung Association. 2019. Lung cancer screening implementation guide. New York: American Thoracic Society, American Lung Association
2. University of California Davis Health. Lung cancer - screening. Available from: https://health.ucdavis.edu/cancer/cancer-types/lung.html [Accessed 12/06/23]
3. University of California Davis Health. New screening guidelines may help reduce lung cancer.  Available from: https://health.ucdavis.edu/synthesis/issues/fall2021/advancing_science/fall2021-lung-cancer-disparitiies.html [Accessed 12/06/23</t>
  </si>
  <si>
    <t>A hybrid lung cancer screening programme affiliated with the University of California, Davis (UC Davis) is offered by UC Davis Health in Sacramento.   
People who currently or used to smoke aged 50–80 are eligible to undergo screening in line with the 2021 guidelines from the USPSTF. The programme offers a lung cancer screening shared decision-making toolkit to assist primary care in referring an individual for LDCT screening. 
Resources for smoking cessation are also offered to participants who currently smoke, including participant referral pathway to the UC Davis Health Education Quit Tobacco Team, or the programme’s QuitLine partner (Kick It California). 
The programme is led by the radiology department and a multidisciplinary team consisting of radiologists, thoracic surgeons, respiratory medicine specialists, pathologists, medical oncologists, family physicians and experts in smoking cessation. Results from LDCT screening are reported back to primary care.</t>
  </si>
  <si>
    <t>Prior malignancy within five years</t>
  </si>
  <si>
    <t>UC Davis Comprehensive Cancer Center</t>
  </si>
  <si>
    <t>Sacremento</t>
  </si>
  <si>
    <t>CLSP</t>
  </si>
  <si>
    <t>UC Davis Comprehensive Lung Cancer Screening Program</t>
  </si>
  <si>
    <t>NA030</t>
  </si>
  <si>
    <t>Rush University</t>
  </si>
  <si>
    <t>James Mulshine</t>
  </si>
  <si>
    <t>1. American Thoracic Society, American Lung Association. 2019. Lung cancer screening implementation guide. New York: American Thoracic Society, American Lung Association
2. Rush University Medical Center. Lung cancer screening.  Available from: https://www.rush.edu/treatments/lung-cancer-screening [Accessed 12/06/23]
3. Li CC, Matthews AK, Kao YH, et al. 2021. Examination of the association between access to care and lung cancer screening among high-risk smokers. Front Public Health 9: 684558</t>
  </si>
  <si>
    <t>The Rush University Medical Center programme offers screening at six locations in Illinois (Chicago, Oak Park, Oak Brook, Naperville, Aurora and Yorkville). 
People who currently or used to smoke aged 50–80 are eligible to undergo screening in line with the 2021 guidelines from the USPSTF. A programme nurse conducts an eligibility assessment and if the participant is eligible, the nurse will discuss smoking cessation and invite participants to any ongoing research studies.
If a participant receives a negative result from screening or a nodule that is unlikely to be lung cancer is detected (Lung-RADS category 3), the nurse manually inputs this into their electronic medical records, which are sent to the American College of Radiology (ACR). This will generate an automatic letter and a programme nurse will invite them back the following year. 
If a nodule with a higher likelihood of being lung cancer is detected (Lung-RADS category 4), the thoracic radiologist will notify the healthcare professional who made the referral to screening to communicate results, and if confirmed to be lung cancer, support them to choose a treatment plan. A programme nurse will contact the ordering provider to offer navigation services and the participant’s case is evaluated at a weekly multidisciplinary team meeting. 
The programme is managed by a multidisciplinary team consisting of two thoracic radiologists, thoracic surgeons, a respiratory medicine specialist, multiple CT technicians and two programme nurse coordinators. Nurses oversee the registry submission of all screening results to the ACR’s Lung Cancer Screening Registry and generate programme metrics for quality improvement. 
As of 2019, a total of 504 participants were reported to have enrolled in the programme, which led to 18 cases of lung cancers and seven other cancers being detected.</t>
  </si>
  <si>
    <t>New signs or symptoms of lung cancer</t>
  </si>
  <si>
    <t>Rush University Medical Center</t>
  </si>
  <si>
    <t>RUMC</t>
  </si>
  <si>
    <t>Rush University Medical Center Lung Cancer Screening Program</t>
  </si>
  <si>
    <t>NA029</t>
  </si>
  <si>
    <t>PRIMACARE, PC and Saint Anne’s Hospital</t>
  </si>
  <si>
    <t>Carolyn Fruci</t>
  </si>
  <si>
    <t>1. American Thoracic Society, American Lung Association. 2019. Lung cancer screening implementation guide. New York: American Thoracic Society, American Lung Association</t>
  </si>
  <si>
    <t xml:space="preserve">The PrimaCARE Lung Cancer Screening Program is a hybrid programme serving southeastern New England. A steering committee affiliated with a local community hospital in Fall Rivers (Massachusetts) meets to review data and discuss strategies for quality improvement of the programme.
People who currently or used to smoke aged 50–80 are eligible to undergo screening in line with the 2021 guidelines from the USPSTF. Referrals for LDCT screening is decentralised to primary care, with appointment scheduling and tracking organised by programme staff (centralised). Shared decision-making, and, where applicable, smoking cessation counselling is provided initially by a primary care physician. 
The steering committee responsibilities include: reviewing data and quality metrics; identifying areas for improvement; assessing primary care participation in lung cancer screening; barriers to participation; and developing opportunities for education. 
In 2019, the programme had enrolled 600 people for LDCT screening, and a large population from The Azores (Portugal) were reported to be served by the programme. Once fully implemented, the programme was estimated to have the capacity for over 5,000 participants. </t>
  </si>
  <si>
    <t>Five-year disease-history, symptomatic</t>
  </si>
  <si>
    <t>Prima Care, PC</t>
  </si>
  <si>
    <t>Fall River</t>
  </si>
  <si>
    <t>PC-LCSP</t>
  </si>
  <si>
    <t>PrimaCare Lung Cancer Screening Program</t>
  </si>
  <si>
    <t>NA028</t>
  </si>
  <si>
    <t>EM</t>
  </si>
  <si>
    <t>2025-03-19</t>
  </si>
  <si>
    <t>The Ohio State University</t>
  </si>
  <si>
    <t>Edwin Jackson</t>
  </si>
  <si>
    <t>The Ohio State University Comprehensive Cancer Center – James Cancer Hospital and Solove Research Institute.</t>
  </si>
  <si>
    <t>Michael Wert</t>
  </si>
  <si>
    <t>1. American Thoracic Society, American Lung Association. 2019. Lung cancer screening implementation guide. New York: American Thoracic Society, American Lung Association
2. The Ohio State University Comprehensive Cancer Center. Lung Cancer Screening Clinic.  Available from: https://cancer.osu.edu/for-patients-and-caregivers/learn-about-cancers-and-treatments/cancers-conditions-and-treatment/cancer-types/lung-cancers/screening-and-diagnosis/lung-cancer-screening-clinic [Accessed 18/03/25]
3. Wexner Medical Center. New program aims to catch hundreds of early lung cancers. Available from: https://wexnermedical.osu.edu/departments/innovations/pulmonology/new-lung-cancers-program [Accessed 18/03/25]
4. The Ohio State University Comprehensive Cancer Center. 2024. Mobile lung cancer screening unit on the road in Ohio. Available from: https://cancer.osu.edu/blog/mobile-lung-cancer-screening-unit-on-the-road-in-ohio [Accessed 18/03/25]</t>
  </si>
  <si>
    <t>An LDCT screening programme is offered by The Ohio State University Comprehensive Cancer Centre (OSUCCC) at three sites in Columbus. 
People who currently or used to smoke aged 50–80 are eligible to undergo screening in line with the 2021 guidelines from the USPSTF. The programme operates a hybrid structure, whereby referral is decentralised to primary care, and shared-decision making, appointment scheduling and appointment tracking is conducted by programme staff (centralised).
Following referral, dedicated nurses call each participant to check their eligibility and schedule an LDCT scan appointment. Shared-decision making is carried out by a respiratory medicine specialist, and a smoking cessation programme managed by the respiratory medicine and medical oncology departments is offered to participants that currently smoke. 
If eligible, appointments for an LDCT scan are offered on the same day, with the CT scanner located on-site which ensures the transition from clinic to radiology is as fast as possible. Positive results from LDCT screening are discussed by a multidisciplinary tumour board, which consists of: respiratory medicine specialists; medical oncologists; radiation oncologists; thoracic surgeons; interventional radiologists; and pathologists.
In 2022, a lung nodule follow up programme was established alongside the screening programme. This uses natural language processing software to review radiology reports and identify lung nodules, which are then managed by a patient navigator.
At the beginning of 2024, a mobile CT unit was deployed as part of the program, aiming to bring screening to those in underserved communities.</t>
  </si>
  <si>
    <t>650 per year</t>
  </si>
  <si>
    <t>Ohio State University</t>
  </si>
  <si>
    <t>Columbus</t>
  </si>
  <si>
    <t>Ohio</t>
  </si>
  <si>
    <t>OSUCCC</t>
  </si>
  <si>
    <t>Ohio State University Lung Cancer Screening Program</t>
  </si>
  <si>
    <t>NA027</t>
  </si>
  <si>
    <t>2025-03-18</t>
  </si>
  <si>
    <t>New York University</t>
  </si>
  <si>
    <t>Gaetane Michaud</t>
  </si>
  <si>
    <t>1. American Thoracic Society, American Lung Association. 2019. Lung cancer screening implementation guide. New York: American Thoracic Society, American Lung Association
2. NYU Langone Health. Lung cancer screening program.  Available from: https://nyulangone.org/locations/lung-cancer-screening-program [Accessed 12/06/23]
3. NYU Langone Health. Who should be screened for lung cancer.  Available from: https://nyulangone.org/locations/lung-cancer-screening-program/who-should-be-screened-for-lung-cancer [Accessed 12/06/23]</t>
  </si>
  <si>
    <t xml:space="preserve">Since 2000, New York University (NYU) and Langone Health have been running a lung cancer screening programme across four sites in New York (Manhattan, Brooklyn, Queens and Long Island).  
The programme operates a centralised model for recruitment; people who currently or formerly smoke are recruited to attend LDCT screening either by referral by programme staff or self-referral (online or through a dedicated phone line). A patient coordinator gets in touch to schedule an appointment for screening, which is on hold until an eligibility assessment is conducted by a nurse practitioner and respiratory physician. Smoking cessation counselling is also provided. 
If eligible, the participant has an LDCT scan on the same day. The programme provides recommendations for follow-up of lung nodules in close collaboration with referring providers. Participant demographic, clinical and screening data is captured and logged and tracked by a centralised data management system. 
The programme submits data to the American College of Radiology’s Lung Cancer Screening Registry, under guidance of a steering committee consisting of radiologists, thoracic surgeons, respiratory medicine specialists and medical IT. NYU’s Perlmutter Cancer Center is part of the National Cancer Institute’s Early Detection Research Network. The programme is also partaking in the New York Female Asian Nonsmoker Screening Study (NY FANSS) to determine the incidence of lung cancer in non-smoking women of Asian descent.
In 2019, it was reported that 900 participants had taken part in the programme. </t>
  </si>
  <si>
    <t>Lung cancer diagnosis within the last 5 years</t>
  </si>
  <si>
    <t>Perlmutter Cancer Center</t>
  </si>
  <si>
    <t>NYU-LCS</t>
  </si>
  <si>
    <t>New York University and Langone Health Lung Cancer Screening Program</t>
  </si>
  <si>
    <t>NA026</t>
  </si>
  <si>
    <t>Northwestern
University Feinberg School of Medicine</t>
  </si>
  <si>
    <t>Eric M Hart</t>
  </si>
  <si>
    <t>1. American Thoracic Society, American Lung Association. 2019. Lung cancer screening implementation guide. New York: American Thoracic Society, American Lung Association
2. Northwestern Medicine. Northwestern Medicine Lung Cancer Screening Program.  Available from: https://www.nm.org/conditions-and-care-areas/cancer-care/lung-cancer-care/lung-cancer-screening-program [Accessed 18/03/25]
3. Northwestern Medicine. Friends and Family Lung Cancer Screening Program. Available from: https://www.nm.org/conditions-and-care-areas/pulmonary/friends-and-family-lung-cancer-screening-program [Accessed 18/03/35]</t>
  </si>
  <si>
    <t>The Northwestern Medicine Lung Cancer Screening Program started in 2013 and covers the Chicago and northwest Illinois. Screening is offered by three centres across Chicago (central, north and west).
People who currently or used to smoke aged 50–80 are eligible to undergo screening in line with the 2021 guidelines from the USPSTF. The programme operates in a hybrid structure, whereby referral to screening is decentralised to primary care, and data monitoring is centralised by the University Feinberg School of Medicine, a site that participated in the US National Lung Screening Trial (NLST). Through the Friends and Family Lung Cancer Screening Program, screening is also offered to friends and family of a person with lung cancer who could benefit from it due to social, environmental or genetic factors.
A multidisciplinary steering committee is based in the radiology department in the central and north centres, whilst in the west, a multidisciplinary steering committee is based in oncology. The centres cooperate on overall programme strategy and by implementing initiatives to ensure the quality of screening; many sites that offer screening via the programme are accredited by the American College of Radiology and are also GO2 for Lung Cancer Screening Center of Excellence. 
Between 2013 and 2019, approximately 2,200 people were screened across all sites, and the programme aims to increase capacity to approximately 6,000 participants.</t>
  </si>
  <si>
    <t>Metastatic disease</t>
  </si>
  <si>
    <t>Northwestern University Feinberg School of Medicine</t>
  </si>
  <si>
    <t>NM-LCSP</t>
  </si>
  <si>
    <t>Northwestern Medicine Lung Cancer Screening Program</t>
  </si>
  <si>
    <t>NA025</t>
  </si>
  <si>
    <t>The Icahn School Of Medicine at Mount Sinai</t>
  </si>
  <si>
    <t>Andrea Wolf</t>
  </si>
  <si>
    <t>Mount Sinai</t>
  </si>
  <si>
    <t>Charles A Powell</t>
  </si>
  <si>
    <t>1. American Thoracic Society, American Lung Association. 2019. Lung cancer screening implementation guide. New York: American Thoracic Society, American Lung Association
2. Mount Sinai. Lung cancer screening program.  Available from: https://www.mountsinai.org/care/radiology/services/lung-screening [Accessed 18/03/25]</t>
  </si>
  <si>
    <t>Lung cancer screening at Mount Sinai Hospital in New York was the first of its kind and is governed by the International Early Lung Cancer Action Program (I-ELCAP). The I-ELCAP offers screening at 11 sites in the Mount Sinai Health System which covers the New York Metropolitan Area. 
The programme screens people who currently or used to smoke according to the USPSTF national guidelines, as well as those aged over 50 with 20 pack years who have another risk factor present (exposure to radon, asbestos, silica, arsenic or chromium, extensive second-hand smoke exposure, first degree relative with lung cancer diagnosis, Black person with a family member with lung cancer, veteran, munitions plant worker). Appointment scheduling and tracking are carried out by I-ELCAP staff, while shared decision-making and smoking cessation sessions are provided by the faculty or a nurse practitioner. 
The Icahn School of Medicine at Mount Sinai has a long history of conducting implementation research into screening, including ongoing research into screening people who do not smoke aged over 40 years. Further, Mount Sinai’s Tisch Cancer Institute has developed a range of educational interventions for lung, breast, cervical, colorectal, liver and prostate cancer aimed at minority communities in New York City. Each intervention comprises a free 30-minute presentation and access to a patient navigator who can assist participants schedule appointments for cancer screening.</t>
  </si>
  <si>
    <t>Community Outreach and Engagement Programmes</t>
  </si>
  <si>
    <t>Expsoure to radon, asbestos, silica, arsenic or chromium, extensive second-hand smoke exposure, first degree relative with lung cancer diagnosis, Black person with a family member with lung cancer, veteran, munitions plant worker</t>
  </si>
  <si>
    <t xml:space="preserve">*Medicare insurance covers up to 77 of age and for research purposes selected individuals who have never smoked and are aged 40 are eligible </t>
  </si>
  <si>
    <t>20*</t>
  </si>
  <si>
    <t>Mount Sinai Hospital</t>
  </si>
  <si>
    <t>Mount Sinai Lung Cancer Screening Program</t>
  </si>
  <si>
    <t>NA024</t>
  </si>
  <si>
    <t>Mount Auburn Hospital</t>
  </si>
  <si>
    <t>Kaitlyn Kelley</t>
  </si>
  <si>
    <t>Carey Conley Thomson</t>
  </si>
  <si>
    <t>1. American Thoracic Society, American Lung Association. 2019. Lung cancer screening implementation guide. New York: American Thoracic Society, American Lung Association
2. Mount Auburn Hospital. Lung cancer &amp; lung nodule care program.  Available from: https://www.mountauburnhospital.org/care-treatment/cancer-care/lung/ [Accessed 12/06/23]
3. Singh H, Koster M, Jani C, et al. 2022. Nodule net: A centralized prospective lung nodule tracking and safety-net program. Respir Med 192:106737</t>
  </si>
  <si>
    <t>The lung cancer screening programme at Mount Auburn was established in 2015. It operates as a hybrid model, combining decentralised referrals from primary care with centralised tracking. Invitations and reminders are sent out from the programme’s coordinating centre. Providers also have the option to refer people directly to the programme.
A best practice advisory alert was developed to notify providers reviewing electronic health records when an incidental finding requires follow-up. Individuals who are eligible receive shared decision-making support and smoking cessation counselling. In accordance with the 2021 USPSTF guidelines, screening is offered to people aged 50–80 who currently smoke or have smoked in the past. Eligibility is verified centrally.
The programme is overseen by a multidisciplinary steering committee that drives major initiatives, ensures quality control, and explores opportunities for growth. This committee also addresses logistical and operational issues, as well as registry reporting requirements. It identifies areas for quality improvement and research.
The director of chest imaging manages radiology-related aspects of the programme, including Lung-RADS training, the reporting process, surveillance letters, and the verification of screening criteria. A direct notification system is in place through the EHR to alert primary care physicians and the lung nodule programme. In cases of Lung-RADS 3 or 4 findings, the programme navigator contacts the ordering provider’s office to offer an appointment for further management. All suspicious findings are reviewed at multidisciplinary clinical team meetings.
Highly suspicious nodules are automatically referred to the Nodule Net programme, which runs alongside the screening programme to ensure effective follow-up. A patient navigator coordinates care. Before implementation, only 37% of suspicious findings received appropriate follow-up. An assessment of the Nodule Net programme in 2015–2016 showed an improvement, with 78% of nodules followed up, 4% of which led to a lung cancer diagnosis.
In 2019, the programme screened 1,000 individuals and contributed to a shift toward earlier-stage diagnoses.</t>
  </si>
  <si>
    <t>Nodule follow up</t>
  </si>
  <si>
    <t>Symptomatic, metastatic disease</t>
  </si>
  <si>
    <t>Cambridge</t>
  </si>
  <si>
    <t>MA-LCP</t>
  </si>
  <si>
    <t>Mount Auburn Lung Cancer &amp; Lung Nodule Care Program</t>
  </si>
  <si>
    <t>NA023</t>
  </si>
  <si>
    <t>Lahey Hospital and Medical Center</t>
  </si>
  <si>
    <t>Andrea Borondy Kitts</t>
  </si>
  <si>
    <t>Elliot Servais</t>
  </si>
  <si>
    <t>1. American Thoracic Society, American Lung Association. 2019. Lung cancer screening implementation guide. New York: American Thoracic Society, American Lung Association
2. Lahey Hospital &amp; Medical Center. Lung cancer screening.  Available from: https://www.lahey.org/services/radiology/screening/lung-cancer-screening [Accessed 18/03/25]
3. Ho H, Williamson C, Regis SM, et al. 2021. Surgery and invasive diagnostic procedures for benign disease are rare in a large low-dose computed tomography lung cancer screening program. J Thorac Cardiovasc Surg 161(3): 790-802.e2
4. McKee BJ, McKee AB, Flacke S, et al. 2013. Initial experience with a free, high-volume, low-dose CT lung cancer screening program. J Am Coll Radiol 10(8): 586-92
5. McKee BJ, McKee AB, Borondy Kitts A, et al. 2015. Low-dose computed tomography screening for lung cancer in a clinical setting: essential elements of a screening program. J Thorac Imaging 30(2): 115-29
6. Elliot Servais. 2024. The Lahey Lung Cancer Screening program has surpassed 30,000 scans. Available from: https://oncodaily.com/blog/126684 [Accessed 18/03/25]
7. DELFI Diagnostics. 2024. DELFI Diagnostics Selects Lahey Hospital &amp; Medical Center to Administer New Lung Cancer Screening Test. Available from: https://www.prnewswire.com/news-releases/delfi-diagnostics-selects-lahey-hospital--medical-center-to-administer-new-lung-cancer-screening-test-302301611.html [Accessed 18/03/25]
8. Lung Cancer Policy Network. 2023. Policy brief: Supporting the implementation of lung cancer screening: a focus on financial planning. London: The Health Policy Partnership</t>
  </si>
  <si>
    <t>A lung cancer screening programme is offered at the Lahey Hospital and Medical Center (LHMC) in Boston, Massachusetts. The programme was set up in 2012 and was the first facility in the US to be designated an accredited Lung Cancer Screening Center by the American College of Radiology and was used as a model programme. 
People who currently or used to smoke aged 50–80 are eligible to undergo screening in line with the 2021 guidelines from the USPSTF. Referrals for LDCT screening are made by primary care, although invitations and reminders are sent out from the programme coordinating centre. For those who don't have screening covered by insurance, the programme offers an out-of-pocket fee of $125 to access screening to ensure all those who are eligible can undergo screening.
The programme is managed by a multidisciplinary steering committee consisting of clinical, administrative and marketing team members. The steering committee is responsible for: defining the population at high risk populations, administrative and service line support, defining quality metrics for evaluating the programme, overseeing outreach initiatives, and working together to reduce potential barriers to accessing screening for the population at highest risk. 
As of mid-2024, the programme had surpassed 30,000 scans across 10,500 participants with 382 lung cancers detected, resulting in a detection rate of 3.65% and 0.95% of people undergoing an invasive procedure without a cancer diagnosis.
In 2024, it was announced that the screening programme would be enhanced with the use of a blood-based lung cancer screening test.</t>
  </si>
  <si>
    <t>LE under 2 years, metastatic disease, lung cancer diagnosis</t>
  </si>
  <si>
    <t>10500 (as of mid-2024)</t>
  </si>
  <si>
    <t>Burlington</t>
  </si>
  <si>
    <t>LHMC</t>
  </si>
  <si>
    <t>Lahey Hospital and Medical Center Lung Cancer Screening Program</t>
  </si>
  <si>
    <t>NA022</t>
  </si>
  <si>
    <t>Henry Ford Health System</t>
  </si>
  <si>
    <t>Benjamin Movsas</t>
  </si>
  <si>
    <t>1. Henry Ford Health. Lung cancer screening.  Available from: https://www.henryford.com/services/lung-cancer/screening [Accessed 18/03/25]
2. Gould MK, Sakoda LC, Ritzwoller DP, et al. 2017. Monitoring lung cancer screening use and outcomes at four cancer research network sites. Annals of the American Thoracic Society 14(12): 1827-35
3. Gupta V, Zarins KR, Latack K, et al. 2023. Lung cancer screening uptake among high-risk populations in Michigan. Chest 164(4): A4129-A4130
4. Fielding D. 2024. Lung cancer screening at Henry Ford Healthcare Detroit. Available from: https://www.linkedin.com/posts/david-fielding-b893304b_lung-cancer-screening-at-henry-ford-healthcare-activity-7184310598917058563-9U2n/ [Accessed 18/03/25]
5. Henry Ford Allegiance Health. 2018. Low-dose Lung Screen Impact on Patient Care and System Financial Vitality. Available from: https://www.facs.org/quality-programs/qi-resources/case-studies/low-dose-lung-screen-impact-on-patient-care-and-system-financial-vitality/ [Accessed 18/03/25]
6. Neslund Dudas C, Tang A, Alleman E, et al. 2023. Uptake of Lung Cancer Screening CT After a Provider Order for Screening in the PROSPR-Lung Consortium. J Gen Intern Med 39(2): 186-194</t>
  </si>
  <si>
    <t>70% (stage I)</t>
  </si>
  <si>
    <t>The Henry Ford Health lung cancer screening programme was launched on the recommendations of the Thoracic Disease Site Team in 2014. It currently operates through 11 screening centres covering south Michigan.
People who currently smoke, or those who have quit within the past 15 years, with 20 pack-years aged 50–77 are eligible to undergo screening. The programme has a hybrid structure, whereby programme staff carry out recruitment directly, but are supported by primary care, which also refers people for LDCT screening.
The screening programme has a multidisciplinary team consisting of respiratory medicine specialists, nurse practitioners and smoking cessation counsellors that work alongside radiologists and medical oncologists. Results are sent to primary care to coordinate the follow-up care.
Between 2020-2022, uptake of the programme was 17% in the eligible population, rising to 30% when including those who are eligible who have undergone CTs outside of the programme. The highest uptake in the cohort was seen in Black females (21%) and the lowest was seen in White males (16%). 70% of cancers currently detected are at Stage I.</t>
  </si>
  <si>
    <t>Chest CT performed in the previous 12 months.</t>
  </si>
  <si>
    <t>7,396 in 2020-2022</t>
  </si>
  <si>
    <t>44,089 in 2020-2022</t>
  </si>
  <si>
    <t>Henry Ford Hospital</t>
  </si>
  <si>
    <t>Detroit</t>
  </si>
  <si>
    <t>Michigan</t>
  </si>
  <si>
    <t>HFHS</t>
  </si>
  <si>
    <t>Henry Ford Health System Lung Cancer Screening Program</t>
  </si>
  <si>
    <t>NA021</t>
  </si>
  <si>
    <t>Kaiser Permanente Colorado</t>
  </si>
  <si>
    <t>Alexander Reed Menter</t>
  </si>
  <si>
    <t>1. Kaiser Permanente. Learning about lung cancer screening.  Available from: https://healthy.kaiserpermanente.org/health-wellness/health-encyclopedia/he.learning-about-lung-cancer-screening.abq1915 [Accessed 12/06/23]
2. Gould MK, Sakoda LC, Ritzwoller DP, et al. 2017. Monitoring lung cancer screening use and outcomes at four cancer research network sites. Annals of the American Thoracic Society 14(12): 1827-35
3. Neslund Dudas C, Tang A, Alleman E, et al. 2023. Uptake of Lung Cancer Screening CT After a Provider Order for Screening in the PROSPR-Lung Consortium. J Gen Intern Med 39(2): 186-194</t>
  </si>
  <si>
    <t>A lung cancer screening programme is ongoing at the Kaiser Permanente Northern California (KPNC) hospital in Oakland. The programme is run by radiologists and respiratory medicine specialists at the hospital, although recruitment is decentralised and supported by primary care.
People who may be eligible for screening according to the USPSTF national guidelines are identified from electronic health records. Family physicians facilitate shared decision-making and may issue an order for LDCT screening if they are confirmed to be eligible, although this is verified, scheduled and tracked centrally by the KPNC headquarters in Oakland. During the eligibility assessment, family physicians also refer people who currently smoke for smoking cessation.
Kaiser Permanente is a group of hospitals that operates in eight states (Hawaii, Washington, Oregon, California, Colorado, Maryland, Virginia, and Georgia) and is headquartered in California.</t>
  </si>
  <si>
    <t>*No upper age limit</t>
  </si>
  <si>
    <t>–*</t>
  </si>
  <si>
    <t>Kaiser Permanente Colorado Regional Offices</t>
  </si>
  <si>
    <t>NA019, NA018</t>
  </si>
  <si>
    <t>KPC</t>
  </si>
  <si>
    <t>Kaiser Permanente Colorado Lung Cancer Screening Program</t>
  </si>
  <si>
    <t>NA020</t>
  </si>
  <si>
    <t>Kaiser Permanente Northern California</t>
  </si>
  <si>
    <t>Shafqat Akhtar</t>
  </si>
  <si>
    <t>Kaiser Permanente Northern California Regional Offices</t>
  </si>
  <si>
    <t>Oakland</t>
  </si>
  <si>
    <t>NA020, NA018</t>
  </si>
  <si>
    <t>KPNC</t>
  </si>
  <si>
    <t>Kaiser Permanente Northern California Lung Cancer Screening Program</t>
  </si>
  <si>
    <t>NA019</t>
  </si>
  <si>
    <t>Keck School of
Medicine, University of Southern California</t>
  </si>
  <si>
    <t>Michael Gould</t>
  </si>
  <si>
    <t xml:space="preserve">1. American Thoracic Society, American Lung Association. 2019. Lung cancer screening implementation guide. New York: American Thoracic Society, American Lung Association
2. Kaiser Permanente. Learning about lung cancer screening.  Available from: https://healthy.kaiserpermanente.org/health-wellness/health-encyclopedia/he.learning-about-lung-cancer-screening.abq1915 [Accessed 12/06/23]
3. Gould MK, Sakoda LC, Ritzwoller DP, et al. 2017. Monitoring lung cancer screening use and outcomes at four cancer research network sites. Annals of the American Thoracic Society 14(12): 1827-35
4. Neslund Dudas C, Tang A, Alleman E, et al. 2023. Uptake of Lung Cancer Screening CT After a Provider Order for Screening in the PROSPR-Lung Consortium. J Gen Intern Med 39(2): 186-194
</t>
  </si>
  <si>
    <t>A lung cancer screening programme is offered at the Kaiser Permanente Southern California (KPSC) hospital in Pasadena. The programme is run by radiologists and respiratory medicine specialists at the hospital, although recruitment is decentralised and supported by primary care.
People who may be eligible for screening according to the USPSTF national guidelines are identified from electronic health records. Family physicians facilitate shared decision-making and issue an order for LDCT screening if they are confirmed to be eligible, although this is verified, scheduled and tracked centrally by the KPSC headquarters in Pasadena. During the eligibility assessment, family physicians also refer people who currently smoke for smoking cessation. 
Kaiser Permanente is a group of hospitals that operates in eight states (Hawaii, Washington, Oregon, California, Colorado, Maryland, Virginia, and Georgia) and is headquartered in California. Approximately 4,000 lung cancer screening exams at the KPSC are carried out each year and the estimated population eligible for screening is 30,000.</t>
  </si>
  <si>
    <t>4000 per year</t>
  </si>
  <si>
    <t>Kaiser Permanente Southern California Regional Offices</t>
  </si>
  <si>
    <t>Pasadena</t>
  </si>
  <si>
    <t>NA019, NA020</t>
  </si>
  <si>
    <t>KPSC</t>
  </si>
  <si>
    <t>Kaiser Permanente Southern California Lung Cancer Screening Program</t>
  </si>
  <si>
    <t>NA018</t>
  </si>
  <si>
    <t>2025-03-12</t>
  </si>
  <si>
    <t>Cleveland Clinic</t>
  </si>
  <si>
    <t>Peter Mazzone</t>
  </si>
  <si>
    <t>1. American Thoracic Society, American Lung Association. 2019. Lung cancer screening implementation guide. New York: American Thoracic Society, American Lung Association
2.  Cleveland Clinic. Lung cancer screening.  Available from: https://my.clevelandclinic.org/health/treatments/15031-lung-cancer-screening [Accessed 12/06/23]
3. National Academies of Sciences, Engineering, and Medicine; Health and Medicine Division; Board on Health Care Services; National Cancer Policy Forum. 2016. The National Academies Collection: Reports funded by National Institutes of Health. Implementation of Lung Cancer Screening: Proceedings of a Workshop. Washington (DC): National Academies Press (US)
4. Cleveland Clinic. 2024. Respiratory Institute Outcomes. Available from: https://my.clevelandclinic.org/departments/respiratory/outcomes/770-lung-cancer-screening-program [Accessed 12/03/25]</t>
  </si>
  <si>
    <t>An LDCT screening programme was established at the Cleveland Clinic in 2015. As of 2021, a lung cancer screening programme is offered at 19 sites in the Cleveland Clinic health system. People who currently smoke, or have quit within the past 15 years, with &gt;20 pack years aged 50–80 are eligible to undergo screening in line with the 2021 guidelines from the USPSTF. Any healthcare provider can refer people for screening via the programme.
An interdisciplinary team in the programme has developed a standardised shared decision-making process. Data collection and reporting are assisted by internal registries. Staff at the programme are also trained to provide smoking cessation guidance, 100% of those in enrolled in the programme documented undergoing a smoking cessation intervention.
Since the programs initiation, over 35,00 LDCT scans have been performed and over 450 lung cancers have been diagnosed. The number of people scanned annually is increasing, with over 7,500 people undergoing screening in 2023.
In 2023, 97.8% of those eligible underwent a baseline scan and 96.3% underwent an annual exam. Suspicious findings (which required a surveillance scan after 6 months) were found in 75% of individuals scanned in 2023. The average time from identification of a nodule to diagnosis of lung cancer was 60 days.</t>
  </si>
  <si>
    <t>Comorbidity, which would contraindicate either screening or treatment if lung cancer is detected (unspecified); Have no new symptoms that could be related to lung
cancer;
Be healthy enough to tolerate curative intent treatment
for early stage lung cancer; and,
Have not had a chest CT in the last 12 months</t>
  </si>
  <si>
    <t>&gt;7,500 in 2023</t>
  </si>
  <si>
    <t>Cleveland Clinic Cancer Center</t>
  </si>
  <si>
    <t>Cleveland</t>
  </si>
  <si>
    <t>CCCC-LCP</t>
  </si>
  <si>
    <t>Cleveland Clinic Cancer Center Lung Cancer Program</t>
  </si>
  <si>
    <t>NA017</t>
  </si>
  <si>
    <t>202-03-12</t>
  </si>
  <si>
    <t>Heather Bittner Fagan</t>
  </si>
  <si>
    <t>1. ClinicalTrials.gov. Testing informed decision making in lung cancer screening.  Available from: https://clinicaltrials.gov/ct2/show/NCT04940221 [Accessed 12/03/25]
2. Fagan HB, Fournakis NA, Jurkovitz C, et al. 2020. Telephone-Based Shared Decision-making for Lung Cancer Screening in Primary Care. J Cancer Educ 35(4): 766-73
3. Fagan HB, Jurkovitz C, Zhang Z, et al. 2023. Primary care outreach and decision counseling for lung cancer screening. J. Med. Screen. 31(3): 150-156</t>
  </si>
  <si>
    <t>This implementation study at Christiana Care Health System was carried out to assess the efficacy of an online software application that is delivered over the phone by a trained nurse educator compared to usual care in getting high-risk population to . The application focuses on patient education and helping potential participant clarify their preferences related to lung cancer screening. 
Participants were recruited and directed to use an online tool that is designed to help clarify the person’s current preference (to screen or not) and identifies key reasons for that preference instead of pushing the participant towards one answer. After the online session, a decision counsellor reviews options with the participant.
The study recruited 80 people aged 55-78, who smoke or those who have quit within &lt;15 years, with a smoking history of &gt;30 pack years. 64 participants underwent the intervention, 45% of this cohort chose to undergo LDCT - which is a higher rate than seen in standard practice.</t>
  </si>
  <si>
    <t>Prior CT in last year
Current diagnosis of lung cancer</t>
  </si>
  <si>
    <t>Christiana Care Health Services</t>
  </si>
  <si>
    <t>Newark</t>
  </si>
  <si>
    <t>NCT04940221</t>
  </si>
  <si>
    <t>TIDiL</t>
  </si>
  <si>
    <t>Testing Informed Decision Making in Lung Cancer Screening</t>
  </si>
  <si>
    <t>2022-10-17</t>
  </si>
  <si>
    <t>2022-10-07</t>
  </si>
  <si>
    <t>Alberta Health Services</t>
  </si>
  <si>
    <t>Medical Lead for the ALSP; University of Calgary</t>
  </si>
  <si>
    <t>Alain Tremblay</t>
  </si>
  <si>
    <t>1. Alberta Health Services. New screening program will use CT scans to detect early-stage lung cancer. [Updated 28/09/22].  Available from: https://www.albertahealthservices.ca/news/releases/2022/Page16881.aspx [Accessed 07/10/22]
2. Canadian Partnership Against Cancer. 2022. Lung Screening in Canada: 2021/2022 Environmental Scan. Available from: https://www.partnershipagainstcancer.ca/topics/lung-cancer-screening-in-canada-2021-2022/summary/
3. Alberta Health Services. Get Screened. Available from: https://screeningforlife.ca/lung/lung-cancer-screening-2/ [Accessed 12/03/35]
4. Yang H. 2022. Screening Programs, Provincial Population &amp; Public Health: Update on cancer screening practice in Alberta. Edmonton: Alberta Health Services
5. University of Calgary. 2024. Lung Cancer Screening in Alberta. Available from: https://cumming.ucalgary.ca/news/lung-cancer-screening-alberta [Accessed 12/03/25]</t>
  </si>
  <si>
    <t>Alberta Health Services (AHS) launched a two-year pilot project offering LDCT screening in September 2022. The ALSP seeks to build programme capacity through a phased approach to ensure the necessary resources and adequate infrastructure are in place before the launch of a provincial programme in Alberta. 
3,800 people who smoke and people who used to smoke aged 50–74 have been recruited at one of five Primary Care Networks (PCNs) may be eligible for annual LDCT screening if they have a ≥1.5% risk of developing lung cancer over the next six years (based on the PLCO model). Individuals can be referred to the ALSP by a primary care provider from any of the participating PCNs. These locations were chosen for this initial pilot based on high smoking rates and population demographics.
Radiology reports are sent to the ALSCP Nurse Practitioner (NP) for interpretation and referred to the Alberta Thoracic Oncology Program for follow up in the case of abnormal results. Participants receive a letter in the mail from the ALCSP informing them of their result and the recommended next steps. In the case of unclear or abnormal results, the NP will also call the participant to discuss the results and answer any questions. NPs refer all people who smoke to ALCSP Enhanced Tobacco Cessation Services. The Tobacco Cessation Case Manager contacts each person to discuss their interest and offer support services, such as individual counselling by the PCN, text support through ABQuits, and QuitCore group support. 
Specific objectives of the ALSP are to develop: programme governance structures, including a screening pathway and relevant clinical protocols to ensure LDCT screening is targeted; materials for participants, primary care physicians and clinical specialists; and an IT infrastructure to allow integration into the existing provincial screening database. It also seeks to develop an evaluation framework to engage with primary care and Indigenous groups to address potential barriers to screening.
The pilot programme is funded through AHS and the Canadian Partnership Against Cancer (CPAC). Full results are outstanding but current reports show that 98% of those referred underwent screening, and 83% of detected lung cancers were found at an early stage.
Results of the study will be submitted to Alberta Health with the goal of establishing a full scale screening programme in 2025.</t>
  </si>
  <si>
    <t xml:space="preserve">Governance, Barriers to screening, </t>
  </si>
  <si>
    <t>Life expectancy of less than 10 years or significant comorbidities that would preclude aggressive treatment if lung cancer were detected, e.g. prior invasive cancer diagnosis active or present in the past 5 years; severe heart or lung disease (NYHA III-IV, mMRC score grade 3-4, requiring home oxygen), or ECOG performance status of II-IV.</t>
  </si>
  <si>
    <t>6-year ≥1.5%</t>
  </si>
  <si>
    <t>Edmonton</t>
  </si>
  <si>
    <t>Alberta</t>
  </si>
  <si>
    <t>NA011</t>
  </si>
  <si>
    <t>ALCSP</t>
  </si>
  <si>
    <t>Alberta Lung Cancer Screening Program Pilot</t>
  </si>
  <si>
    <t>NA015</t>
  </si>
  <si>
    <t>2022-08-23</t>
  </si>
  <si>
    <t>1. BC Cancer, Provincial Health Services Authority. Get screened.  Available from: http://www.bccancer.bc.ca/screening/lung/get-screened [Accessed 12/03/25]
2. BC Cancer, Provincial Health Services Authority. BC Cancer launches lung screening program. [Updated 25/05/22].  Available from: http://www.bccancer.bc.ca/about/news-stories/stories/bc-cancer-launches-lung-screening-program [Accessed 23/08/22]
3. Canadian Partnership Against Cancer. 2022. Lung Screening in Canada: 2021/2022 Environmental Scan. Available from: https://www.partnershipagainstcancer.ca/topics/lung-cancer-screening-in-canada-2021-2022/summary/
4. BC Cancer, Provincial Health Services Authority. Lung Screening Locator. Available from: http://www.bccancer.bc.ca/screening/lung/get-screened/lung-screening-locator [Accessed 12/03/25]
5. BC Cancer Foundation. Innovative Early Lung Cancer Detection is Saving Lives. 2023. Available from: https://bccancerfoundation.com/news-and-media/blog/innovative-early-lung-cancer-detection-is-saving-lives/ [Accessed 12/03/25]</t>
  </si>
  <si>
    <t>N/A, 11%</t>
  </si>
  <si>
    <t>Announced in May 2022, the BLCSP provides access to LDCT screening to people at high risk of cancer throughout the province of British Columbia (BC). The centralised programme is funded by BC Cancer (the provincial health services authority), BC Cancer Foundation and The Canadian Partnership Against Cancer. 
People who smoke and people who used to smoke with at least 20 years of smoking history aged 55–74 are invited to LDCT screening at one of 38 sites participating in the BLCSP. General practitioners play an important role in shared decision making for referral for screening. A dedicated phone line (HealthLink BC) is provided for those not registered with a primary care provider to speak to a Program Navigator (PN), who will conduct a 5-10 minute telephone consultation with individuals to assess their eligibility criteria for enrolment. PNs communicate results to patients and provide a pathway to cancer care if required. Smoking cessation services are also offered to all people who smoke: phone-based smoking cessation counselling and referred to the QuitNow programme. Free nicotine replacement therapy is also available in local pharmacies.
As a province wide programme, one focus of the BCLSP is on promoting equitable access to screening, including for First Nations, Métis and Inuit (FNIM) people. PNs review options with people who respond to the invitation for screening, including how to find a family physician accepting new patients, access walk-in clinics, or find a nurse practitioner in their community. Other strategies include: providing assisted travel funding for those who live in rural areas (including via the existing Breast Screening travel assistance process); development of culturally safe materials and resources; direct community engagement with representatives from FNIM communities to co-design programs; and development of patient testimonial/educational videos and animations.
In the program's first year, it diagnosed 66 lung cancers and had a 71% stage I and II diagnosis rate, with only 11% of diagnoses being at stage IV - a rate that would be almost 50% in standard clinical care.</t>
  </si>
  <si>
    <t>Builds on equity research to co-create the programme with  First Nations, Inuit, Métis and equity-deserving communities to ensure equitable access to a culturally safe cancer prevention and care service. Offers alternative route to enrolment in the programme for those unregistered with a primary care provider (telephone consultation to speak with a Program Navigator); client reminders; small and mass media campaigns; providing assisted travel funding for those who live in rural areas (including via the existing Breast Screening travel assistance process); digital engagement and social media; patient testimonial videos; and animated patient educational videos.</t>
  </si>
  <si>
    <t>Biennial, Annual</t>
  </si>
  <si>
    <t>Barriers to screening, Quality assurance</t>
  </si>
  <si>
    <t xml:space="preserve">PLCOm2012 </t>
  </si>
  <si>
    <t>British Columbia Cancer Agency</t>
  </si>
  <si>
    <t>NA002</t>
  </si>
  <si>
    <t>BCLSP</t>
  </si>
  <si>
    <t>British Columbia Lung Screening Program</t>
  </si>
  <si>
    <t>NA014</t>
  </si>
  <si>
    <t>2022-05-01</t>
  </si>
  <si>
    <t xml:space="preserve">1. Aberle DR. 2017. Implementing lung cancer screening: the US experience. Clin Radiol 72(5): 401-06
2. Centers for Medicare &amp; Medicaid Services. 2022. Screening for lung cancer with low dose computed tomography (LDCT). Decision memo CAG-00439R - 10 February 2022. Baltimore: CMS.gov
3. US Preventive Services Task Force. 2021. Screening for lung cancer: US Preventive Services Task Force recommendation statement. JAMA 325(10): 962-70
4. Fedewa SA, Kazerooni EA, Studts JL, et al. 2020. State variation in low-dose computed tomography scanning for lung cancer screening in the United States. Journal of the National Cancer Institute: 10.1093/jnci/djaa170: 
5. Fedewa SA, Bandi P, Smith RA, et al. 2022. Lung cancer screening rates during the COVID-19 pandemic. CHEST 161(2): 586-89
</t>
  </si>
  <si>
    <t>First introduced in 2015, there are now over 4,000 sites in the US that offer LDCT screening under the national lung cancer screening programme. 
Guidelines for the eligibility criteria were recently updated by the US Preventive Services Task Force (USPSTF) and the Centers for Medicaid and Medicare Services. The guidelines currently recommend screening for people aged 50 years and over who currently smoke, used to smoke (equivalent to 20 pack-years), or have quit smoking within the past 15 years.
There is, however, considerable variation in how screening is implemented in practice, with different models for how screening programmes are structured, criteria for who may be considered eligible, and reimbursement by medical insurance providers.
Owing to its complexity, we have therefore provided a short overview of the national lung cancer screening programme in the US which can be accessed below.
**[Read more about the national programme](https://www.lungcancerpolicynetwork.com/the-us-national-lung-cancer-screening-programme)**</t>
  </si>
  <si>
    <t>Varies by screening programme</t>
  </si>
  <si>
    <t>Varies by screening programme.</t>
  </si>
  <si>
    <t>National Cancer Institute (NIH)</t>
  </si>
  <si>
    <t>&gt;4,200</t>
  </si>
  <si>
    <t>US-NLCSP</t>
  </si>
  <si>
    <t>NA013</t>
  </si>
  <si>
    <t>2022-03-31</t>
  </si>
  <si>
    <t>University of Calgary</t>
  </si>
  <si>
    <t>1. ClinicalTrials.gov. Screening of Alberta asbestos exposed workers for lung cancer and mesothelioma. [Updated 22/05/22].  Available from: https://clinicaltrials.gov/ct2/show/NCT02385812 [Accessed 23/08/22]</t>
  </si>
  <si>
    <t>The ALB-LCSM was an implementation study that sought to develop a combined LDCT screening protocol for both lung cancer and mesothelioma in asbestos-exposed workers in Alberta at the University of Calgary and University of Alberta (Edmonton). 
Around 200 participants aged 50–80 with a documented risk of exposure to asbestos over 10 years were assigned to two groups using a modified version of PLCOm2012 model which incorporated exposure to asbestos. Those calculated to be at low-risk (&lt;1.5% risk over six years) were offered a single scan only at baseline, whereas those at high risk (&gt;1.5%) were offered three years of annual screening.
In collaboration with the Alberta Cancer Foundation and Western Canadian Mesothelioma Foundation, the study aimed to determine: participants' motivation and expectations associated with a screening programme; psychosocial consequences of screening; the accuracy of a modified lung cancer risk prediction model; and three-year clinical incidence of lung cancer in individuals interested in lung cancer screening but who do not meet minimal risk threshold.
Low recruitment rates due to the COVID-19 pandemic led the study to be terminated early in April 2022.
Data not externally validated by study/programme leads.</t>
  </si>
  <si>
    <t>Single scan, Annual</t>
  </si>
  <si>
    <t>Eligibility criteria, Other cancers, Occupational risk</t>
  </si>
  <si>
    <t>Any medical condition, such as severe heart disease (e.g. unstable angina, chronic congestive heart failure), severe lung disease or lung disease requiring supplemental oxygen or organ transplant; OR any other cancer diagnosis within the past five years with the exception of: non-melanomatous skin cancer, localized prostate cancer, carcinoma in situ (CIS) of the cervix, or superficial bladder cancer. Treatment of the exceptions must have ended &gt;6 months before enrolment.</t>
  </si>
  <si>
    <t>People with cancer with either non-melanomatous skin cancer, localized prostate cancer, cervical carcinoma, or superficial bladder cancer.</t>
  </si>
  <si>
    <t>Documented exposure to asbestos for at least one year, at least 10 years prior to study entry</t>
  </si>
  <si>
    <t>Calgary</t>
  </si>
  <si>
    <t>NCT02385812</t>
  </si>
  <si>
    <t>ALB-LCSM</t>
  </si>
  <si>
    <t>Screening of Alberta Asbestos Exposed Workers for Lung Cancer and Mesothelioma</t>
  </si>
  <si>
    <t>NA012</t>
  </si>
  <si>
    <t>1. ClinicalTrials.gov. 2022. Alberta Lung Cancer Screening Program. [Updated 08/03/22].  Available from: https://clinicaltrials.gov/ct2/show/NCT02431962 [Accessed 12/03/25]
2. Tremblay A, Taghizadeh N, Huang J, et al. 2019. A Randomized Controlled Study of Integrated Smoking Cessation in a Lung Cancer Screening Program. J Thorac Oncol 14(9): 1528-37
3. Tremblay A, Taghizadeh N, MacGregor JH, et al. 2019. Application of Lung-Screening Reporting and Data System Versus Pan-Canadian Early Detection of Lung Cancer Nodule Risk Calculation in the Alberta Lung Cancer Screening Study. J Am Coll Radiol 16(10): 1425-32
4. Tremblay A, Taghizadeh N, MacEachern P, et al. 2021. Two-Year Follow-Up of a Randomized Controlled Study of Integrated Smoking Cessation in a Lung Cancer Screening Program. JTO Clin Res Rep 2(2): 100097
5. Canadian Partnership Against Cancer. 2022. Lung Screening in Canada: 2021/2022 Environmental Scan. Available from: https://www.partnershipagainstcancer.ca/topics/lung-cancer-screening-in-canada-2021-2022/summary/
6. Tremblay A, Ezer N, Burrowes P, et al. 2022. Development and application of an electronic synoptic report for reporting and management of low-dose computed tomography lung cancer screening examination. BMC Medical Imaging 22(1): 111
7. Stuart K, Ahmad M, Lok SD, et al. 2022. Prevalence and outcomes of interstitial lung abnormalities in a Canadian lung cancer screening trial. CJRCCSM 7(3): 140-143</t>
  </si>
  <si>
    <t>56.4%, 60.8%</t>
  </si>
  <si>
    <t>The ALCS was an implementation study in Calgary, funded by the Alberta Cancer Foundation. It recruited 806 participants from Edmonton, Fort McMurray and Calgary (Alberta) for three annual LDCT scans and aimed to discern which risk prediction model is best suited to the local population and compare evaluated prediction models with the National Lung Screening Trial (NLST) criteria for screening. It also sought to identify the resources needed for a province-wide program, establish a framework for delivering a telephone-based smoking cessation programme, and carry out an economic evaluation for screening.
Eligibility was determined by either meeting the NLST criteria (People who smoke and people who used to smoke aged 55–74 with &gt;30 year pack years and have quit within &lt;15 years) or be aged 55–80 with an estimated 6-year lung cancer risk ≥1.5% according to the PLCOm2012 model. Around 74% and 85% of the 804 individuals enrolled, respectively. Participants were recruited through a combination of media reports, social media advertising, as well as paper posters and pamphlets in community centres and primary care medical offices. 
Baseline LDCT examinations were performed between June 2015 and December 2017 at three testing sites (University of Calgary; University of Alberta and the Fort McMurray Northern Lights Regional Health Centre). Lung cancer was detected in 22 participants (2.8%). When comparing two different nodule management protocols applied (Lung-RADS and the PanCan Nodule Malignancy Risk Calculator full model, PanCanCal), both systems were found to be more sensitive than NLST. The PanCanCal also compared favourably to the Lung-RADS classification in terms of both false positive and false negative results. 
A randomised smoking cessation study was also embedded into the screening programme. 337 screened participants were enrolled into a modified version of the Alberta Health Services Tobacco Control programme, an intensive and personalised telephone counselling intervention with the option for nicotine replacement therapy. In this sub-study, the number of participants who quit smoking after 12 months (13.3%) were similar to observational data from other LDCT trials. No significant increase in quit rates were found at 24 months.
Data not externally validated by study/programme leads.</t>
  </si>
  <si>
    <t>PanCanCal + Lung-RADS v1.1</t>
  </si>
  <si>
    <t>Media reports, social media advertising, paper posters and pamphlets in community centres and primary care medical offices</t>
  </si>
  <si>
    <t>Any medical condition that requires supplemental oxygen and gives a shortened life expectancy, history of lung cancer, cancer diagnosis within the past 5 years, pregnancy, have had a CT scan within the previous 2 years</t>
  </si>
  <si>
    <t>*OR NLST criteria (age 55-74 and: ≥30 pack-years smoking history; OR smoking cessation ≤15 years)</t>
  </si>
  <si>
    <t>NA004, NA012, NA015</t>
  </si>
  <si>
    <t>NCT02431962</t>
  </si>
  <si>
    <t>ALCS</t>
  </si>
  <si>
    <t>Alberta Lung Cancer Screening Study</t>
  </si>
  <si>
    <t>2022-10-18</t>
  </si>
  <si>
    <t>University Health Network, Toronto</t>
  </si>
  <si>
    <t>Marc de Perrot</t>
  </si>
  <si>
    <t>Demetris Patsios</t>
  </si>
  <si>
    <t xml:space="preserve">1. ClinicalTrials.gov. 2019. Early Diagnosis of Lung Cancer and Mesothelioma in Prior Asbestos Workers. [Updated 07/10/19].  Available from: https://clinicaltrials.gov/ct2/show/NCT00188890 [Accessed 10/03/25] </t>
  </si>
  <si>
    <t>In 2005, an LDCT screening implementation study was initiated by the University Health Network Toronto. Its focus was determining the utility of LDCT screening on the early detection of lung cancer and mesothelioma (a type of cancer largely caused by occupational exposure to asbestos).
A total of 1,472 participants aged 30–85 were invited for LDCT screening if they had at least 20 years prior exposure to asbestos through their occupation, or had previously received chest X-ray results which indicated the presence of pleural plaques. Participants were invited for a baseline scan and annual follow-up scans at the Princess Margaret Hospital in Toronto. At each appointment, a member of staff from the University Health Network or a certified nurse also drew blood samples.
If pleural plaques – related to asbestos exposure – or lung nodules were detected on the baseline scan, participants were invited for follow-up scan at three or six months. The blood samples were collected for a side-study, which aims to identify potential biomarkers to support the accuracy of LDCT screening for lung cancer and mesothelioma. 
The study was completed in 2019.
Data not externally validated by study/programme leads.</t>
  </si>
  <si>
    <t>Eligibility criteria, Biomarkers</t>
  </si>
  <si>
    <t>Prior occupational exposure at least 20 years ago to asbestos AND/OR documented pleural plaques on a chest x-ray; AND a resident of Ontario.</t>
  </si>
  <si>
    <t>Princess Margaret Hospital</t>
  </si>
  <si>
    <t>Toronto</t>
  </si>
  <si>
    <t>Ontario</t>
  </si>
  <si>
    <t>NCT00188890</t>
  </si>
  <si>
    <t>ONT-LCSM</t>
  </si>
  <si>
    <t>Early Diagnosis of Lung Cancer and Mesothelioma in Prior Asbestos Workers</t>
  </si>
  <si>
    <t>NA010</t>
  </si>
  <si>
    <t>2025-03-05</t>
  </si>
  <si>
    <t>2022-04-20</t>
  </si>
  <si>
    <t>1. Ontario Health, Cancer Care Ontario. 2021. Lung Cancer Screening Information for Healthcare Providers.  Available from: https://www.cancercareontario.ca/en/guidelines-advice/cancer-continuum/screening/lung-cancer-screening-information [Accessed 22/04/22]
2. Ontario Health, Cancer Care Ontario. 2021. Radiology Quality Assurance Program Manual Lung Cancer Screening Pilot for People at High Risk. Toronto: Ontario) OHCC
3. Walker MJ, Meggetto O, Gao J, et al. 2021. Measuring the impact of the COVID-19 pandemic on organized cancer screening and diagnostic follow-up care in Ontario, Canada: A provincial, population-based study. Prev Med 151: 106586
4. Canadian Partnership Against Cancer. 2020. Lung cancer screening with low dose computed tomography: guidance for business case development. Toronto: CPAC
5. Ontario Health, Cancer Care Ontario. 2021. Ontario Lung Screening Program Level 1 Screening Pathway. [Updated 01/02/21].  Available from: https://www.cancercareontario.ca/sites/ccocancercare/files/assets/Lung_Cancer_Screening_Pathway_Map.pdf [Accessed 22/04/22]
6. Sayani A, Manthorne J, Nicholson E, et al. 2022. Toward equity-oriented cancer care: a Strategy for Patient-Oriented Research (SPOR) protocol to promote equitable access to lung cancer screening. Research Involvement and Engagement 8(1): 11
7. Sayani A, Vahabi M, O'Brien MA, et al. 2021. Advancing health equity in cancer care: The lived experiences of poverty and access to lung cancer screening. PLoS One 16(5): e0251264
8. Canadian Partnership Against Cancer. 2022. Lung Screening in Canada: 2021/2022 Environmental Scan. Available from: https://www.partnershipagainstcancer.ca/topics/lung-cancer-screening-in-canada-2021-2022/summary/
9. Cancer Care Ontario. Ontario Lung Screening Program Locations. Available from: https://www.cancercareontario.ca/en/find-cancer-services/ontario-lung-screening-program-locations [Accessed 05/03/25]
10. Ontario Health. 2024. Ontarion Cancer Screening Performance Report 2023 Special Focus: Equity in Cancer Screening. Toronto. OH</t>
  </si>
  <si>
    <t>The OLSP is a regionally organised screening programme for people at high risk of getting lung cancer in Ontario. Previously, lung cancer screening was available through a pilot that ended in March 2021. Currently, five sites are offering LDCT lung cancer screening under the OLSP: The Ottawa Hospital, Health Sciences North (Sudbury), Lakeridge Health (Oshawa), the University Health Network (Toronto), and St Joseph's Healthcare Hamilton. The programme aims to be expanded to cover most regions of Ontario by 2026.
People who smoke and people who used to smoke aged 55–74 are eligible for screening if they have a ≥2% risk of developing lung cancer over the next six years (PLCOm2012noRace). Local recruitment strategies include community events, advocacy sessions for primary care providers, social media, workplace events and local media (e.g. road shows, newspaper coverage). The screening pathway includes targeted recruitment strategies, use of Lung-RADS to guide management of abnormal screening results, and screening navigators providing end-to-end support. On-site smoking cessation counselling is provided for at least 10 minutes with a trained counsellor; those ineligible for screening are offered a referral to external smoking cessation services (e.g. telehealth counselling services). 
A prospective evaluation by Cancer Care Ontario was used to inform the design of the OLSP, which operates a ‘hub-and-spoke’ model to address barriers to screening. Participants are screened closer to home at the local hospital ‘spoke’ sites (Renfrew Victoria Hospital and Cornwall Community Hospital) while radiologist interpretation of the scan is performed at a larger hospital in the region (hub site). As in the pilot, travel benefits are available and newly developed programme resources will also include gender-neutral and inclusive language.
It is particularly important to address inequalities in uptake of lung cancer screening in Ontario, as it is where the largest population of Indigenous people live (e.g. First Nations, Inuit, Métis). Through the Indigenous Cancer Care Unit (ICCU), Regional Indigenous Cancer Leads, communities are engaged to inform programs/initiatives to improve education and awareness of lung cancer screening, including offering of various translations of screening materials. A framework and an e-learning module to address health inequities is being developed to address barriers in screening uptake and there is also more targeted smoking cessation counselling being offered via the Indigenous Tobacco Program (ITP).</t>
  </si>
  <si>
    <t>Lung-RADS v1.1</t>
  </si>
  <si>
    <t>Regional Indigenous Cancer Leads throughout the province engage and recruit participants from rural and urban Indigenous communities. Culturally safe materials (also translated) have been developed to support working with communities and providers. Medical
travel benefits under Non-Insured Health Benefits (NIHB) are available for those eligible. The Ontario Health Study on First Nations, Inuit and Métis Peoples in the Province will be used to examine lung cancer risk factors among Indigenous people and apply them to the existing risk prediction model to assess feasibility of younger age eligibility for screening in this population.</t>
  </si>
  <si>
    <t>Quality assurance, Barriers to screening</t>
  </si>
  <si>
    <t>Severe heart disease (e.g. unstable angina, chronic congestive heart failure); severe lung disease or lung disease requiring supplemental oxygen that in the opinion of the physician unlikely to benefit from screening due to shortened life-expectancy from the co-morbidities or inability to tolerate diagnosis and treatment of a screen detected abnormality. European Cooperative Oncology Group performance status &gt; 2. Have been diagnosed with lung cancer. Are under surveillance for lung nodules. Have had hemoptysis of unknown cause or unexplained weight loss of more than 5 kilograms in the past year.</t>
  </si>
  <si>
    <t xml:space="preserve">6-year ≥2% </t>
  </si>
  <si>
    <t>Ontario Health (Cancer Care Ontario)</t>
  </si>
  <si>
    <t>NA008</t>
  </si>
  <si>
    <t>OLSP</t>
  </si>
  <si>
    <t xml:space="preserve">Ontario Lung Screening Program </t>
  </si>
  <si>
    <t>NA009</t>
  </si>
  <si>
    <t>Ontario Health (Cancer Care Ontario), University Health Network, Lakeridge Health, The Ottawa Hospital, and Health Sciences North.</t>
  </si>
  <si>
    <t>1. Canadian Partnership Against Cancer. 2021. Lung cancer screening in Canada: environmental scan (2019-2020). Toronto: CPAC
2. Evans W, Darling G, Miller B, et al. 2018. Acceptance of smoking cessation services in Cancer Care Ontario's Lung Cancer Screening Pilot for People at High Risk. Journal of Thoracic Oncology 13(10): S341
3. Canadian Partnership Against Cancer. 2020. Lung cancer screening with low dose computed tomography: guidance for business case development. Toronto: CPAC
4. Darling GE, Tammemägi MC, Schmidt H, et al. 2021. Organized Lung Cancer Screening Pilot: Informing a Province-Wide Program in Ontario, Canada. The Annals of thoracic surgery 111(6): 1805-11
5. O'Brien MA, Sullivan F, Carson A, et al. 2017. Piloting electronic screening forms in primary care: findings from a mixed methods study to identify patients eligible for low dose CT lung cancer screening. BMC Fam Pract 18(1): 95
6. Tammemagi MC, Darling G, Schmidt H, et al. 2021. Selection of individuals for lung cancer screening based on risk prediction model performance and economic factors – The Ontario experience. Lung Cancer. 156: 31-40.
7. Canadian Partnership Against Cancer. 2022. Lung Screening in Canada: 2021/2022 Environmental Scan. Available from: https://www.partnershipagainstcancer.ca/topics/lung-cancer-screening-in-canada-2021-2022/summary/
8. Tammemägi MC, Darling GE, Schmidt H, et al. Risk-based lung cancer screening performance in a universal healthcare setting. Nat Med. 2024; 30(4):1054-1064</t>
  </si>
  <si>
    <t>In June 2017, Ontario Health (Cancer Care Ontario) initiated a pilot for lung cancer screening to inform implementation of a province-wide programme. 
Participants aged 55–74 with a ≥2% risk of developing lung cancer over six years using the PLCOm2012 risk prediction model were eligible to undergo annual LDCT screening. The screening pathway included targeted recruitment strategies, opt-out smoking cessation services for all people who smoke, use of the Lung-RADS nodule management protocol to guide nodule management, and screening navigators providing end-to-end support.
Participants were able to access appointments closer to home via a decentralised hub-and-spoke model, in an attempt to reduce barriers to screening. Medical travel benefits under Non-Insured Health Benefits (NIHB) were also made available for those eligible for screening. Regional Indigenous Cancer Leads throughout the province engaged and recruited participants from rural and urban communities, and translations of culturally safe materials were developed to support engagement between communities and providers. 
Selected results of an interim evaluation of the first year of the pilot were published using data contributed by four hospitals in Ontario: The Ottawa Hospital, Health Sciences North (Sudbury), Lakeridge Health (Oshawa) and the University Health Network (Toronto). Early data demonstrated a high uptake of smoking cessation programmes following the start of the pilot; 88% of eligible people who smoke attended hospital-based smoking cessation services during their baseline LDCT screening. 
In April 2021, the pilot transitioned to become the Ontario Lung Screening Program (OLSP).</t>
  </si>
  <si>
    <t>Regional Indigenous Cancer Leads throughout the province engage and recruit participants from rural and urban Indigenous communities. Culturally safe materials (also translated) have been developed to support working with communities and providers. Medical
travel benefits under Non-Insured Health Benefits (NIHB) are available for those eligible.</t>
  </si>
  <si>
    <t>Implementation, Barriers to screening</t>
  </si>
  <si>
    <t>Severe heart disease (e.g. unstable angina, chronic congestive heart failure); severe lung disease or lung disease requiring supplemental oxygen that in the opinion of the physician unlikely to benefit from screening due to shortened life-expectancy from the co-morbidities or inability to tolerate diagnosis and treatment of a screen detected abnormality. European Cooperative Oncology Group performance status &gt; 2.</t>
  </si>
  <si>
    <t>NA007</t>
  </si>
  <si>
    <t>OLSP (Pilot)</t>
  </si>
  <si>
    <t xml:space="preserve">Ontario Lung Screening Pilot for People at High Risk </t>
  </si>
  <si>
    <t>2025-03-03</t>
  </si>
  <si>
    <t>Princess Margaret Cancer Centre; University of Toronto.</t>
  </si>
  <si>
    <t>Geoffrey Liu</t>
  </si>
  <si>
    <t>Heidi C Roberts</t>
  </si>
  <si>
    <t>1. Aggarwal R, Lam ACL, McGregor M, et al. 2019. Outcomes of long-term interval rescreening with low-dose computed tomography for lung cancer in different risk cohorts. Journal of Thoracic Oncology 14(6): 1003-11
2. Kavanagh J, Liu G, Menezes R, et al. 2018. Importance of long-term low-dose CT follow-up after negative findings at previous lung cancer screening. Radiology 289(1): 218-24
3. ClinicalTrials.gov. 2016. Early Lung Cancer Detection Using Computed Tomography. [Updated 10/08/16].  Available from: https://clinicaltrials.gov/ct2/show/NCT00188734 [Accessed 16/03/22]</t>
  </si>
  <si>
    <t>The Princess Margaret Cancer Centre in Toronto began enrolling participants in an implementation study between 2003 and 2009 as part of the International Early Lung Cancer Action Program (I-ELCAP). The PMI-ELCAP was a follow-up study of this cohort, inviting participants with negative results for lung cancer to return for screening when the initial study ended. The main objective of the follow-up study was to determine how to best prioritise participants for rescreening after a long interval between LDCT scans that were originally negative. 
The risk assessment during enrolment into the original I-ELCAP was based on age and smoking history alone. For this reason, the PLCOm2012 risk model was applied retrospectively to other data collected at baseline, to incorporate other non-smoking related risk factors for lung cancer. Participants were divided into low (&lt;2%), moderate (≥2% to &lt;3.5%), and high baseline risk (≥3.5%) cohorts. On average, those in the high risk cohort compared to the moderate- and low-risk cohorts were older and had a greater smoking history (measured in pack-years). During enrolment, an initial history was taken to establish the subject’s general state of health, as well as results from interim scans prior to the follow-up study and any diagnoses. When the subject was not reachable, hospitals and family physicians were contacted.
By 2019, of the 1,261 participants that were identified for follow-up, a total of 738 people who smoke and people who used to smoke had been successfully enrolled for the follow-up study. Individuals were contacted in order of descending risk, and then further categorised based on their risk; 327 were successfully enrolled between 2013 and 2016, while the second group (n=359) was rescreened from 2015 to 2018. 
In results reported for one of the groups invited for screening (n=359), the incidence of cancer in the high risk cohort (11%) was significantly higher than in the moderate-risk cohort (1.7%). There was a significantly higher incidence of lung cancer in the high risk cohort than in the moderate-risk cohort. The cut-point between the high- and moderate-risk was determined to be greater than or equal to 3.5% of the 6-year baseline risk. The study suggests that rescreening procedures that occur after a long hiatus would detect more lung cancer in individuals with baseline risk scores greater than or equal to 3.5%. One of the limitations of the study was that risk was calculated based on data collected at baseline, and not for the follow-up study. It is therefore recommended that studies should aim to determine participant risk scores at baseline and all subsequent visits.
Data not externally validated by study/programme leads.</t>
  </si>
  <si>
    <t>Participants in the original PMI-ELCAP who had a negative scan at baseline.</t>
  </si>
  <si>
    <t xml:space="preserve">Screening interval </t>
  </si>
  <si>
    <t>Princess Margaret Cancer Center</t>
  </si>
  <si>
    <t xml:space="preserve">International Early Lung Cancer Action Program </t>
  </si>
  <si>
    <t>NCT00188734</t>
  </si>
  <si>
    <t>PMI-ELCAP</t>
  </si>
  <si>
    <t xml:space="preserve">Princess Margaret International Early Lung Cancer Action Program </t>
  </si>
  <si>
    <t>2025-02-04</t>
  </si>
  <si>
    <t>2022-06-22</t>
  </si>
  <si>
    <t>Ministère de la santé etdes services sociaux (MSSS) [Ministry ofHealth and Social Services]</t>
  </si>
  <si>
    <t xml:space="preserve">1. Canadian Partnership Against Cancer. 2021. Lung cancer screening in Canada: environmental scan (2019-2020). Toronto: CPAC
2. Gouvernment du Québec. 2022. Lung cancer screening demonstration project. [Updated 13/04/22].  Available from: https://www.quebec.ca/en/health/advice-and-prevention/screening-and-carrier-testing-offer/lung-cancer-screening-demonstration-project [Accessed 25/04/22]
3. McGill University Health Centre. 2021. Lung cancer: screening before it's too late. [Updated 16/06/21].  Available from: https://muhc.ca/news-and-patient-stories/news/lung-cancer-screening-its-too-late [Accessed 25/06/21]
4. Institut National d'Excellence en Santé et en Services Sociaux. 2019. Relevance of low-dose computed tomography lung cancer screening. Québec: INESSS
5. Institut National d'Excellence en Santé et en Services Sociaux (INESSS), Gouvernment du Québec. 2021. Algorithms for the investigation, treatment and monitoring of lung cancer (interactive page). [Updated 13/04/22].  Available from: https://inesss.algorithmes-onco.info/fr/algorithme-investigation-traitement-suivi-cancer-poumon-5v.22#signet4373 [Accessed 22/04/22]  
6. Canadian Partnership Against Cancer. 2022. Lung Screening in Canada: 2021/2022 Environmental Scan. Available from: https://www.partnershipagainstcancer.ca/topics/lung-cancer-screening-in-canada-2021-2022/summary/
</t>
  </si>
  <si>
    <t xml:space="preserve">Since June 2021, lung cancer screening has been offered at eight Québec facilities as part of a three year provincial pilot programme. The objective is to verify whether the demonstration protocol is feasible and high quality enough to develop an organised provincial LDCT screening programme for lung cancer.
Recruitment took place between June 2021 and 2022. The pilot aimed to recruit around 3,000 people who smoke and people who used to smoke aged 55–74 for screening if they had a ≥2% risk for developing lung cancer over six years. Referrals to the programme were via primary care – namely family physicians, but also specialised nurse practitioners and other clinical specialists. Participants were also able to refer themselves for an eligibility assessment for screening; the pilot was publicised via posters, shared decision leaflets, newspapers, social media and radio.
All people who smoke were referred to local online/phone based ‘Ligne J’ARRÊTE’ programme/smoking cessation clinic. Screening is offered as part of a centralised model by the Lung Cancer Screening Demonstration Project Coordination Centre. All participating screening centres providing scans to eligible individuals have been designated by the Ministère de la Santé et des Services Sociaux (MSSS); no organised screening is currently offered in Québec outside of this project.
An advisory committee was formed in 2019 to evaluate the pilot by MSSS, Institut National de Santé Publique du Québec (INSPQ) and the Institut National d’Excellence en Santé et en Services Sociaux (INESSS). As part of this evaluation, research is ongoing into methods to ensure equitable access to screening for Indigenous and minority groups in Québec, including engagement with the Ministry of Indigenous Affairs.
The results from the pilot will determine whether its approach can be scaled up into a provincial programme. The LCSDQ builds on findings from a smaller independent pilot study at the Universitaire de Santé McGill (MUHC), which ended in 2020.
Data not externally validated by study/programme leads. </t>
  </si>
  <si>
    <t>Meeting with the Ministry of Indigenous Affairs of Québec involvement of the heads of Indigenous communities; translation of posters into the Inuit language; letters sent to family doctors in charge of Indigenous communities; radio messages.</t>
  </si>
  <si>
    <t>Besides age and smoking history, the PLCOM2012 model includes: Education, ethnicity, family history of lung cancer, BMI, chronic obstructive pulmonary disease status.</t>
  </si>
  <si>
    <t xml:space="preserve">Ministère de la santé etdes services sociaux (MSSS) </t>
  </si>
  <si>
    <t>Québec city</t>
  </si>
  <si>
    <t xml:space="preserve">Québec </t>
  </si>
  <si>
    <t>NA005</t>
  </si>
  <si>
    <t>LCSDQ</t>
  </si>
  <si>
    <t>Lung Cancer Screening Demonstration Project in Québec</t>
  </si>
  <si>
    <t>NA006</t>
  </si>
  <si>
    <t>2021-06-21</t>
  </si>
  <si>
    <t>McGill University Health Centre (MUHC) Lung cancer screening program</t>
  </si>
  <si>
    <t>Nicole Ezer</t>
  </si>
  <si>
    <t>1. Canadian Partnership Against Cancer. 2021. Lung cancer screening in Canada: environmental scan (2019-2020). Toronto: CPAC
2. Canadian Partnership Against Cancer. 2022. Lung Screening in Canada: 2021/2022 Environmental Scan. Available from: https://www.partnershipagainstcancer.ca/topics/lung-cancer-screening-in-canada-2021-2022/summary/
3. Tremblay A, Ezer N, Burrowes P, et al. 2022. Development and application of an electronic synoptic report for reporting and management of low-dose computed tomography lung cancer screening examination. BMC Medical Imaging 22(1): 111
4. Ghatak A, Gilman S, Carney S, et al. 2022. Smoking cessation by phone counselling in a lung cancer screening program: a retrospective comparative cohort study. Can Respir J 2022: 5446751                                                                   5. Mugutso E, Besson C, Hamed R, et al. 2023. Educational Attainment and Loss to Follow-up in a Quebec Lung Cancer Screening Pilot Program. Ann Am Thorac Soc 20(12):1819-1822</t>
  </si>
  <si>
    <t>In 2018, the McGill University Health Centre (MUHC) undertook a small pilot study funded by the Montreal Chest Institute Foundation. As the first pilot study in Québec, it aimed to recruit 300 people from areas with low uptake of screening. 
Family physicians, pharmacist and nurses were encouraged to engage in outreach for recruitment to the MUHC study between 2019 and 2020. People who smoke and people who used to smoke aged 55–74 were invited for LDCT screening if they had a risk of ≥2% over the next six years. All people who smoke are referred to local online/phone based smoking cessation programme (Ligne J’ARRÊTE), 76 of which took part in a side study on quit rates. A Biobank was setup in 2019 with a view to informing future studies of blood-based biomarkers. 
An electronic reporting system was developed for the Alberta Lung Cancer Screening Study (ALCS), before being modified and applied to the MUHC pilot. The software was designed to improve the reliability and reproducibility of communication of radiologists’ findings from screening to improve clinical decision- making. At the time of its implementation, some results from the MUHC pilot were reported; a total of 158 LDCT examinations were run through the software. Among 97 baseline scans, 83 (85.6%) had reported evidence of emphysema, while 78 (80.4%) had at least one nodule identified via the Lung-RADS nodule management protocol.  
In 2021, the MUHC joined as one of the eight participating centres in the Lung Cancer Screening Demonstration Project in Québec. This province- wide pilot will build on the findings of the MUHC study and will be independently evaluated by the Ministère de la Santé et des Services Sociaux (MSSS).
Data not externally validated by study/programme leads.</t>
  </si>
  <si>
    <t>Public facing resources and word of mouth only</t>
  </si>
  <si>
    <t>Barriers to screening, Quality assurance, Smoking cessation</t>
  </si>
  <si>
    <t>McGill University Health Centre (MUHC)</t>
  </si>
  <si>
    <t>Montréal</t>
  </si>
  <si>
    <t xml:space="preserve">Pilot Study at the Centre Universitaire de Santé McGill </t>
  </si>
  <si>
    <t>MUHC</t>
  </si>
  <si>
    <t xml:space="preserve">McGill University Health Centre Pilot Lung Cancer Screening Program </t>
  </si>
  <si>
    <t>1. ClinicalTrials.gov. 2021. International Lung Screen Trial (ILST). [Updated 19/07/21].  Available from: https://clinicaltrials.gov/ct2/show/NCT02871856 [Accessed 10/11/21]
2. Lim KP, Marshall H, Tammemägi M, et al. 2020. Protocol and Rationale for the International Lung Screening Trial. Annals of the American Thoracic Society 17(4): 503-12
3. Tammemägi MC, Ruparel M, Tremblay A, et al. 2022. USPSTF2013 versus PLCOm2012 lung cancer screening eligibility criteria (International Lung Screening Trial): interim analysis of a prospective cohort study. The Lancet Oncology 23(1): 138-48
4. Canadian Partnership Against Cancer. 2022. Lung Screening in Canada: 2021/2022 Environmental Scan. Available from: https://www.partnershipagainstcancer.ca/topics/lung-cancer-screening-in-canada-2021-2022/summary/</t>
  </si>
  <si>
    <t>The ILST is an international multicentre randomised controlled trial (RCT) in Hong Kong, Canada, Spain and Australia. As a prospective study, it has two primary aims: 1) Compare the accuracy of the PLCOM2012 model against US Preventive Services Task Force (USPSTF) criteria, and 2) evaluate nodule management efficiency using the Pan-Canadian Early Detection of Lung Cancer (PanCan) nodule protocol.
Around 6,000 participants will undergo baseline and two LDCT scans and be followed up annually for a minimum of five years. Of these, 2,000 were aimed to be recruited at one site in Canada at the British Columbia (BC) Cancer Agency in Vancouver. Alberta also lunched an independent study which differs in some respects from the original ILST protocol, but the enrolment criteria were the same as at other sites. 
Ancillary studies will address other screening-related questions, including: 1) associations between outdoor and household air pollution and lung cancer; 2) the impact on the quality of life and health status of screening participants; 3) estimated healthcare economic costs of LDCT screening (in the Australian and Canadian settings); 4) the utility of spirometric diagnosis of COPD as a risk-stratification tool; 5) blood based biomarkers; 6) the potential role of CADe software for evaluation of scans; 7) optimal smoking cessation strategies within a screening program; 8) effectiveness of different recruitment methods; and 9) the implications of incidentally detected abnormalities such as osteoporosis, coronary artery calcification, and interstitial lung abnormalities.
All recruitment sites conducted baseline screening from 2017–2019 and interim results were published in 2022. Between June 2015, and December 2020, a total of 5,819 participants were enrolled. Completion of five-year follow-up with final collation of data is expected in 2024/25.</t>
  </si>
  <si>
    <r>
      <t>*People who currently or used to smoke with a PLCO</t>
    </r>
    <r>
      <rPr>
        <vertAlign val="subscript"/>
        <sz val="10"/>
        <rFont val="Arial"/>
        <family val="2"/>
      </rPr>
      <t>m2012</t>
    </r>
    <r>
      <rPr>
        <sz val="10"/>
        <rFont val="Arial"/>
        <family val="2"/>
      </rPr>
      <t xml:space="preserve"> risk 6-year risk ≥1.51% (people who used to smoke defined as individuals who stopped smoking ≥1 year previously); OR USPSTF criteria (people who currently or used to smoke with ≥30 pack-years or ≥15 years since quitting).</t>
    </r>
  </si>
  <si>
    <t>OC001, AS043, EU023, NA011</t>
  </si>
  <si>
    <t>BC Lung Screen Trial; Pan-Canadian Early Detection of Lung Cancer Extension Project</t>
  </si>
  <si>
    <t xml:space="preserve">NCT02871856 </t>
  </si>
  <si>
    <t>ILST (CA)</t>
  </si>
  <si>
    <t>International Lung Screen Trial: Canada</t>
  </si>
  <si>
    <t>NA004</t>
  </si>
  <si>
    <t>2022-04-22</t>
  </si>
  <si>
    <t>Brock University, St Catharines, Ontario</t>
  </si>
  <si>
    <t>Martin Tammemägi</t>
  </si>
  <si>
    <t xml:space="preserve">1. ClinicalTrials.gov. 2013. Screening Methods in Finding Lung Cancer Early in Current or Former Smokers (PanCan). [Updated 09/03/12].  Available from: https://clinicaltrials.gov/ct2/show/NCT00751660 [Accessed 16/03/22]
2. Tammemagi MC, Schmidt H, Martel S, et al. 2017. Participant selection for lung cancer screening by risk modelling (the Pan-Canadian Early Detection of Lung Cancer [PanCan] study): a single-arm, prospective study. The Lancet Oncology 18(11): 1523-31
3. Tremblay A, Taghizadeh N, McWilliams AM, et al. 2016. Low Prevalence of High-Grade Lesions Detected With Autofluorescence Bronchoscopy in the Setting of Lung Cancer Screening in the Pan-Canadian Lung Cancer Screening Study. Chest 150(5): 1015-22
4. Rudkowski JL, Pond GR, Tremblay A, et al. 2020. Trial marketing in the Pan-Canadian Early Detection of Lung Cancer Study. Clin Trials 17(2): 202-11
5. Taghizadeh N, Tremblay A, Cressman S, et al. 2019. Health-related quality of life and anxiety in the PAN-CAN lung cancer screening cohort. BMJ open 9(1): e024719
6. Canadian partnership Against Cancer. 2014. Pan-Canadian Lung Cancer Screening Initiative. Lung Cancer Screening Framework for Canada. Toronto: Canadian Partnership Against Cancer
7. Cressman S, Lam S, Tammemagi MC, et al. 2014. Resource utilization and costs during the initial years of lung cancer screening with computed tomography in Canada. J Thorac Oncol 9(10): 1449-58
8. Cressman S, Peacock S, Tremblay A, et al. 2018. P3.11-03 Implementing Lung Cancer Screening in Canada: Evidence on Adherence and Budget Impact from the Pan-Canadian Early Detection Study. Journal of thoracic oncology 13(10): S959-S60
9. Zafari Z, Sin DD, Postma DS, et al. 2016. Individualized prediction of lung-function decline in chronic obstructive pulmonary disease. Cmaj 188(14): 1004-11
10. Canadian Partnership Against Cancer. 2021. Lung cancer screening in Canada: environmental scan (2019-2020). Toronto: CPAC
11. Canadian Partnership Against Cancer. 2020. Lung cancer screening with low dose computed tomography: guidance for business case development. Toronto: CPAC
12. Goffin JR, Pond GR, Puksa S, et al. 2020. Chronic obstructive pulmonary disease prevalence and prediction in a high-risk lung cancer screening population. BMC Pulm Med 20(1): 300
13. McWilliams A, Tammemagi MC, Mayo JR, et al. 2013. Probability of cancer in pulmonary nodules detected on first screening CT. The New England journal of medicine 369(10): 910-9
14. Canadian Partnership Against Cancer. 2022. Lung Screening in Canada: 2021/2022 Environmental Scan. Available from: https://www.partnershipagainstcancer.ca/topics/lung-cancer-screening-in-canada-2021-2022/summary/
</t>
  </si>
  <si>
    <t>2014 / 2017</t>
  </si>
  <si>
    <t>The PanCan was an implementation study which aimed to: evaluate the impact of the screening on lung cancer incidence and stage, as well as on smoking rates and the quality of life of participants; develop a risk-prediction model to detect lung cancer early in people who smoke and people who used to smoke; gauge the added value of spirometry tests and blood-based biomarkers to estimate risk of lung cancer; and to develop a framework for determining the cost-effectiveness of screening. 
Eligibility for the study was determined using an online PanCan model risk-assessment questionnaire and screened using the PanCan model, a precursor to the PLCOm2012 model. Participants were eligible if they had a 6-year risk of lung cancer ≥2% (initially designed to be 3-year risk ≥2% which was later amended). 
A total of 2,537 participants underwent the baseline CT scan. Of these, 88.9% attended the second annual screening exam and 69.5% attended the year four exam. Lung cancer was detected in 164 (6.5%) participants and of these, 121 (88%) were early stage lung cancer and 16 (12%) were benign lesions. It was reported that the PanCan model was highly efficient in identifying high risk individuals for LDCT screening. LDCT screening was also found to be cost-effective at CA$20,724 per QALY gained and the web-based risk assessment tool successfully implemented in both English and French.</t>
  </si>
  <si>
    <t>Tailored advertising campaign based on motivational survey (one of 8 sites) in addition to public advertisements and telephone line</t>
  </si>
  <si>
    <t>People who have ever smoked with no self-reported history of lung cancer and a 6-year risk of lung cancer ≥2% using the PanCan, a precursor to the PLCOm2012; AND ECOG status performance 0-1.</t>
  </si>
  <si>
    <t>6-year ≥ 2%</t>
  </si>
  <si>
    <t>PLCOM2007 (PanCan)</t>
  </si>
  <si>
    <t>Pan-Canadian Early Detection of Lung Cancer Trial</t>
  </si>
  <si>
    <t>NCT00751660</t>
  </si>
  <si>
    <t>Pan-Canadian Early Detection of Lung Cancer Study</t>
  </si>
  <si>
    <t>NA003</t>
  </si>
  <si>
    <t>Hospital Central Militar</t>
  </si>
  <si>
    <t>Fernando E Mercado</t>
  </si>
  <si>
    <t>1. Personal correspondence with F. Mercado. 2023.</t>
  </si>
  <si>
    <t>This regional lung cancer screening programme was set up at Military Central Hospital. It has referrals from over 30 regional military hospitals. The programme started in 2019.</t>
  </si>
  <si>
    <t>Military referral</t>
  </si>
  <si>
    <t>Military</t>
  </si>
  <si>
    <t>Periférico Blvrd Manuel Ávila Camacho s/n, Militar, Miguel Hidalgo, 11600 Ciudad de México, CDMX, Mexico</t>
  </si>
  <si>
    <t>Mexico City</t>
  </si>
  <si>
    <t>DTCP-HCM</t>
  </si>
  <si>
    <t xml:space="preserve">Lung Cancer Early Detection Programme Central Military Hospital </t>
  </si>
  <si>
    <t>NA087</t>
  </si>
  <si>
    <t>2022-06-15</t>
  </si>
  <si>
    <t xml:space="preserve">Instituto Nacional de Cancerología (INCAN) </t>
  </si>
  <si>
    <t>Marisol Arroyo Hernández</t>
  </si>
  <si>
    <t>Oscar Arrieta Rodríguez</t>
  </si>
  <si>
    <t xml:space="preserve">1. Aberlardo MG, Arrieta Rodriguez O, de Alba GE. 2016. Clínicas Oncológicas de Iberoamérica: Cáncer de pulmón de células no pequeñas. Mexico City: Instituto Nacional de Cancerología (INCAN)
2. Arrieta Rodriguez O, Zatarain-Barrón ZL, Aldaco F, et al. 2019. Lung cancer in Mexico. Journal of Thoracic Oncology 14(10): 1695-700
3. Arrieta Rodriguez OR, Arroyo Hernández M. 2022. Early detection of lung cancer with low-dose tomography in high-risk individuals (DETECTO). Mexico City: Instituto Nacional de Cancerología (INCAN)
</t>
  </si>
  <si>
    <t>The DETECTO project is an implementation study led by the National Cancer Institute (INCan) that began in 2018. As of 2022, the programme is being expanded with an updated protocol that covers screening at centres in eight states across the country: Mexico City, Jalisco, Yucatan, Quitana Roo, Tijuana, Chihuahua, Mexicali and Oaxaca. The primary objective is to measure the prevalence and incidence of lung cancer across the target population, as well as staging data. 
The pilot seeks to recruit around 1,000 People who smoke and people who used to smoke aged 50–75 for three years of annual LDCT screening. Since the presence of wood smoke is a risk factor present in up to 30% of lung cancer cases in the Mexican population, the study will also include participants with more than 100 hours exposure to wood smoke per year. Individuals with COPD are also eligible to participate.
There are a range of entry routes into the study. Family physicians (GPs) and inpatient and outpatient healthcare specialists will refer patients for LDCT screening, and if applicable, a smoking cessation clinic. Family members of people receiving care at INCan will be also invited to participate if they meet the inclusion criteria. A mass media campaign will target members of the general public, and respondents can schedule an appointment for their initial assessment by phone, email or directly at the Early Detection Clinic for Lung Cancer (the DETECTO clinic) in Mexico City. 
Two medical evaluations will take place each year (a total of six visits). Brief advice to quit smoking will be provided at each, including decision-aids around lung cancer and smoking, and psychological questionnaires will be carried out for measuring anxiety and depression validated for use in a Mexican population. During the initial in-person visit, people who smoke may also be referred to the smoking cessation clinic for counselling and therapy to support them to quit. All participants will also undergo a spirometry test for the detection of COPD, and if positive, will be referred to a specialist.
Following enrolment, participants will be provided a voucher to schedule an appointment at a private centre for LDCT screening free of charge. The participant will be followed up by the imaging centre and results sent electronically to INCan. Telephone contact will be maintained to discuss results with the participants, and depending on findings, participants will be invited for a second scan at either three, six or 12 months. A multidisciplinary team will evaluate results that are indeterminate for lung cancer, as well as incidental findings during screening. Additionally, participants s will be evaluated prospectively and prior to screening for biomarkers (cytokines and inflammatory markers) that may be associated with increased risk of lung cancer.
Secondary objectives include: identification of biomarkers for the early detection of lung cancer; provision of a smoking cessation intervention (based on cognitive-behavioural therapy) via a multidisciplinary programme; provision of training for healthcare professionals involved in screening; and to improve informed decision making around lung cancer. The study is projected to end in 2026.
Data not externally validated by study/programme leads.</t>
  </si>
  <si>
    <t>~1.5 mSv</t>
  </si>
  <si>
    <t>Family members of patients at the Incan will also be invited to enrol if eligible.</t>
  </si>
  <si>
    <t>Any cancer diagnosis; symptoms suggestive with malignant neoplasm; or individuals with a physical or psychological condition that reduces their life expectancy or affects adherence to the study.</t>
  </si>
  <si>
    <t>People with COPD</t>
  </si>
  <si>
    <t>Prior exposure to wood smoke with an index of &gt;100 hours/year; OR individuals with a diagnosis of COPD.</t>
  </si>
  <si>
    <t>National Cancer Institue (Instituto Nacional de Cancerología)</t>
  </si>
  <si>
    <t>DETECTO</t>
  </si>
  <si>
    <t>The DETECTO project for the early detection of lung cancer via LDCT screening in Mexico</t>
  </si>
  <si>
    <t>NA001</t>
  </si>
  <si>
    <t>National Koranyi Institute for Pulmonology</t>
  </si>
  <si>
    <t>Professor Ildiko Horvath</t>
  </si>
  <si>
    <t>1. European Lung Foundation. About SOLACE.  Available from: https://europeanlung.org/solace/about/ [Accessed 05/04/24]</t>
  </si>
  <si>
    <t>The SOLACE project aims to develop, test and disseminate tools to help overcome identified bottlenecks in lung cancer screening and specifically address the health inequalities in different European countries.
It is conducting three lung cancer screening pilots across Europe each with a different focus. This pilot aims to improve awareness and recruitment of higher risk populations for lung cancer. This pilot will involve seven countries: Czechia, Hungary, Estonia, France, Ireland, Italy and Spain.
This entry will be updated as the project develops.
SOLACE is co-funded under the EU4Health Programme 2021–2027 under grant agreement. Find out more here: https://europeanlung.org/solace/about/</t>
  </si>
  <si>
    <t>European Commission</t>
  </si>
  <si>
    <t>Brussels</t>
  </si>
  <si>
    <t>Brussels-Capital</t>
  </si>
  <si>
    <t>EU097, EU098</t>
  </si>
  <si>
    <t>SOLACE WP6</t>
  </si>
  <si>
    <t>Strengthening the screening of Lung Cancer in Europe: pilot focused on higher risk populations</t>
  </si>
  <si>
    <t>EU099</t>
  </si>
  <si>
    <t>Université de Paris</t>
  </si>
  <si>
    <t>Professor Marie-Pierre Revel</t>
  </si>
  <si>
    <t xml:space="preserve">The SOLACE project aims to develop, test and disseminate tools to help overcome identified bottlenecks in lung cancer screening and specifically address the health inequalities in different European countries.
It is conducting three lung cancer screening pilots across Europe each with a different focus. This pilot aims to improve recruitment of hard-to-reach individuals in lung cancer screening. This pilot will involve eight countries: Croatia, Czechia, Estonia, France, Germany, Hungary, Ireland and Poland.
This entry will be updated as the project develops.
SOLACE is co-funded under the EU4Health Programme 2021–2027 under grant agreement. Find out more here: https://europeanlung.org/solace/about/ </t>
  </si>
  <si>
    <t>EU097, EU099</t>
  </si>
  <si>
    <t>SOLACE WP5</t>
  </si>
  <si>
    <t>Strengthening the screening of Lung Cancer in Europe: pilot focused on hard-to-reach individuals</t>
  </si>
  <si>
    <t>EU098</t>
  </si>
  <si>
    <t>University Hospital Centre Zagreb</t>
  </si>
  <si>
    <t>Professor Miroslav Samaržija</t>
  </si>
  <si>
    <t>The SOLACE project aims to develop, test and disseminate tools to help overcome identified bottlenecks in lung cancer screening and specifically address the health inequalities in different European countries.
It is conducting three lung cancer screening pilots across Europe each with a different focus. This pilot aims to enhance knowledge of lung cancer screening and participation among female individuals. This pilot will involve nine countries: Croatia, Estonia, France, Germany, Hungary, Poland, Czechia, Ireland and Greece.
This entry will be updated as the project develops.
SOLACE is co-funded under the EU4Health Programme 2021–2027 under grant agreement. Find out more here: https://europeanlung.org/solace/about/</t>
  </si>
  <si>
    <t>EU098, EU099</t>
  </si>
  <si>
    <t>SOLACE WP4</t>
  </si>
  <si>
    <t>Strengthening the screening of Lung Cancer in Europe: pilot focused on female partipants</t>
  </si>
  <si>
    <t>EU097</t>
  </si>
  <si>
    <t>2025-04-02</t>
  </si>
  <si>
    <t>2022-07-01</t>
  </si>
  <si>
    <t>Wielkopolska Centre for Pulmonology and Thoracic Surgery</t>
  </si>
  <si>
    <t>Maciej Bryl</t>
  </si>
  <si>
    <t>1. Bryl M, Nikisch B, Dyszkiewicz W, et al. 2017. Implementation of LDCT Lung Cancer Screening into Practice. Results of regional early detection program. Journal of Thoracic Oncology 12(1 Supplement 1): S347-S48</t>
  </si>
  <si>
    <t>In 2009, a pilot LDCT screening programme was implemented in Wielkopolska, a region (voivodship) in central/western Poland with a population of around 3.4 million. The pilot was funded by local government and coordinated by the Wielkopolska Centre for Pulmonology and Thoracic Surgery (Poznań).
People who smoke and people who used to smoke aged 55–70 with a smoking history of at least 20 pack-years were invited for annual LDCT screening at five centres, including the Specialist Hospital in Piła. By the end of 2015, a total of 17,222 participants had been screened. 
Pulmonary nodules were found in around 47% of the population and more than 3,000 participants were recommended for follow-up. A total of 108 people underwent surgery for diagnosis and of these, 92 were confirmed to have lung cancer. One participant was found to have mesothelioma. 
The study leads concluded that the use of risk prediction models and integration of biomarkers would strengthen the early detection of lung cancer and minimise the number of people required to undergo invasive diagnostic procedures. 
In 2020, the pilot was succeeded by the National Program of Early Detection (WWRP), in which Poznań Medical University is one of the institutions leading its implementation.
Data not externally validated by study/programme leads.</t>
  </si>
  <si>
    <t>Eugenia and Janusz Zeyland Wielkopolska Centre for Pulmonology and Thoracic Surgery</t>
  </si>
  <si>
    <t>Poznań</t>
  </si>
  <si>
    <t>Greater Poland</t>
  </si>
  <si>
    <t>Wielkopolskiego Programie Profilaktyki i Wczesnego Wykrywania Raka Płuc</t>
  </si>
  <si>
    <t>POZ-LCSP</t>
  </si>
  <si>
    <t>Pilot for the prevention and early detection of lung cancer in Greater Poland</t>
  </si>
  <si>
    <t>EU093</t>
  </si>
  <si>
    <t>2025-04-04</t>
  </si>
  <si>
    <t>2022-10-31</t>
  </si>
  <si>
    <t>2022-10-25</t>
  </si>
  <si>
    <t>Southampton Clinical Trials Unit</t>
  </si>
  <si>
    <t>Darran Ball</t>
  </si>
  <si>
    <t>CRUK Southampton Centre</t>
  </si>
  <si>
    <t>Peter Johnson</t>
  </si>
  <si>
    <t xml:space="preserve">1. ISRCTN registry. iDx Lung Health – Developing new tests for the early detection of lung cancer. [Updated 14/07/22].  Available from: https://www.isrctn.com/ISRCTN39678730 [Accessed 25/10/22]
2. Cancer Research UK. A study looking at using blood samples and a nose swab to detect lung cancer (iDx Lung). [Updated 24/05/22].  Available from: https://www.cancerresearchuk.org/about-cancer/find-a-clinical-trial/a-study-looking-at-using-blood-samples-and-a-nose-swab-to-detect-lung-cancer-idx-lung#undefined [Accessed 25/10/22]
3. University of Southampton. 2021. iDx Lung Health: Lung Health Checks in Wessex and Yorkshire: Integrated Biomarker Studies, Protocol v2. Southampton: SOTON
4. University of Southampton. 2021. Researchers pilot new tests for the early detection of lung cancer, as ground-breaking trial gets underway in Southampton. [Updated 11/06/21].  Available from: https://www.southampton.ac.uk/ctu/news/2021/06/11-researchers-pilot-new-tests-for-early-detection-of-lung-cancer.page?dm_i=1VES,7FYJX,6NQA8R,U95EY,1 [Accessed 07/07/21]
5. Chesters M, Johnson P, Goss V, et al. 2021. Multiplex blood and tissue biomarkers for early lung cancer detection in a population undergoing computed tomographic (CT) screening: the iDx-Lung study. National Cancer Research Institute Cancer Conference; Online
6. Southampton Clinical Trials Unit. iDx Lung. [Updated 22/09/22].  Available from: https://www.southampton.ac.uk/ctu/trialportfolio/listoftrials/idx-lung.page#trial_overview
</t>
  </si>
  <si>
    <t>iDx Lung Health is an implementation study focused on the utility of biomarkers in the selection of participants for LDCT screening. Led by the University of Southampton Clinical Trials Unit, it is a collaboration between Cancer Research UK Southampton, the University of Leeds, Manchester University, and partners in the diagnostics industry.
The primary aim of the study is to determine whether the incorporation of biomarkers to risk prediction models currently used in the NHS Lung Cancer Screening Programme (previously named Targeted Lung Health Check Programme) can improve the ability to accurately select a population at high risk of lung cancer for screening. Secondary objectives include: an economic assessment of each of the different biomarkers being studied; a comparative analysis of biomarkers and participant outcomes from screening; and the development of risk models in which both commonly used risk factors for lung cancer and biomarkers are incorporated.
Between March 2021 and December 2023, people who have ever smoked aged 55–75 and attend TLHCs in Southampton (Wessex) and Manchester are invited to take part in the iDx Lung trial. In addition, people aged 55–80 who took part in the Yorkshire Lung Screening Trial (YLST) in Leeds are eligible to take part. During TLHC appointments offered in each city, participants undergo a risk assessment for lung cancer using the PLCOm2012 and LLPv2 risk models to determine their eligibility for an LDCT scan. 
Mobile units positioned alongside community-based TLHC units then offer people to consent to participate in the related iDx study, which involves the collection of blood samples and nasal swabs. The primary endpoint of the iDx study is lung cancer diagnosis after three years of follow-up. All participants with suspected lung cancer are referred via the two-week wait pathway for further investigation, and those with a negative result for lung cancer are invited to undergo a further CT scan at 24 months.
Data not externally validated by study/programme leads.</t>
  </si>
  <si>
    <t>BTS</t>
  </si>
  <si>
    <t>&lt;2 mSv (based on protocol; uLDCT recommended when available)</t>
  </si>
  <si>
    <t>Mobile screening units placed in convenient community-venues such as supermarket carparks, and other site-specific measures in the TLHC pilot programme and YLST.</t>
  </si>
  <si>
    <t>Participants in  the NHS Lung Cancer Screening Programme (previously named Targeted Lung Health Check Programme) in Southampton and Manchester, and in Leeds (the Yorkshire Lung Screening Trial, YLST)</t>
  </si>
  <si>
    <t>Biomarkers, Eligibility criteria, Cost-effectiveness</t>
  </si>
  <si>
    <t>Poor physical fitness such that treatment with curative intent would be contraindicated, which may require a second opinion or advice from the local lung cancer MDT.</t>
  </si>
  <si>
    <t>PLCOm2012: 6-year ≥1.51%s; LLPv2: 5-year ≥2.5%.</t>
  </si>
  <si>
    <t>PLCOm2012 or LLPv2</t>
  </si>
  <si>
    <t>*Aged 55 - 75 in Southampton and Manchester, whereas in the YLST the maximum age is 80.</t>
  </si>
  <si>
    <t>University Hospital Southampton NHS Foundation Trust</t>
  </si>
  <si>
    <t>Southamptom</t>
  </si>
  <si>
    <t>EU037, EU030</t>
  </si>
  <si>
    <t>Lung Health Checks in Wessex and Yorkshire: Integrated Biomarker Studies</t>
  </si>
  <si>
    <t>ISRCTN39678730</t>
  </si>
  <si>
    <t>iDx Lung Health</t>
  </si>
  <si>
    <t>EU092</t>
  </si>
  <si>
    <t>2022-10-14</t>
  </si>
  <si>
    <t>Jane Derbyshire</t>
  </si>
  <si>
    <t>The Royal Marsden Hospital; Programme Joint Clinical Lead</t>
  </si>
  <si>
    <t>Richard Lee</t>
  </si>
  <si>
    <t>1. RM Partners, West London Cancer Alliance. Targeted Lung Health Checks. [Updated 13/08/21].  Available from: https://rmpartners.nhs.uk/tlhc/ [Accessed 24/10/22]
2. RM Partners, West London Cancer Alliance. Second wave of targeted lung health checks on offer in west London. [Updated 04/03/20].  Available from: https://rmpartners.nhs.uk/second-wave-of-targeted-lung-health-checks-on-offer-in-west-london/ [Accessed 24/10/22]
3. NHS England. 2019. Targeted screening for lung cancer with low radiation dose computed tomography: Standard protocol prepared for the Targeted Lung Health Check programme. London: NHS England
4. Guy's and St Thomas' NHS Foundation Trust. West London Lung Health Check. [Updated 17/09/22].  Available from: https://lunghealthchecks-westlondon.nhs.uk/ [Accessed 24/10/22]</t>
  </si>
  <si>
    <t xml:space="preserv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 As of August 2024 more than 1.9 million people had been invited for a lung health check with 5,037 lung cancers detected. Of these 5,037 lung cancer cases detected, over 75% of these cases were diagnosed at stage 1 or 2 (approx. 60% at stage 1). On 1 February 2025 the NHS Targeted Lung Health Check (TLHC) programme was renamed to be the NHS Lung Cancer Screening Programme.
One provided of TLHCs is the West London Cancer Alliance. Following the success of a smaller scale pilot study (HLP-WL), TLHCs were rolled out in West London in 2020. Following the national pilot protocol published by NHS England, People who smoke and people who used to smoke aged 55–75 are invited for a TLHC and LDCT scan following referrals by participating GP practices in north west and south west London (across 14 boroughs).  
The earlier study involved 17 GP practices from which patients in Hillingdon, Hammersmith and Fulham were invited to either the Royal Brompton Hospital or mobile screening units in supermarket car parks for a TLHC. In April 2020, when the project became part of the national TLHC pilot programme, funding was provided to expand its reach to invite all GP practices in these areas. In May 2021, GP practices in Sutton were also included. 
Since the extension, participants in the earlier pilot are now being re-invited for a second scan approximately two years months after their baseline scan. To encourage participation, TLHCs are carried out over the phone by trained nurses, which undertake a lung cancer risk assessment for LDCT screening. In addition, a partnership has been setup with the charity Age UK to increase awareness of the pilot, and bus shelter advertising is used to publicise the opportunity to residents.
Data not externally validated by study/programme leads.</t>
  </si>
  <si>
    <t>TLHCs are carried out over the phone by trained nurses or other health professionals, which undertake a lung cancer risk assessment for LDCT screening. Mobile screening is offered at either hospitals or supermarket car parks. In addition, a partnership has been setup with the charity Age UK to increase awareness of the pilot, and bus shelter advertising is used to publicise the opportunity to local residents.</t>
  </si>
  <si>
    <t>Royal Brompton Hospital</t>
  </si>
  <si>
    <t>EU090, EU030</t>
  </si>
  <si>
    <t>TLHC (West London)</t>
  </si>
  <si>
    <t>Targeted Lung Health Check Programme: West London</t>
  </si>
  <si>
    <t>EU091</t>
  </si>
  <si>
    <t xml:space="preserve">1. Bartlett EC, Belsey J, Derbyshire J, et al. 2021. Implications of incidental findings from lung screening for primary care: data from a UK pilot. npj Primary Care Respiratory Medicine 31(1): 36
2. Bartlett EC, Kemp SV, Ridge CA, et al. 2020. Baseline Results of the West London lung cancer screening pilot study – Impact of mobile scanners and dual risk model utilisation. Lung Cancer 148: 12-19
</t>
  </si>
  <si>
    <t xml:space="preserve">The HLP-WL was a pilot led by the Guy's and St Thomas' NHS Foundation Trust that sought to assess the feasibility of targeted LDCT screening for lung cancer in West London. Specifically, it aimed to compare two lung cancer risk prediction models in determining participant eligibility for screening and evaluate the uptake of screening between mobile and hospital-based sites.
People who have ever smoked aged 60–75 identified from primary care records at 17 GP practices were invited to a Lung Health Check (LHC) in three London boroughs: the Royal Brompton Hospital (residents in Hammersmith and Fulham) or a mobile CT unit in two supermarket car parks (residents in Hillingdon). 
Of 8,366 people invited, 1,542 attended an LHC and underwent a risk assessment for screening. Participants were eligible for screening if they were had either a ≥1.51% risk of developing lung cancer over six years using the PLCOM2012 model, or a ≥2.0% risk over five years using the LLPv2 model. If there was no response within four weeks, participants received a second invitation letter or follow-up phone call. This resulted in 130 additional people attending (3.8% of those receiving second invites), leading to the decision to discontinue the follow-up process, directing resources instead to the initial invitation process.
A total of 1,114 participants assessed (74%) underwent a single LDCT scan and 34 participants (3%) had a positive result. After a referral to the lung multidisciplinary team for further investigation, 29 were confirmed to have lung cancer, of which 57% were diagnosed at stage I of the disease. Two participants were also diagnosed with other cancers detected from screening.
The participation rates for those invited to a LHC at the Royal Brompton Hospital (20.4%) was very similar to that in the mobile units (21.7%), which may be partially explained by the smaller average travel distance to the hospital (3.3km) compared to mobile sites (6.4 km). The study leads concluded that the convenience of a community-based mobile CT unit may be of little additional value in urban settings like London due to wider availability of public transport. 
When comparing the two risk prediction models, 55% of participants undergoing an LDCT scan met the minimum threshold of risk for both models. However, while all participants diagnosed with lung cancer met the LLPv2 risk threshold, five would not have been included when using the PLCOM2012 threshold alone. This suggested that using a combination of models during the risk assessment was the best approach to ensure no cases of lung cancer are missed. 
Findings from this pilot informed the roll out of a second phase of screening in these London boroughs in 2020, as part of the  NHS Lung Cancer Screening Programme (previously named Targeted Lung Health Check Programme).
Data not externally validated by study/programme leads. </t>
  </si>
  <si>
    <t>Modified BTS for volumetry</t>
  </si>
  <si>
    <t>Single scan, Biennial</t>
  </si>
  <si>
    <t>Screening uptake, Eligibility criteria</t>
  </si>
  <si>
    <t xml:space="preserve">6-year ≥1.51% (PLCO); 5-year ≥2% (LLPv2).  </t>
  </si>
  <si>
    <t>PLCOm2012, LLPv2</t>
  </si>
  <si>
    <t>EU030, EU089</t>
  </si>
  <si>
    <t>Lung Health Check</t>
  </si>
  <si>
    <t>HLP-WL</t>
  </si>
  <si>
    <t>The West London Healthy Lung Project</t>
  </si>
  <si>
    <t>EU090</t>
  </si>
  <si>
    <t>Guy’s and St Thomas’ NHS Foundation Trust,</t>
  </si>
  <si>
    <t>Arjun Nair</t>
  </si>
  <si>
    <t>King's College London</t>
  </si>
  <si>
    <t>Reza Razavi</t>
  </si>
  <si>
    <t xml:space="preserve">1. Nair A, Saleem A, Selman G, et al. 2019. P1.11-15 Feasibility of a Lung Health Clinic for Early Lung Cancer Identification in High-Risk Individuals in South-East London. Journal of Thoracic Oncology 14(10): S521-S22
2. Selman G, Nair A, Saleem A, et al. 2020. Feasibility of a lung health clinic for early lung cancer identification in high-risk individuals in south-east London. Lung Cancer 139: S4
</t>
  </si>
  <si>
    <t>Led by the Guy’s and St Thomas NHS Foundation Trust in collaboration with King’s College London, this implementation study was set aimed to assess the feasibility and uptake of LDCT screening when offered as part of a Lung Health Check (LHC). Participants were identified through primary care records in Southwark and Lambeth, two deprived boroughs of southeast London. Opportunistic referrals through pharmacies, respiratory or smoking clinics were also welcomed to take part.
People who smoke and people who used to smoke that had quit smoking within the last 15 years and aged 55–80 were eligible to participate if they had a ≥5% risk of developing lung cancer over five years using the Liverpool Lung Project risk model. Participants who attended the LHC were provided a spirometry test and referral for smoking cessation services. This was followed by chest X-ray and LDCT scans on the same day, the results for which were evaluated by two thoracic radiologists. 
Of 15,227 invitees, 2,352 responded positively. A total of 373 eligible participants received LDCT screening (2.4% of those invited) and were followed up for 12 months. Twelve participants were detected to have lung cancer (3.2%); four at their baseline scan (1.1%), and eight at follow-up. A total of 30 participants accepted referral to a smoking cessation service, and 20 attended following referral.
The study concluded that GP case-finding recruitment to an LHC can feasibly engage high-risk participants to potentially identify early lung cancer, although further work is needed to improve uptake of screening in this population. The findings from the study will inform the basis for a Targeted Lung Health Check (TLHC) pilot in southeast London, which has been selected as one of the 20 new sites participating in the NHS Lung Cancer Screening Programme (previously named Targeted Lung Health Check Programme). 
Data not externally validated by study/programme leads.</t>
  </si>
  <si>
    <t>Barriers to screening, Screening uptake</t>
  </si>
  <si>
    <t>5-year ≥5%</t>
  </si>
  <si>
    <t>LLPv2</t>
  </si>
  <si>
    <t>Guy’s &amp; St Thomas NHS Foundation Trust</t>
  </si>
  <si>
    <t>EU039, EU030</t>
  </si>
  <si>
    <t>LHC-SEL</t>
  </si>
  <si>
    <t>Feasibility study of a lung health clinic for early lung cancer identification in high-risk individuals in south-east London</t>
  </si>
  <si>
    <t>EU089</t>
  </si>
  <si>
    <t>2022-06-24</t>
  </si>
  <si>
    <t>Clínica Universitaria de Navarra</t>
  </si>
  <si>
    <t>Usua Montes</t>
  </si>
  <si>
    <t>Javier J. Zulueta</t>
  </si>
  <si>
    <t xml:space="preserve">1. Bastarrika G, García-Velloso MJ, Lozano MD, et al. 2005. Early lung cancer detection using spiral computed tomography and positron emission tomography. Am J Respir Crit Care Med 171(12): 1378-83
2. International Early Lung and Cardiac Action Program (I-ELCAP). Spain screening sites.  Available from: http://www.ielcap.org/screening-sites/es/list [Accessed 14/10/22]
3. Mesa-Guzmán M, González J, Alcaide AB, et al. 2021. Surgical Outcomes in a Lung Cancer-Screening Program Using Low Dose Computed Tomography. Arch Bronconeumol 57(2): 
4. Sanchez-Salcedo P, Berto J, de-Torres JP, et al. 2015. Lung cancer screening: fourteen year experience of the Pamplona early detection program (P-IELCAP). Arch Bronconeumol 51(4): 169-76
</t>
  </si>
  <si>
    <t>The P-IELCAP is an ongoing LDCT screening pilot programme in Pamplona that has been running at the Clínica Universitaria de Navarra since 2000. As one of the Spanish sites participating in the International Early Lung Cancer Action Program (I-ELCAP), the other pilot programme is in Valencia, which began in 2008 (P-IELCAP).
People who smoke and people who used to smoke aged 40 years and over with a minimum smoking history of 10 pack-years are invited to participate. Screening findings are evaluated following the I-ELCAP protocol. If results are negative for lung cancer at the baseline scan, participants are invited back for annual LDCT screening. 
In 2015, an evaluation of the programme was published, at which time a total of 2,989 participants had undergone LDCT screening. Of these, 53 were confirmed to have lung cancer; 29 after the baseline scan and 24 in the following-rounds. The majority of lung cancer cases detected at the baseline scan were diagnosed at stage I of the disease (89%). 
The annual lung cancer detection rate in the P-IELCAP was comparable to that observed in the large European NELSON RCT, and the number of people needed to be screened to detect one case of lung cancer was estimated to be 245. In December 2019, the total number of participants that had been screened was reported to be 3,825, of which 97 were confirmed to have lung cancer (2.5%). 
A national pilot is currently underway (CASSANDRA), which will build on the earlier findings of the I-ELCAP screening studies to demonstrate the feasibility of the implementation of a national screening programme in Spain.
Data not externally validated by study/programme leads.</t>
  </si>
  <si>
    <t>No personal history of cancer (except basal cell carcinomas of  the skin) and no symptoms suggestive of lung cancer.</t>
  </si>
  <si>
    <t>Pamplona</t>
  </si>
  <si>
    <t xml:space="preserve">Navarre </t>
  </si>
  <si>
    <t>Spain</t>
  </si>
  <si>
    <t>EU025</t>
  </si>
  <si>
    <t>International Early Lung Cancer Detection Program</t>
  </si>
  <si>
    <t>P-IELCAP</t>
  </si>
  <si>
    <t>The Pamplona International Early Lung Cancer Detection Program</t>
  </si>
  <si>
    <t>EU088</t>
  </si>
  <si>
    <t>2021-10-18</t>
  </si>
  <si>
    <t>RISP Secretariat</t>
  </si>
  <si>
    <t xml:space="preserve">1. Pastorino U. 2020. Progetto della Rete Italiana Screening Polmonare. Milan: Fondazione IRCCS Istituto Nazionale dei Tumori
2. Pastorino U. 2021. PL03.01: Lung cancer screening in Europe: current status. World Conference on Lung Cancer 12/09/21; Online
3. National Cancer Institute, Italian Lung Screening Network Secretariat. R.I.S.P. Rete Italiana per lo Screening Polmonare. Available from: https://programmarisp.it/ [Accessed 05/09/22]
4. Women Against Lung Cancer in Europe. 2020. Rete Italiana per lo Screening Polmonare (RISP) flyer. Milan: WALCE Onlus
5. All.Can Italy Press Release – Cancer Screening: from Patients and Clinicians the request for a tougher action to expand the offer and increase the adherence of citizens. 2024 [Accessed 04/04/2025]. Available from: https://www.all-can.org/news/latest-news/all-can-italy-press-release/ </t>
  </si>
  <si>
    <t>The Italian Network for Pulmonary Screening (RISP) is a national implementation trial of LDCT screening coordinated by the National Cancer Institute in Milan (Fondazione IRCCS Instituto Nazionale dei Tumori). The study is taking place in 18 centres in 15 italian regions.
Around 10,000 people who smoke and people who used to smoke aged 55–75 will be recruited via referrals from GPs (family physicians). A centralised database and a broad mass media campaign (press, social networks, TV, radio) will also aid recruitment, directing those interested to a national call centre and a website for direct online registration, which is managed by a secretariat for the RISP programme in Milan.
A clinical evaluation will be carried out by a pulmonologist, in which participants will fill out a questionnaire to collect socioeconomic data, medical and smoking history, and other risk factors for lung cancer. Eligible participants will undergo an LDCT baseline scan before either receiving two more annual scans, or  in the case of a negative baseline, a second LDCT scan after two years. The RISP programme will also offer all people who smoke the opportunity to use a medical aid to stop smoking.
As secondary objectives, the study also aims to evaluate: a centralised data management system for LDCT screening, how to optimise the active role of GPs in recruitment, and the role of biomarkers in the early detection of lung cancer. Further, training will be provided for all healthcare professionals involved in the screening (e.g. radiologists, radiology technicians, nurses, data managers, Respiratory medicine specialists  and psychologists that specialise in smoking cessation). This may include periods of attendance at Italian or European reference screening centres taking part in the larger pan-European 4-IN-THE-LUNG-RUN implementation study. 
The Italian parliament approved 2-3 years funding for RISP in July 2021. Screening started in 2022, followed by a cost-effectiveness analysis in December 2024. In 2024 it was stated that the pilot had 8,000 participants and had been extended. 
Data not externally validated by study/programme leads.</t>
  </si>
  <si>
    <t>Workforce capacity, Smoking cessation, Eligibility criteria, Biomarkers</t>
  </si>
  <si>
    <t>No cancer for previous five years; severe chronic disease (e.g. severe respiratory, kidney, liver or heart failure); severe mental health disorders; or addiction to alcohol or other substances.</t>
  </si>
  <si>
    <t>*≥30 PYs if ≥20 cigarettes per day; OR ≥15 PYs if ≥40 cigarettes per day</t>
  </si>
  <si>
    <t>National Cancer Institute (Fondazione IRCCS Istituto Nazionale dei Tumori)</t>
  </si>
  <si>
    <t>EU018</t>
  </si>
  <si>
    <t xml:space="preserve">Rete Italiana per lo Screening Polmonare </t>
  </si>
  <si>
    <t>G7, EU-27</t>
  </si>
  <si>
    <t>Italian Network for Pulmonary Screening national pilot</t>
  </si>
  <si>
    <t>EU084</t>
  </si>
  <si>
    <t>2022-09-17</t>
  </si>
  <si>
    <t>2022-08-02</t>
  </si>
  <si>
    <t>Caen University Hospital, INSERM</t>
  </si>
  <si>
    <t>Lydia Guittet</t>
  </si>
  <si>
    <t>1. ClinicalTrials.gov. Sputum cytometry analysis in lung cancer screening after professional asbestos exposure (AMORCE-CBP). [Updated 09/04/14].  Available from: https://clinicaltrials.gov/ct2/show/NCT01687647 [Accessed 12/09/22]</t>
  </si>
  <si>
    <t>AMORCE-CBP was an implementation study that sought to assess the role of LDCT screening and other early detection tools in a population exposed to asbestos in Normandy (northern France). Led by the Caen University in collaboration with the Ministry of Health, the study sought to assess the sensitivity of LDCT screening compared to sputum cytology, as well as the potential role of biomarkers in predicting an individual’s risk of developing lung cancer. 
The study aimed to recruit around 1,000 participants aged 56 years and older from a pre-existing cohort of workers exposed to asbestos across three centres in Normandy between 2000 and 2006. At the time of enrolment into this cohort, participants would have been required to be aged 50–75 with a constant exposure to asbestos for ≥1 year, or discontinuous exposure for ≥10 years. Attempts were made to contact all living members of this cohort.
During enrolment, participants were invited to undergo a single CT scan at one of the participating hospitals in either Caen, Rouen or Le Havre. Sputum and blood samples were also taken.
Workers exposed to asbestos are at high risk of lung cancer, and medical follow-up of this population relies on repeated CT scans to reduce the challenge of false-positive results for lung cancer. For this reason, analysis of sputum using automated cytometry and biomarker test may be suitable follow-up procedures, either alone or in combination with LDCT screening for the early detection of lung cancer. The last update available for this study was provided in 2014, although it was due to end in 2019.
Data not externally validated by study/programme leads.</t>
  </si>
  <si>
    <t>Member of a former cohort recruited between 2000 and 2006 in Caen, Rouen and Le Havre (original inclusion criteria: 50-75 years at the time of initial recruitment, high intermittent asbestos exposure &gt;= 1 year, or high discontinuous asbestos exposure &gt;=10 years). All the living members of the cohort were contacted.</t>
  </si>
  <si>
    <t>Uncontrolled asthma or lung failure.</t>
  </si>
  <si>
    <t>Occupational exposure to asbestos</t>
  </si>
  <si>
    <t>Caen University Hospital</t>
  </si>
  <si>
    <t>Caen</t>
  </si>
  <si>
    <t>Normandy</t>
  </si>
  <si>
    <t>Interest of Morphometric Analysis of Sputum Cytology for Lung Cancer Screening in Workers Highly Exposed to Asbestos - Exploratory Analysis of Biomarkers Predictive for Lung Cancer</t>
  </si>
  <si>
    <t>NCT01687647</t>
  </si>
  <si>
    <t>AMORCE-CBP</t>
  </si>
  <si>
    <t>Lung Cancer Screening After Professional Asbestos Exposure in Normandy</t>
  </si>
  <si>
    <t>EU083</t>
  </si>
  <si>
    <t>2022-09-13</t>
  </si>
  <si>
    <t>2022-09-12</t>
  </si>
  <si>
    <t>Università Campus Bio-Medico di Roma</t>
  </si>
  <si>
    <t>Filippo Longo</t>
  </si>
  <si>
    <t>Pierfilippo Crucitti</t>
  </si>
  <si>
    <t xml:space="preserve">1. Crucitti P, Gallo IF, Santoro G, et al. 2015. Lung cancer screening with low dose CT: experience at Campus Bio-Medico of Rome on 1500 patients. Minerva chirurgica 70(6): 393-9
2. Finamore P, Tanese L, Longo F, et al. 2022. The additional value of lung cancer screening program in identifying unrecognized diseases. 
3. Mangiameli G, Longo F, Quintarelli F, et al. 2017. Focus on lung cancer screening program at Campus Bio-Medico of Rome: update on more than 3250 patients. Società Polispecialistica Italiana dei Giovani Chirurghi; Varese
4. Rocco R, Incalzi RA, Pennazza G, et al. 2015. BIONOTE e-nose technology may reduce false positives in lung cancer screening programmes. European Journal of Cardio-Thoracic surgery 49(4): 1112-17
5. Campus Bio-Medico University. A Breath for Life: free screening for lung cancer.  Available from: https://www.policlinicocampusbiomedico.it/unita-operativa/chirurgia-toracica/un-respiro-per-la-vita [Accessed 12/09/22]
6. UCBM News. Prevent lung cancer in 6 seconds. [Updated 02/02/21].  Available from: https://sostienici.unicampus.it/news/prevenire-il-tumore-al-polmone-in-6-secondi/ [Accessed 12/09/22]
7. Un Respiro per La Vita. Prevention.  Available from: http://www.unrespiroperlavita.it/ [Accessed 12/09/22]
</t>
  </si>
  <si>
    <t>The UCB-LDCT is an ongoing implementation study at the Campus Bio-Medico University and Teaching Hospital (UCB) in Rome. The pilot started in June 2011 and is funded by the Foundation “Un Respiro per la Vita Onlus”, which enables screening to be offered to eligible participants free of charge.
People who smoke and people who used to smoke aged 55–75 are eligible based on their smoking history, if they have been exposed to certain carcinogens (e.g. asbestos, beryllium) or have a history of COPD. Candidates undergo a preliminary outpatient visit before LDCT screening is offered, where a multidisciplinary team evaluates their eligibility criteria based on sociodemographic data collected.
In 2022, an analysis of the first 1,000 participants who underwent screening between 2014 and 2015 was published. The analysis aimed to assess outcomes from screening and also emergency hospital admissions over three-years after screening. Of 974 participants with data available for follow-up, the majority of participants were male (62%) and people who smoke (72%); 746 (74.7%) were eligible for screening based on smoking history, while the remaining 228 were enrolled due to either occupation exposure to carcinogens or a history of COPD. 
The analysis focused on a group eligible for screening based on smoking history alone (n =746). Of these, 276 (37%) had a positive finding from screening, of which 11 (1.5%) were confirmed to have lung cancer. Seven participants underwent surgery and four were reported to be early stage (IA or IB). 
During the three year follow-up period, 120 (16.1%) of participants were admitted to hospital acute care wards: 8.6% for cardiovascular disease, 4.3% for respiratory diseases, and 5.2% for cancer. Among admissions for cancer, 16 (41%) were for lung cancer and 23 (59%) for other types, mainly breast and genitourinary cancer. The overall lung cancer detection rate in the study was 0.011%, which when those who presented at emergency health services are included, increased to 0.016%.
Within the UCB-LDCT cohort, the utility of an ‘electronic nose’ device (the BIONOTE) is also being investigated for its ability to detect biomarkers for lung cancer in breath exhaled by participants. It is hoped this non-invasive approach to the early detection of lung cancer may reduce false-positive rates in screening. 
Data not externally validated by study/programme leads.</t>
  </si>
  <si>
    <t>Biomarkers, Other NCDs</t>
  </si>
  <si>
    <t xml:space="preserve">Current oxygen therapy; OR history of cancer (except localized prostatic cancer, in situ uterine cervix cancer and non-melanoma skin cancer) in the previous five years. </t>
  </si>
  <si>
    <t xml:space="preserve">Exposure to carcinogens (e.g. asbestos, radiation, etc.); OR history of chronic obstructive pulmonary disease (COPD). </t>
  </si>
  <si>
    <t>*People who smoke ≥15 cigarettes/day.</t>
  </si>
  <si>
    <t>Campus Bio-Medico University and Teaching Hospital</t>
  </si>
  <si>
    <t xml:space="preserve">Implementation study </t>
  </si>
  <si>
    <t>Rome</t>
  </si>
  <si>
    <t>Lazio</t>
  </si>
  <si>
    <t xml:space="preserve">Italy </t>
  </si>
  <si>
    <t>The Università Campus Bio-Medico low-dose computed tomography screening programme</t>
  </si>
  <si>
    <t>UCB-LCS</t>
  </si>
  <si>
    <t>“Un Respiro per la Vita” (Breath for Life) lung cancer screening programme</t>
  </si>
  <si>
    <t>EU081</t>
  </si>
  <si>
    <t>2022-09-07</t>
  </si>
  <si>
    <t>Christie NHS Foundation Trust</t>
  </si>
  <si>
    <t>Rachel Broadbent</t>
  </si>
  <si>
    <t>1. ClinicalTrials.gov. Developing lung cancer screening in Hodgkin Lymphoma survivors: a qualitative study. [Updated 03/09/20].  Available from: https://clinicaltrials.gov/ct2/show/NCT04396119 [Accessed 12/09/22]
2. ClinicalTrials.gov. Lung screening in people cured of Hodgkin Lymphoma. [Updated 11/03/22].  Available from: https://clinicaltrials.gov/ct2/show/NCT04986189 [Accessed 12/09/22]
3. Broadbent R, Armitage CJ, Crosbie P, et al. 2022. Likely uptake of a future lung cancer screening programme in Hodgkin lymphoma survivors: a questionnaire study. BMC Pulmonary Medicine 22(1): 165
4. Broadbent R, Gorman L, Armitage CJ, et al. 2022. The perspectives of survivors of Hodgkin lymphoma on lung cancer screening: A qualitative study. Health Expectations 25(1): 116-24
5. Broadbent R, Seale T, Armitage C, et al. 2022. The development of a decision aid to support Hodgkin lymphoma survivors considering lung cancer screening. BMC Medical Informatics and Decision Making 22: 
6. Broadbent R, Elshafei M, Tenant S, et al. 2020. The prevalence and characterisation of lung nodules in Hodgkin lymphoma survivors: a study to inform a future lung cancer screening programme. Manchester: Christie NHS Foundation Trust
7. Broadbent R, Crosbie P, Radford J, et al. 2022. P067: A pilot of lung cancer screening for survivors of Hodgkin lymphoma. HemaSphere 6: 31
8. Broadbent R, Crosbie P, Armitage C, et al. 2024. Pilot study of lung cancer screening for survivors of Hodgkin lymphoma. Haematologica 109(10): 3305-3313</t>
  </si>
  <si>
    <t>The HL-CHR is a feasibility study that focuses on lung cancer screening of survivors of Hodgkin lymphoma (HLS) at The Christie Hospital in Manchester. Many HLS are at increased risk of subsequent cancers, including lung cancer, due to previous treatment for Hodgkin lymphoma (HL). The HL-CHR therefore aims to assess barriers and facilitators to LDCT lung cancer screening in HLS, including eligibility criteria.
HLS aged 18–80 who were known to be at excess risk of lung cancer due to previous treatment and who had survived relapse‐free for at least five years after completing treatment are eligible, regardless of smoking status. Participants are identified from a database of long-term survivors of Hodgkin lymphoma which is held at The Christie NHS Foundation Trust of HLS (ADAPT). During enrolment, questionnaires were taken regarding informed decision making and health-related quality of life, before participants are invited to undertake a single LDCT scan. A range of psychological outcomes related to screening will be studied, including the use of decision aids, and rates of smoking cessation will be monitored six months and 12 months after screening. Participant outcomes will also be studied, including incidental findings.
The study builds on earlier qualitative research undertaken with this cohort. HLS without a heavy smoking history are considered ineligible for screening in other pilots, leading to an unmet need to develop a targeted screening lung cancer screening protocol for this population. In addition, personal cancer history is included in the PLCOm2012 and LLPv2 risk models that are being piloted in other UK studies, whereas cancer treatments which increase lung cancer risk (thoracic radiotherapy and certain alkylating agents) are not. 
Between March and April 2020, a qualitative study was conducted with 218 HLS were invited from the ADAPT database to assess potential eligibility criteria for a screening, of which 123 were eligible. Of those eligible 102 were screened (58% response rate) Sociodemographic data was collected which was not available in ADAPT (e.g. ethnicity, employment status and education), as well as confirmation of smoking history and other health‐related data, such as participation in other cancer screening initiatives. The study reported that at baseline there were two cases of lung cancer, both being small cell lung cancer. 
Data not externally validated by study/programme leads.</t>
  </si>
  <si>
    <t>Participants were recruited from a database of long-term survivors of Hodgkin lymphoma which is held at The Christie NHS Foundation Trust.</t>
  </si>
  <si>
    <t>Other cancers, Barriers to screening, Eligibility criteria</t>
  </si>
  <si>
    <t>Current diagnosis of metastatic cancer; or residents in nursing homes or housebound.</t>
  </si>
  <si>
    <t>People with Hodgkin Lymphoma</t>
  </si>
  <si>
    <t>Living within approximately 40 miles of The Christie Hospital (Manchester); survivor of Hodgkin Lymphoma within the past five years; treated with radiotherapy for Hodgkin Lymphoma with radiation dose to the lung; OR treated with an alkylating agent containing chemotherapy regimen known to increase lung cancer risk.</t>
  </si>
  <si>
    <t>The Christie Hospital</t>
  </si>
  <si>
    <t>NCT04986189, 
CFTSp204,
NCT04396119</t>
  </si>
  <si>
    <t>HL-CHR</t>
  </si>
  <si>
    <t>Lung Screening for Hodgkin Lymphoma Survivors: a Feasibility Study</t>
  </si>
  <si>
    <t>EU080</t>
  </si>
  <si>
    <t>2022-07-02</t>
  </si>
  <si>
    <t>Vito Ladisa</t>
  </si>
  <si>
    <t xml:space="preserve">Ugo Pastorino </t>
  </si>
  <si>
    <t xml:space="preserve">1. ClinicalTrials.gov. Screening and Multiple Intervention on Lung Epidemics (SMILE). [Updated 03/08/22].  Available from: https://clinicaltrials.gov/ct2/show/NCT03654105 [Accessed 12/09/22]
2. Pastorino U, Ladisa V, Trussardo S, et al. 2022. Cytisine therapy improved smoking cessation in the randomized Screening And Multiple Intervention on Lung Epidemics lung cancer screening trial. Journal of Thoracic Oncology: https://doi.org/10.1016/j.jtho.2022.07.007:
3. SMILE Secretariat, Fondazione IRCCS Instituto Nazionale dei Tumori. Screening and Multiple Intervention on Lung Epidemics (SMILE) programme website.  Available from: https://www.programmasmile.it/ [Accessed 23/09/22] 
4. Milanese G, Sabia F, Sestini S, et al. 2021. Feasibility and safety of lung cancer screening and prevention program during the COVID-19 pandemic. Chest 160(1): e5-e7
</t>
  </si>
  <si>
    <t>SMILE is a randomised implementation trial that sought to assess the effectiveness of combining LDCT screening with a range of smoking cessation related interventions designed to reduce all-cause mortality due to lung cancer. Led by the National Cancer Institute in Milan (Istituto Nazionale dei Tumori [INTM]), participants from across the country were invited to participate. 
The COVID-19 pandemic impacted recruitment and required a change in how participants were invited for screening via private or public transport to the INTM in Milan. Over 4,000 volunteers registered their interest in the study, which was promoted via press releases, social media, TV, and a dedicated website that incorporates health promotion materials. Initially, the trial was aiming to enrol 2,000 participants – however, due to pandemic-related restrictions, a total of 1,114 people who smoke and people who used to smoke aged 55–75 were enrolled between July 2019 and March 2020. Long-distance travel led to an increase in the number of rescheduled appointments from 16.7% for subjects living in Lombardy (around 17.6km from the INTM) to 89% for those from Southern Italy (around 823km). 
A total of 978 participants underwent LDCT screening at baseline (750 of which smoke). Of these, 10 were found to have lung cancer (1%). Seven of these were diagnosed at stage I of the disease (70%) and therefore eligible for curative surgery. The processes put in place for the pandemic demonstrated that despite challenges, LDCT lung cancer screening and smoking cessation measures could be performed feasibly and safely.
Following drop-out related to the pandemic, a total of 869 people who smoke were randomised to receive a different combination of smoking cessation interventions, including counselling, a low-cost smoking cessation medication (cytisine) and an anti-inflammatory medication (acetylsalicylic acid [cardioASA]). Every 6 months, all participants were invited to complete online questionnaires on smoking and their dietary habits.
By design, the primary outcome was continuous smoking abstinence at 12 months, which would be verified through breath tests. Of 470 participants randomised to the intervention arm, a total of 151 participants (32%) had quit smoking 12 months after their baseline scan. In comparison, of the 399 participants in the control group, the quit rate was far lower (7.3%). Thus, the SMILE trial was the first study to demonstrate that LDCT screening could be combined with pharmacologic therapy, such as cytisine, to improve smoking cessation. Cytisine is also being offered to participants in another national government-funded pilot in Italy (RISP).
Data not externally validated by study/programme leads.</t>
  </si>
  <si>
    <t>Smoking cessation, Barriers to screening (COVID-19)</t>
  </si>
  <si>
    <t>Hypersensitivity to acetylsalicylic acid; Chronic treatment with anticoagulant drugs; or severe chronic pathology (unspecified).</t>
  </si>
  <si>
    <t>NCT03654105</t>
  </si>
  <si>
    <t>SMILE</t>
  </si>
  <si>
    <t>Screening and Multiple Intervention on Lung Epidemics study</t>
  </si>
  <si>
    <t>EU079</t>
  </si>
  <si>
    <t>2021-08-01</t>
  </si>
  <si>
    <t>University of Parma</t>
  </si>
  <si>
    <t>Nicola Sverzellati</t>
  </si>
  <si>
    <t>1. ClinicalTrials.gov. PRogetto Salute Parma (PSP). [Updated 19/12/21].  Available from: https://clinicaltrials.gov/ct2/show/NCT04282694 [Accessed 01/09/22]</t>
  </si>
  <si>
    <t xml:space="preserve">The PSP was an implementation study setup to verify the feasibility of a combined primary and secondary lung cancer prevention programme sponsored by the University of Parma. Specifically, the study aimed to verify the applicability and feasibility of utilising local smoking cessation clinics for an LDCT lung cancer screening programme in a real world context.
Initially designed to last two years, the study sought to recruit 500 People who smoke and people who used to smoke to participate at the Maggiore Hospital (Azienda Ospedaliero-Universitaria di Parma, AOUR). Secondary objectives included an evaluation of the organisational model for a screening programme, including the human resources required; the number of lung cancer cases detected that are then treated surgically; and the number of false positive rates from LDCT screening. 
In 2020, the study was discontinued due to severe restrictions on participant recruitment in lieu of the COVID-19 pandemic. In 2021, the PSP was superseded by another implementation study in Parma (PEOPLHE), which is due to end in 2024. </t>
  </si>
  <si>
    <t>Smoking cessation, Workforce capacity</t>
  </si>
  <si>
    <t>*≥25 PYs if ≥15 cigarettes per day; OR ≥30 PYs if ≥10 cigarettes per day</t>
  </si>
  <si>
    <t xml:space="preserve">University Hospital of Parma (Maggiore Hospital) </t>
  </si>
  <si>
    <t>Parma</t>
  </si>
  <si>
    <t>Emilia-Romagna</t>
  </si>
  <si>
    <t>EU050</t>
  </si>
  <si>
    <t>Progetto Salute Parma: PRevenzione Primaria e Secondaria Del Danno da Fumo</t>
  </si>
  <si>
    <t>NCT04282694</t>
  </si>
  <si>
    <t>PSP</t>
  </si>
  <si>
    <t>Parma Health Project: Primary and Secondary Prevention of Harm from Smoking</t>
  </si>
  <si>
    <t>EU078</t>
  </si>
  <si>
    <t>2022-08-17</t>
  </si>
  <si>
    <t>Gentofte University Hospital</t>
  </si>
  <si>
    <t>Jesper Pedersen</t>
  </si>
  <si>
    <t xml:space="preserve">1. Clinicaltrials.gov. Danish Lung Cancer Screening Trial (DLCST). [Updated 06/07/07].  Available from: https://clinicaltrials.gov/ct2/show/NCT00496977 [Accessed 21/03/22]
2. Pedersen JH, Ashraf H, Dirksen A, et al. 2009. The Danish randomized lung cancer CT screening trial--overall design and results of the prevalence round. J Thorac Oncol 4(5): 608-14
3. Wille MMW, Dirksen A, Ashraf H, et al. 2016. Results of the randomized Danish Lung Cancer Screening Trial with focus on high-risk profiling. Am J Respir Crit Care Med 193(5): 542-51
4. Jensen MD, Siersma V, Rasmussen JF, et al. 2020. Direct and indirect healthcare costs of lung cancer CT screening in Denmark: a registry study. BMJ open 10(1): e031768
5. Winkler Wille MM, van Riel SJ, Saghir Z, et al. 2015. Predictive accuracy of the PanCan lung cancer risk prediction model - external validation based on CT from the Danish Lung Cancer Screening Trial. Eur Radiol 25(10): 3093-9
6. Malmqvist J, Siersma V, Thorsen H, et al. 2020. Did psychosocial status, sociodemographics and smoking status affect non-attendance in control participants in the Danish Lung Cancer Screening Trial? A nested observational study. BMJ open 10(2): e030871
7. Rasmussen JF, Siersma V, Malmqvist J, et al. 2020. Psychosocial consequences of false positives in the Danish Lung Cancer CT Screening Trial: a nested matched cohort study. BMJ open 10(6): e034682
8. Thomsen LH, Dirksen A, Shaker SB, et al. 2014. Analysis of FEV1 decline in relatively healthy heavy smokers: implications of expressing changes in FEV1 in relative terms. Copd 11(1): 96-104
9. Ashraf H, Saghir Z, Dirksen A, et al. 2014. Smoking habits in the randomised Danish Lung Cancer Screening Trial with low-dose CT: final results after a 5-year screening programme. Thorax 69(6): 574-9
10. Saghir Z, Dirksen A, Ashraf H, et al. 2012. CT screening for lung cancer brings forward early disease. The randomised Danish Lung Cancer Screening Trial: status after five annual screening rounds with low-dose CT. Thorax 67(4): 296
</t>
  </si>
  <si>
    <t>The DLCST was a prospective RCT comparing annual LDCT screening with no screening in Denmark and was funded in full by the Danish Ministry of Interior and Health. It primarily sought to evaluate if annual LDCT screening can reduce lung cancer mortality by more than 25%. 
A total of 4,104 people who smoke and people who used to smoke aged 50–70 were enrolled in the trial from 2004 to 2006 and invited to attend five rounds of annual LDCT screening (intervention group) or no screening (control group). All participants had annual visits to the screening clinic in which spirometry and questionnaires concerning health, lifestyle, smoking habits, and psychosocial consequences of screening were completed.
Participants with positive screening findings who needed further diagnostic workup were referred to chest physicians in two specialised lung cancer diagnostic centres at Gentofte University Hospital and Bispebjerg University Hospital in Copenhagen. At baseline, 11 of 17 participants (65%) with lung cancer could be offered surgical treatment, and a high proportion (72%) was performed as minimal invasive surgery.
After the final round of screening, participants were followed up for five years, ending in 2015. Post hoc analyses of the effects of age, amount of smoking, and COPD at baseline on mortality among people with lung cancer in the two randomization groups of the DLCST were explored to assess whether limiting lung cancer screening to a higher-risk group could have improved the effect of screening.
Overall, a total of 149 participants were diagnosed with lung cancer and significantly more cancers were detected in the screening group (n = 100) than in the control group (n = 53). No statistically significant effects of CT screening on lung cancer mortality were found, but the results of post hoc high risk subgroup analyses showed nonsignificant trends that seem to agree with the National Lung Screening Trial (NLST) results. 
The low recall and false positive rates observed in the DLCST are comparable with those observed in the NELSON trial, which indicates that the very high recall rates observed in the NLST may be reduced, which is one of the main obstacles to the implementation of CT screening.
Data not externally validated by study/programme leads.</t>
  </si>
  <si>
    <t>ELCAP</t>
  </si>
  <si>
    <t>~1 mSv</t>
  </si>
  <si>
    <t>Clinical effectiveness, Potential harms</t>
  </si>
  <si>
    <t>History of any other cancer within 5 years; OR tuberculosis within 2 years; OR any serious illness that would shorten life expectancy to &lt;10 years.</t>
  </si>
  <si>
    <t>Copenhagen</t>
  </si>
  <si>
    <t>Capital</t>
  </si>
  <si>
    <t>Screening for Lung Cancer: A Randomised Controlled Trial of Low-Dose CT-Scanning.</t>
  </si>
  <si>
    <t>NCT00496977,
KA-02045</t>
  </si>
  <si>
    <t>DLCST</t>
  </si>
  <si>
    <t>Danish Lung Cancer Screening Trial</t>
  </si>
  <si>
    <t>EU077</t>
  </si>
  <si>
    <t>2022-08-01</t>
  </si>
  <si>
    <t>University Hospital Nice; Université Côte d’Azur; Pasteur University Nice</t>
  </si>
  <si>
    <t>Paul Hoffman</t>
  </si>
  <si>
    <t>University Hospital Nice (Centre Hospitalier Universitaire de Nice)</t>
  </si>
  <si>
    <t xml:space="preserve">Charles-Hugo Marquette </t>
  </si>
  <si>
    <t xml:space="preserve">1. Hauvel J. Early detection of lung cancer by simple blood test experienced in the Alpes-Maritimes. [Updated 25/02/20].  Available from: https://www.20minutes.fr/sante/2725851-20200225-depistage-precoce-cancer-poumon-simple-prise-sang-experimente-alpes-maritimes [Accessed 04/08/22]
2. La Veille. World Lung Cancer Day. [Updated 01/08/22].  Available from: https://toute-la.veille-acteurs-sante.fr/195749/journee-mondiale-du-cancer-du-poumon-le-point-sur-les-leviers-du-diagnostic-precoce-journee-mondiale/ [Accessed 03/08/22]
3. Nice-Matin. First national experiment and medical revolution in Nice to detect lung cancer. [Updated 08/04/22].  Available from: https://abonnes.nicematin.com/article/premiere-experimentation-nationale-et-revolution-medicale-a-nice-pour-depister-le-cancer-du-poumon--758710 [Accessed 04/08/22]
4. Nice-Matin. Smokers or ex-smokers: why and when should lung cancer be screened? [Updated 31/07/22].  Available from: https://www.nicematin.com/sante/fumeurs-ou-ex-fumeurs-pourquoi-et-quand-faut-il-faire-un-depistage-du-cancer-du-poumon-784594 [Accessed 04/08/22]
</t>
  </si>
  <si>
    <t>The DA CAPO project, which means "from the beginning", will take place at the University Hospital of Nice and seeks to develop a digital platform to follow the pathway of participants from recruitment to screening to treatment that can be applied at the national level. Supported by the National Cancer Institute, a protocol for the pilot was recently approved by the High Health Authority (HAS) for France. 
Around 2,600 people who smoke and people who used to smoke aged 50–80 will be enrolled in the study before undergoing a blood test (liquid biopsy designed to look for markers of the presence of cancer). The results of this test will be fed into an algorithm that it is hoped will that this is the case will ultimately improve diagnosis and prognosis. 
The objectives of the study are to assess the feasibility of using blood-based biomarkers to target a population at risk for screening, and to evaluate the use of an artificial intelligence-based computer-aided detection package that was developed at the Inria centre in Sophia-Antipolis. Using a recently developed test to detect tumour cells in the blood of people at risk of lung cancer, the pilot also aims to evaluate its utility in targeting a population at high risk of lung cancer in the Côte d'Azur region.
The pilot is expected to begin in 2023 and finish in 2029. 
Data not externally validated by study/programme leads.</t>
  </si>
  <si>
    <t xml:space="preserve">Respiratory medicine specialists </t>
  </si>
  <si>
    <t>Computer-aided detection, Biomarkers</t>
  </si>
  <si>
    <t>Nice University Hospital</t>
  </si>
  <si>
    <t>Nice</t>
  </si>
  <si>
    <t>Provence-Alpes-Côte d'Azur</t>
  </si>
  <si>
    <t>EU005</t>
  </si>
  <si>
    <t>DA CAPO</t>
  </si>
  <si>
    <t>Da Capo pilot at the Centre Hospitalier Universitaire de Nice</t>
  </si>
  <si>
    <t>EU075</t>
  </si>
  <si>
    <t>The Lyon University Hospital (Hospices Civils de Lyon)</t>
  </si>
  <si>
    <t>Sébastien Couraud</t>
  </si>
  <si>
    <t xml:space="preserve">1. ClinicalTrials.gov. 2021. Initiative in LYon for Lung cAncer Screening Development - Prevalence Study (ILYAD1). [Updated 13/07/21].  Available from: https://clinicaltrials.gov/ct2/show/NCT04240418 [Accessed 21/03/22]
2. AstraZeneca. 2020.As part of the call for projects by AstraZeneca, EXPLORE launches ILYAD, a prevalence study on lung cancer screening at the Hospices Civils de Lyon. Available from: https://www.astrazeneca.fr/content/dam/az-fr/communiques-dossiers-presse/CP%20AZ%20HCL-Etude%20ILYAD%20-%20Decembre%202020%20V9.pdf [Accessed 19/03/2021]
3. Grolleau E, Fonteille V, Lebourgeois C, et al. 2021. Tobacco use and related behaviors among staff and students in a university hospital: A large cross-sectional survey. Tobacco Prevention &amp; Cessation 7(July): 1-13
4. La Veille. World Lung Cancer Day. [Updated 01/08/22].  Available from: https://toute-la.veille-acteurs-sante.fr/195749/journee-mondiale-du-cancer-du-poumon-le-point-sur-les-leviers-du-diagnostic-precoce-journee-mondiale/ [Accessed 03/08/22]
5. Grolleau E, de Bermont J, Devun F, et al. 2022. Eligibility to lung cancer screening among staffs of a university hospital: a large cross-sectional survey. Respiratory Medicine and Research: https://doi.org/10.1016/j.resmer.2022.100970: 100970
</t>
  </si>
  <si>
    <t>In 2017, the ILYAD project was set up at the Lyon University Hospital, the second largest hospital in France. The first part of the project (ILYAD1) involved a prevalence study of smoking history collected via questionnaires sent to 23,000 employees of the hospital, who represent more than 170 occupations across 14 different sites. 
The objective of the survey was to evaluate the at-risk population presence in the hospital population, as defined by the NELSON trial criteria and selection criteria for lung cancer screening using the  PLCOm2012 risk score. A total of 9,712 employees participated in the prevalence survey, which also sought to gauge participant willingness to undergo LDCT screening. 
The second phase of the project is due to start in late 2022 and involves inviting those identified at high risk from lung cancer from the survey for an LDCT scan, followed by a second round after one year. It seeks to study factors related to participation in screening, building on a small pilot initiative for mobile CT screening (MOBILYAD). It is hoped the pilot model could serve as a prototype for business-based screening programmes in France.</t>
  </si>
  <si>
    <t>NELSON</t>
  </si>
  <si>
    <t>Barriers to participation</t>
  </si>
  <si>
    <t>Employees of Lyon University Hospital</t>
  </si>
  <si>
    <t>6years≥1.51%</t>
  </si>
  <si>
    <t xml:space="preserve">PLCOm2012norace </t>
  </si>
  <si>
    <t>*25 PYs if ≥15 cigarettes/day; OR 30 PYs if ≥10 cigarettes/day</t>
  </si>
  <si>
    <t>Lyon University Hospital (Hospices Civils de Lyon)</t>
  </si>
  <si>
    <t>Lyon</t>
  </si>
  <si>
    <t>Auvergne-Rhône-Alpes</t>
  </si>
  <si>
    <t>Initiative LYonnaise pour l'Amorçage du Dépistage</t>
  </si>
  <si>
    <t>NCT04240418</t>
  </si>
  <si>
    <t>ILYAD</t>
  </si>
  <si>
    <t>Initiative in LYon for Lung cAncer Screening Development</t>
  </si>
  <si>
    <t>EU073</t>
  </si>
  <si>
    <t>2022-07-29</t>
  </si>
  <si>
    <t>NHS England - Southwest (Medical Director &amp; Chief Clinical Information Officer)</t>
  </si>
  <si>
    <t>Michael Marsh</t>
  </si>
  <si>
    <t xml:space="preserve">1. NHS Somerset W, Avon, and Gloucestershire Cancer Alliance, . NHS Lung MOTs have arrived in select areas across Somerset, Wiltshire, Avon, and Gloucestershire. [Updated 13/07/22].  Available from: https://www.swagcanceralliance.nhs.uk/nhs-lung-mots-which-can-detect-cancer-cases-sooner-have-arrived-in-select-areas-across-somerset-wiltshire-avon-and-gloucestershire/ [Accessed 29/07/22]
2. NHS England. 2019. Targeted screening for lung cancer with low radiation dose computed tomography: Standard protocol prepared for the Targeted Lung Health Check programme. London: NHS England
3. NHS England. 2019. Targeted screening for lung cancer with low radiation dose computed tomography: Quality assurance standards prepared for the Targeted Lung Health Checks Programme. London: NHS England
4. NHS Somerset W, Avon, and Gloucestershire Cancer Alliance,. A targeted 27,000 across Somerset, Wiltshire, Avon and Gloucestershire to be invited for NHS lung health check. [Updated 15/12/21].  Available from: https://www.swagcanceralliance.nhs.uk/a-targeted-27000-across-somerset-wiltshire-avon-and-gloucestershire-to-be-invited-for-nhs-lung-health-checks/ [Accessed 29/07/22]
</t>
  </si>
  <si>
    <t xml:space="preserv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2029.As of August 2024 more than 1.9 million people had been invited for a lung health check with 5,037 lung cancers detected. Of these 5,037 lung cancer cases detected, over 75% of these cases were diagnosed at stage 1 or 2 (approx. 60% at stage 1). On 1 February 2025 the NHS Targeted Lung Health Check (TLHC) programme was renamed to be the NHS Lung Cancer Screening Programme
One service offering THLCs is the NHS Somerset, Wiltshire, Avon &amp; Gloucestershire Cancer Alliance. The programme aims to offer lung health checks to everyone in the region who meets the eligibility criteria outlined in a national protocol published by NHS England. 
People aged 55–74 who have ever smoked are invited by GP practices to attend a TLHC appointment for an eligibility assessment, which are currently offered virtually over the phone by a specially trained nurse. If eligible, according to the risk modelling approach outlined in the TLHC protocol, participants will be invited to attend an appointment for an LDCT scan.
Participants that receive a positive or indeterminate result for lung cancer from LDCT screening are referred to a rapid access lung clinic, an intervention designed to reduce the time between screening and diagnosis. The only CT results to be passed back to GPs will be non-urgent incidental findings. For example, if participants are detected to have signs suggestive of heart disease on the LDCT scan and have no prior diagnosis, they will be offered an appointment in primary care to discuss any symptoms and review their risk for developing CVD.
A designated mobile scanning unit that will move between convenient community locations with Bristol, West Bath, Bridgwater, and central Gloucester, such as supermarket and school car parks. 
Data not externally validated by study/programme leads.</t>
  </si>
  <si>
    <t>&lt;2 mSv (based on TLHC protocol; uLDCT recommended when available)</t>
  </si>
  <si>
    <t>Mobile screening units</t>
  </si>
  <si>
    <t>Mobile CT unit in community sites, such as schools and car parks.</t>
  </si>
  <si>
    <t>Barriers to uptake</t>
  </si>
  <si>
    <t>Somerset, Wiltshire, Avon and Gloucestershire Cancer Alliance</t>
  </si>
  <si>
    <t>Bristol</t>
  </si>
  <si>
    <t>EU031, EU032, EU033, EU034, EU030, EU037, EU049</t>
  </si>
  <si>
    <t xml:space="preserve">Lung Health Check </t>
  </si>
  <si>
    <t>TLHC (SW)</t>
  </si>
  <si>
    <t xml:space="preserve">Targeted Lung Health Check Programme: South West </t>
  </si>
  <si>
    <t>EU072</t>
  </si>
  <si>
    <t>2022-07-27</t>
  </si>
  <si>
    <t xml:space="preserve">1. Balata H, Ruparel M, O'Dowd E, et al. 2021. Analysis of the baseline performance of five UK lung cancer screening programmes. Lung cancer 161: 136-40
2. Roy Castle Lung Cancer Foundation. Nottinham Lung Health Check. [Updated 13/04/21].  Available from: https://roycastle.org/research/nottingham-lung-health-check/ [Accessed 01/09/22]
</t>
  </si>
  <si>
    <t>The ACE-NOTT was a LDCT screening pilot which was part of the Accelerate, Coordinate, Evaluate (ACE) programme, an initiative supported by NHS England, Cancer Research UK and Macmillan Cancer Support. In the first phase of the pilot, a single general practice in Nottingham participated (Bilborough Medical Centre). In phase two, which was funded by the Roy Castle Lung Cancer Foundation, the pilot was expanded to a further five GP practices in northern Nottingham between March and August 2017. 
Participants aged 60–75 with a history of smoking were invited to attend a Lung Health Check (LHC) appointment by their GP before being assessed for their eligibility to also undergo an LDCT scan. In phase one, those in the highest 10% of risk of developing lung cancer were invited for scan (0.37% of developing lung cancer over two years), which in phase 2 was amended to the top 5% (equivalent to a 0.68% risk of lung cancer over two years). 
Overall, a total of 1,208 people were invited to LHCs for a lung cancer risk assessment. Of these, 166 were offered a single LDCT scan and 95% attended their appointment. CT scans were carried out in mobile units located close to the participating practices as soon as possible following the LHCs, ideally within four weeks. 
Of three participants found to have lung cancer, two were diagnosed at stage I of the disease and underwent surgical resection, and one person was diagnosed at stage IV. The following were also found: 16 cases of COPD; one case of tuberculosis; one case of interstitial lung disease; two with coronary heart calcification; two cases of minor bronchiectasis; one case of minor emphysema and one case of asbestos-related pleural thickening. 
Learning from phase I of the pilot led to amendments to the recruitment strategy, including: a more comprehensive communication plan to improve uptake rates; trialling hand delivery of invitations to address health inequalities; telephone follow-up of non-responders; and more robust strategies for data collection. In addition, waiting room posters and leaflets were printed and local media also provided coverage of the pilot.
Three other projects in the ACE programme offered LDCT screening: The Liverpool Healthy Lung Programme (LHLP), The Manchester Lung Cancer Early Diagnosis Service, and the Lung Screen Uptake Trial (LSUT) in London. Learning from these implementation studies have led to the NHS Lung Cancer Screening Programme (previously named Targeted Lung Health Check Programme), which is currently rolling out screening across England.
Data not externally validated by study/programme leads.</t>
  </si>
  <si>
    <t>Participating GP practices selected in areas with high levels of socioeconomic deprivation. Mobile CT screening was also offered to reduce barriers to participation, and hand delivery of invitations was also considered as an approach to reduce inequalities to screening participation.</t>
  </si>
  <si>
    <t xml:space="preserve">Eligibility criteria, Barriers to screening </t>
  </si>
  <si>
    <t>2-year 0.68% (Phase one selected the top 10% at highest risk, phase two reduced this to the top 5%)</t>
  </si>
  <si>
    <t>QCancer</t>
  </si>
  <si>
    <t>Nottingham University Hospitals NHS Trust</t>
  </si>
  <si>
    <t>Nottingham</t>
  </si>
  <si>
    <t>EU032, EU065, EU039</t>
  </si>
  <si>
    <t>Accelerate, Coordinate, Evaluate (ACE) Programme</t>
  </si>
  <si>
    <t>ACE-NOTT</t>
  </si>
  <si>
    <t>The Nottingham Lung Health MOT Pilot</t>
  </si>
  <si>
    <t>EU071</t>
  </si>
  <si>
    <t>University of Liverpool</t>
  </si>
  <si>
    <t>John Field</t>
  </si>
  <si>
    <t>1. Ghimire B, Maroni R, Vulkan D, et al. 2019. Evaluation of a health service adopting proactive approach to reduce high risk of lung cancer: the Liverpool Healthy Lung Programme. Lung cancer (Amsterdam, Netherlands) 134: 66-71
2. Cancer Research UK, Macmillan Cancer Support, NHS England. 2018. Proactive approaches to individuals at high risk of lung cancer: Accelerate, Coordinate, Evaluate (ACE) programme: An early diagnosis of cancer initiative. London: NHS England
3. Duffy SW, Maroni R, Vulkan D, et al. 2018. Liverpool Healthy Lung Programme: Second year evaluation report. Liverpool: Liverpool Clinical Commissioning Group
4. Balata H, Ruparel M, O'Dowd E, et al. 2021. Analysis of the baseline performance of five UK lung cancer screening programmes. Lung cancer 161: 136-40</t>
  </si>
  <si>
    <t>The LHLP was an implementation study undertaken by the Liverpool Clinical Commissioning Group (CCG) in collaboration with primary care teams and partner National Health Service trusts across the Liverpool area. The LHLP was one of the projects launched by the Accelerate, Coordinate, Evaluate (ACE) programme, an initiative supported by NHS England, Cancer Research UK and Macmillan Cancer Support. 
The first phase of the LHLP was a series of coordinated public engagement events in the city, starting in areas with the highest lung cancer incidence. The aims were to promote positive messages around lung health, and address potential fear and fatalistic beliefs around lung cancer. These events ran for one year from February 2016. 
The second phase, which started in April 2016, was the roll-out of a pilot programme of Lung Health Checks (LHC), which included referrals for LDCT screening. Primary care records were used to identify people who have ever smoked and patients with COPD aged 58–75 who were eligible for a LHC with a respiratory nurse in a community health hub. 
At the appointment, a detailed risk assessment was conducted, which included data collected on smoking history and other risk factors for lung cancer (e.g. emphysema, COPD, tuberculosis, exposure to asbestos, family history of lung cancer). Participants also received a spirometry test, and those with abnormal lung function (FEV1/FVC ratio &lt;70%), were referred for further investigation. Each participant with a &gt;5% risk of developing lung cancer over five years was referred for an LDCT scan, which was estimated using the ‘MyLungRisk’ calculator (based on the Liverpool Lung Project risk model). 
As reported in 2019, the LHLP conducted 4,566 LHCs from April 2016 to January 2018 (40% of the invited population) and 1,548 were referred for screening. A total of 1,318 (85%) underwent an LDCT scan, and 25 were found to have lung cancer. Of these, 23 (92%) participants were living in areas of the most deprived parts of the city. Stage I and II cancers comprised 76% of the lung cancers diagnosed, which was much greater than the 22% expected from the general population. This corresponded to an estimated 264–330 people need to be scanned for one lung cancer death to be  prevented. In 2021, a total of 6,639 baseline scans were reported to have taken place.
Liverpool was also one of the first cities to the Targeted Lung Health Check Programme. Based on these findings, in addition to similar pilots in Manchester and Nottingham, a national protocol for TLHCs was published by NHS England in 2019.
Data not externally validated by study/programme leads.</t>
  </si>
  <si>
    <t>Coordinated focused public engagement events throughout the city, starting in areas with the highest lung cancer incidence and highest socioeconomic deprivation. Screening offered at a community health hub.</t>
  </si>
  <si>
    <t>The LLPv2 risk model included the following parameters: age, sex and cigarette smoking history (duration), as well as: (1) prior diagnosis of pneumonia; (2) occupational exposure to asbestos; (3) prior diagnosis of malignant tumour; (4) and family history of lung cancer.</t>
  </si>
  <si>
    <t>*Ever smokers</t>
  </si>
  <si>
    <t>University of Liverpool Cancer Research Centre</t>
  </si>
  <si>
    <t>Liverpool</t>
  </si>
  <si>
    <t>EU034, EU038</t>
  </si>
  <si>
    <t>LHLP</t>
  </si>
  <si>
    <t xml:space="preserve">Liverpool Healthy Lung Project </t>
  </si>
  <si>
    <t>EU065</t>
  </si>
  <si>
    <t>2022-07-05</t>
  </si>
  <si>
    <t>Nizhny Novgorod Regional Clinical Oncology Center for Surgical Care</t>
  </si>
  <si>
    <t>Sergey Gamayunov</t>
  </si>
  <si>
    <t>Vladamir Karov</t>
  </si>
  <si>
    <t>1. Nizhny Novgorod Bezformata. 2021. In the Nizhny Novgorod region, a pilot project is being implemented to introduce lung cancer screening. [Updated 03/08/21].  Available from: https://nnovgorod.bezformata.com/listnews/vnedreniyu-skrininga-raka-legkogo/96205113/ [Accessed 05/07/22]
2. Vestinn.ru. 2022. Nizhny Novgorod smokers over 50 years old are invited to undergo free cancer screening. [Updated 25/04/22].  Available from: https://vestinn.ru/news/society/199564/ [Accessed 05/07/22]</t>
  </si>
  <si>
    <t>In 2021, the Association of Oncologists launched a pilot to assess the implementation of lung cancer screening with a computer-aided detection programme in the Nizhny Novgorod region. 
Around 1,000 people who smoke and people who used to smoke aged over 55 years were invited if they have prior exposure to occupational risk factors for lung cancer. Results are provided to participants on the same day of the examination. 
The pilot was initially due to end in August 2022; no data has been released to date. 
Data not externally validated by study/programme leads.</t>
  </si>
  <si>
    <t xml:space="preserve">Computer-aided detection </t>
  </si>
  <si>
    <t>Occupational exposures (unspecified)</t>
  </si>
  <si>
    <t>Nizhny Novgorod Regional Clinical Oncology Center</t>
  </si>
  <si>
    <t>Nizhny Novgorod</t>
  </si>
  <si>
    <t>Volga</t>
  </si>
  <si>
    <t>RUS-NNG</t>
  </si>
  <si>
    <t>LDCT screening pilot in the Nizhny Novgorod Oblast</t>
  </si>
  <si>
    <t>EU064</t>
  </si>
  <si>
    <t>Medical University of Gdańsk</t>
  </si>
  <si>
    <t>Robert Dziedzic</t>
  </si>
  <si>
    <t>Witold Rzyman</t>
  </si>
  <si>
    <t>1. Ostrowski M, Marjanski T, Dziedzic R, et al. 2018. Comparison of two lung cancer screening programs in one medical center - does experience of the screening team and indications affect the results? Journal of Thoracic Oncology 13(10 Supplement): S784
2. Ostrowski M, Marjański T, Dziedzic R, et al. 2019. Ten years of experience in lung cancer screening in Gdańsk, Poland: a comparative study of the evaluation and surgical treatment of 14 200 participants of 2 lung cancer screening programmes†. Interact Cardiovasc Thorac Surg: 10.1093/icvts/ivz079:
3. Adamek M, Biernat W, Chorostowska-Wynimko J, et al. 2020. Lung Cancer in Poland. Journal of Thoracic Oncology 15: 1271-76
4. Rzyman W, Didkowska J, Dziedzic R, et al. 2018. Consensus statement on a screening programme for the detection of early lung cancer in Poland. Advances in Respiratory Medicine 86(1): 53-74
5. Rzyman W, Dziedzic R, Jelitto-Górska M, et al. 2015. Results of an open-access lung cancer screening program with low-dose computed tomography: the Gdańsk experience. Pol Arch Med Wewn 125(4): 232-9
6. Rzyman W, Szurowska E, Adamek M. 2019. Implementation of lung cancer screening at the national level: Polish example. Translational Lung Cancer Research, 8(Suppl 1): S95-s105
7. Rzyman W, Jelitto-Gorska M, Dziedzic R, et al. Diagnostic work-up and surgery in participants of the Gdansk lung cancer screening programme: the incidence of surgery for non-malignant conditions. Interact Cardiovasc Thorac Surg. 2013 Dec;17(6):969-73. doi: 10.1093/icvts/ivt388
8. Uniwersyteckie Centrim Kliniczne. 2023. Project Completion. Available from: https://zbadajswojepluca.uck.pl/2024/07/10/zakonczenie-projektu/ [Accessed 02/04/2025].</t>
  </si>
  <si>
    <t xml:space="preserve">The PPPBWWRP was a regional pilot programme coordinated by the Medical University of Gdańsk in the Pomeranian macroregion of Poland. The pilot sought to assess how best to target people at highest risk of lung cancer in the region for screening; investigate the role that LDCT lung cancer screening could play in detecting other NCDs (e.g. COPD, diabetes and CVD); and raise awareness of the case for implementing a national programme in Poland. 
A total of 8,649 people who smoke and people who used to smoke aged 50–75 were enrolled between 2009 and 2011 for a single LDCT scan at one of 19 radiology centres across the region. The minimum smoking history required was lowered from 20 pack-years to 10 pack-years if potential participants had a family history of lung cancer. During enrolment, people who smoke were provided a brief intervention to support them to quit smoking and were referred to a smoking cessation clinic. Blood samples were also taken to inform future biomarker studies. 
Participants that received an indeterminate result were invited for follow-up at either three, six or 12 months. Those with a result suggestive of lung cancer were reviewed by a multidisciplinary tumour board (MTB) and referred for diagnostic work-up at the University Hospital in Gdańsk. Overall, lung cancer was detected in 107 participants (1.2%), which increased to 488 (5.65%) when an additional follow-up period concluded in October 2016. 
Of participants found to have lung cancer at baseline, 43.4% were found to have at least one other smoking-related disease, such as COPD (25.5%) or CVD (33%). Of participants with a negative result for lung cancer, 26% were found to have diabetes. These results therefore supported the case for combining lung cancer screening with the early detection of other NCDs.
The PPPBWWRP was financed by the European Economic Area Financial Mechanism and the Marshall of the Pomeranian Voivodeship. A second pilot programme began at the Medical University of Gdańsk (the MOLTEST BIS) in 2015, seeking to build on these findings and inform the development of a protocol for a national screening programme. As of November 2024 recruitment of participants to this project had ended. </t>
  </si>
  <si>
    <t xml:space="preserve">1.5 mSv  </t>
  </si>
  <si>
    <t>Community based healthcare professionals involved in outreach; targeted mass media campaigns.</t>
  </si>
  <si>
    <t>Biomarkers, Computer-aided detection, Cost-effectiveness, Other NCDs</t>
  </si>
  <si>
    <t>Personal history of lung cancer; or symptoms otherwise indicative of lung cancer.</t>
  </si>
  <si>
    <t>Family history of lung cancer</t>
  </si>
  <si>
    <t>*10 PYs if individual has family history of lung cancer</t>
  </si>
  <si>
    <t>University Hospital, Medical University of Gdańsk</t>
  </si>
  <si>
    <t>Gdańsk</t>
  </si>
  <si>
    <t>Pomerania</t>
  </si>
  <si>
    <t>EU058</t>
  </si>
  <si>
    <t>Pomorskiego Programu Badań Wczesnego Wykrywania Raka Płuca</t>
  </si>
  <si>
    <t>PPPBWWRP</t>
  </si>
  <si>
    <t>Pilot Pomeranian Lung Cancer Screening Program</t>
  </si>
  <si>
    <t>EU059</t>
  </si>
  <si>
    <t>Medical University of Gdańsk, The National Institute of Oncology, The Silesian Technical University</t>
  </si>
  <si>
    <t xml:space="preserve">1. Rzyman W, Szurowska E, Adamek M. 2019. Implementation of lung cancer screening at the national level: Polish example. Translational Lung Cancer Research, 8(Suppl 1): S95-s105
2. Rzyman W, Didkowska J, Dziedzic R, et al. 2018. Consensus statement on a screening programme for the detection of early lung cancer in Poland. Advances in Respiratory Medicine 86(1): 53-74
3. Adamek M, Biernat W, Chorostowska-Wynimko J, et al. 2020. Lung Cancer in Poland. Journal of Thoracic Oncology 15: 1271-76
4. Rzyman W. 2021. Lung cancer screening in Poland pilot program is restarted after COVID-19 lockdown. [Updated 20/01/2021].  Available from: https://www.iaslc.org/iaslc-news/ilcn/lung-cancer-screening-poland-pilot-program-restarted-after-covid-19-lockdown [Accessed 28/01/2021]
5. Ostrowski M, Marjański T, Dziedzic R, Jelitto-Górska M, Dziadziuszko K, Szurowska E, Dziadziuszko R, Rzyman W. Ten years of experience in lung cancer screening in Gdańsk, Poland: a comparative study of the evaluation and surgical treatment of 14 200 participants of 2 lung cancer screening programmes†. Interact Cardiovasc Thorac Surg. 2019 Mar 18:ivz079. doi: 10.1093/icvts/ivz079
6. Ostrowski M, Marczyk M, Dziedzic R, Jelitto-Górska M, Marjański T, Pisiak S, Jędrzejczyk T, Polańska J, Zdrojewski T, Wojtyniak B, Rzyman W. Lung cancer survival and comorbidities in lung cancer screening participants of the Gdańsk screening cohort.Eur J Public Health. 2019 Dec 1;29(6):1114-1117. doi: 10.1093/eurpub/ckz052. PMID: 31004154 </t>
  </si>
  <si>
    <t>The MOLTEST BIS was a regional pilot programme that followed on from an earlier pilot in at the Medical University of Gdańsk, the Pomeranian Pilot Program for Lung Cancer Screening (PPPBWWRP). The aim was to assess the potential of implementing a joint screening programme for lung cancer with other non-communicable diseases (co-morbidities of lung cancer); identify biomarkers for the early detection of lung cancer; and inform the development of a protocol for a national lung cancer screening programme.
A total of 6,640 people who smoke and people who used to smoke aged 50–79 were enrolled between January 2016 and December 2017 for three rounds of screening. The inclusion criteria for age applied to the earlier PPPBWWRP was broadened, and recruitment was also designed so that each individual was personally interviewed by a trained healthcare professional in attempt to improve how the population at highest risk of lung cancer was targeted. 
As a result, fewer individuals were referred for secondary screening in the MOLTEST BIS compared to the PPPBWWRP, although a higher number of lung cancers were detected. Lessons learnt from recruitment in the MOLTEST BIS included a need to increase workforce capacity for administrative requirements for enrolment as well as increase engagement with family physicians. Findings from the pilots in the Pomeranian region also informed the development of a national programme in Poland. Over the course of both pilots, over 1,500 family physicians, radiologists and nurses from the region were provided training on the diagnosis and care of lung cancer via screening.
Within the MOLTEST BIS programme, a project also investigated blood-based biomarkers for the early detection of lung cancer. Four molecular signatures were developed and found to have over 90% sensitivity and 30% specificity for lung cancer. The next steps involve plans to validate diagnostic accuracy of these signatures on an independent group of individuals at high risk.</t>
  </si>
  <si>
    <t xml:space="preserve">Volumetry </t>
  </si>
  <si>
    <t>1.0 mSv</t>
  </si>
  <si>
    <t>No previous treatment for lung cancer, or clinical symptoms suggestive of lung cancer; participants in the former screening programme (PPPBWWRP); or CT scan in previous 12 months.</t>
  </si>
  <si>
    <t>Walidacja Molekularnych Sygnatur Wczesnego Wykrywania Raka Płuca w Grupie Wysokiego Ryzyka Zachorwania; A molecular test for the early detection of lung cancer</t>
  </si>
  <si>
    <t>MOLTEST BIS</t>
  </si>
  <si>
    <t>MOLTEST BIS: validation of molecular signatures for early lung cancer screening in a high-risk population</t>
  </si>
  <si>
    <t>Hospital Saint Joseph Marseille</t>
  </si>
  <si>
    <t>Cecile Bielmann</t>
  </si>
  <si>
    <t>Arnaud Boyer</t>
  </si>
  <si>
    <t>1. ClinicalTrials.gov. Evaluation of Lung Cancer CT Screening Performance Among Former and Current Smokers.  Available from: https://classic.clinicaltrials.gov/ct2/show/NCT05486455 [Accessed 19/09/23]</t>
  </si>
  <si>
    <t>An implementation study assessing the diagnostic performance of LDCT scans combined with Lung-RADS classification (version 1.1) for lung cancer screening among people in a single hospital in Marseille.
The inclusion criteria are people aged 50–80 who currently smoke or who used to smoke at more than 15 pack-years. Participants will undergo a baseline scan and then a scan at years 1, 3 and 5.
The primary objective is to measure the rate of lung cancer detected through screening, with additional information collected on screening sensitivity and specificity, stage of lung cancer diagnosed, survival rate and rate of incidentally detected comorbidities, all over a 5-year period.</t>
  </si>
  <si>
    <t>Baseline, 1-year, 3-year and 5-year</t>
  </si>
  <si>
    <t>Weight &gt; 140kg,
Personal history of cancer &lt; 5 years (currently being monitored by thoracic imaging)</t>
  </si>
  <si>
    <t>All people who used to smoke with 15 pack-year history</t>
  </si>
  <si>
    <t>Hospital St. Joseph</t>
  </si>
  <si>
    <t>Marseille</t>
  </si>
  <si>
    <t>NCT05486455</t>
  </si>
  <si>
    <t>DEPITAB</t>
  </si>
  <si>
    <t>Evaluation of Lung Cancer CT Screening Performance Among Former and Current Smokers: a "Real Life" Study</t>
  </si>
  <si>
    <t>EU096</t>
  </si>
  <si>
    <t>Intercommunal Hospital of Créteil</t>
  </si>
  <si>
    <t>Christos Chouaid</t>
  </si>
  <si>
    <t>Sébastien Gendarme</t>
  </si>
  <si>
    <t>1.  ClinicalTrials.gov. Experimentation With Screening for Bronchopulmonary Cancer and Primary Cardiovascular Prevention, Early Management of COPD and an Offer Exempted From Smoking Cessation (LUMASCAN-2).  Available from: https://classic.clinicaltrials.gov/ct2/show/NCT05440123 [Accessed 19/09/23]
2. Gendarme S, Hanash S, Housset B, et al. 2020. Dépistage du cancer du poumon en France: acceptabilité et impact sur le sevrage tabagique: 3 ans d’expérience du programme Lumascan. Boulogne-Billancourt: Institut National du Cancer</t>
  </si>
  <si>
    <t>An implementation study to assess the uptake of screening at a hospital in Créteil. This research builds on the work from the LUMASCAN study.
The study is recruiting through outreach letters from a Regional Center for Screening in Ile de France to people aged 44–74 who currently smoke or who used to smoke (within the past 15 years) at more than 20 pack-years. The aim is to screen 300 people.
People included in the study will have an LDCT scan, spirometry and blood sampling (biobank and screening for cardiovascular risk factors) at years 1 and 2. Follow-up telephone interviews will be scheduled after year 2 to collect information for another 3 years. Smoking cessation will be offered at each interaction and a quality of life survey will be carried out.</t>
  </si>
  <si>
    <t>Biospecimen banking, biomarker validation, incidental findings</t>
  </si>
  <si>
    <t>Presence of signs of lung cancer
Subjects with a personal history of lung cancer of less than 5 years or under treatment
Presence of serious comorbidities involving the vital prognosis at 6 months
Subjects who have already benefited from a chest CT scan less than one year old.
Person on long-term oxygen therapy
Metal implants (thorax, spine) which can cause a deterioration in the quality of the image of the low dose scanner</t>
  </si>
  <si>
    <t>Affiliated to a social security organisation</t>
  </si>
  <si>
    <t>Créteil</t>
  </si>
  <si>
    <t>EU057</t>
  </si>
  <si>
    <t>NCT05440123</t>
  </si>
  <si>
    <t>LUMASCAN-2</t>
  </si>
  <si>
    <t>Bronchopulmonary Cancer Screening Program and Primary Cardiovascular Prevention, Early Management of COPD and Smoking Cessation</t>
  </si>
  <si>
    <t>EU095</t>
  </si>
  <si>
    <t>1. Gendarme S, Hanash S, Housset B, et al. 2020. Dépistage du cancer du poumon en France: acceptabilité et impact sur le sevrage tabagique: 3 ans d’expérience du programme Lumascan. Boulogne-Billancourt: Institut National du Cancer
2. Gendarme S, Boyer L, Maître B, et al. 2022. Dépistage organisé du cancer du poumon en France: acceptabilité et impact sur le sevrage tabagique: 4 ans d’expérience du programme LumaScan, CPLF. Boulogne-Billancourt: Institut National du Cancer
3. Gendarme S, Maitre B, Hanash S, et al. 2024. Beyond lung cancer screening, an opportunity for early detection of chronic obstructive pulmonary disease and cardiovascular diseases. JNCI Cancer Spectre 12:8(5)</t>
  </si>
  <si>
    <t>LUMASCAN is a feasibility study of a lung cancer screening programme at the Intercommunal Hospital of Créteil (France). The study comprises part of an international protocol promoted by MD Anderson Cancer Center in Houston (US), which enrolled 10,000 participants. The primary objective of the LUMASCAN study is biospecimen banking and biomarker validation for early detection of lung cancer in a cohort receiving LDCT screening at baseline, one and two years.
In Créteil, a total of 300 participants were enrolled between 2016 and 2019 and selected according to the following inclusion criteria one group aged &gt;55 years were enrolled if they had a smoking history of at least 30 pack-years or had quit smoking within the last 15 years; the other group were aged &gt;50 if they had a smoking history of &gt;20 pack-years and at least one other risk factor for lung cancer. 
Follow-up is carried out over the following three years via telephone. A systematic assessment of smoking status is performed at inclusion and at each contact during follow-up. People who smoke receive cessation recommendations and are referred to tobacco services.
In 2024 the results for the LUMASCAN study were published. It was reported that 12 cases of lung cancer were detected during the program, 3 (1%) at baseline, 4 (1%) at year 1, and 2 (1%) at year 2, and 3 during telephone follow up. Of the 9 cases diagnosed at baseline, year 1 and 2, 56% were stage I, 22% stage II, 11% stage III and 11% stage IV.  
Data not externally validated by study/programme leads.</t>
  </si>
  <si>
    <t>Community based healthcare professionals involved in outreach</t>
  </si>
  <si>
    <t>Biospecimen banking and biomarker validation</t>
  </si>
  <si>
    <t>Medical or psychiatric condition precluding informed medical consent; Metallic implants or metallic devices in the chest or back (pacemakers or Harrington fixation rods, etc.); prior history of lung cancer; treatment for or advisement by a physician of evidence of any cancer within the past five years, with the exceptions of non-melanoma skin cancer and most in situ carcinomas; prior removal of any portion of the lung, excluding percutaneous lung biopsy; Requirement for home oxygen supplementation for respiratory conditions; present symptoms suggestive of lung cancer, including unexplained weight loss &gt;15 lbs within the past 12 months or unexplained haemoptysis; any medical condition that poses a significant risk of mortality during the 5-year trial period. Any questions related to the definition of conditions that may pose a significant risk of mortality should be directed to the Study Chair and if currently enrolled in any other screening or cancer prevention trial, review by the PI is required for participation.</t>
  </si>
  <si>
    <t>Applies to one group (aged ≥50 years): contact with radon; or occupational exposure to asbestos or other cancer-causing agents (arsenic, beryllium, cadmium, chromium, nickel, asbestos, coal smoke, soot, silica and diesel fumes); history of other cancer; family history of lung cancer (close blood relative has had lung cancer, a relative had cancer at a young age, or if multiple relatives have had lung cancer); OR personal history of other lung diseases (COPD or pulmonary fibrosis).</t>
  </si>
  <si>
    <t>*Aged &gt;55 years if  ≥30 PYs or &lt;15 YSQ; OR Aged &gt;50 years if ≥20 PYs and one other risk factor for lung cancer.</t>
  </si>
  <si>
    <t>LUng Cancer Screening, Markers and low-dose comupted tomography SCANer</t>
  </si>
  <si>
    <t>2015-A00248-41</t>
  </si>
  <si>
    <t>LUMASCAN</t>
  </si>
  <si>
    <t>Biospecimen Banking and Biomarker Validation for Lung Cancer Early Detection in Cohort Receiving Low Dose Helical Computed Tomography Screening</t>
  </si>
  <si>
    <t>Centre Régional de Coordination du Dépistage des Cancers Corse (Corsica)</t>
  </si>
  <si>
    <t>Franck Le Duff</t>
  </si>
  <si>
    <t>1. CRCDC-CORSE. Project ACAPULCO.  Available from: https://www.acapulco.crcdc-corse.fr/projet-acapulco [Accessed 05/08/22]
2. Corse Net Infos. Bastia: the Corsican lung cancer screening project ACAPULCO, validated by the Americans of AstraZeneca. [Updated 02/12/21].  Available from: https://www.corsenetinfos.corsica/Bastia-le-projet-corse-de-depistage-du-cancer-du-poumon-ACAPULCO-valide-par-les-Americains-d-AstraZeneca_a61651.html [Accessed 01/08/22]
3. Corse Net Infos. Corsica: 2 lung cancers already detected thanks to the Acapulco program. [Updated 29/03/22].  Available from: https://www.corsenetinfos.corsica/Corse-2-cancers-du-poumon-deja-detectes-grace-au-programme-Acapulco_a63781.html [Accessed 05/08/22]
4. ProInfoCancer Information Portal. ACAPULCO: Agir contre le CAncer PULmonaire en COrse. [Updated 19/07/22].  Available from: https://www.proinfoscancer.org/fr/repertoire-essais-cliniques/agir-contre-le-cancer-pulmonaire-en-corse [Accessed 01/08/22]</t>
  </si>
  <si>
    <t xml:space="preserve">The ACAPULCO pilot sought to understand implementation needs in a population living on the island of Corsica, a region in France with a higher lung cancer mortality rate than the national average. Led by the Regional centre for the Coordination of Cancer Screening in Corsica (CRCDC-CORSE), it also aimed to promote smoking cessation and also assess the impact of asbestos, radon, tobacco and marine pollution (including from an area with an active airport) on population health.
Around 800 people who smoke and people who used to smoke that reside in Corsica were invited to attend annual LDCT screening over a three year period. Information campaigns sought to raise awareness of the causes of lung cancer and availability of smoking cessation aids. General practitioners  assessed participants for their eligibility during routine visits before referring them to a pulmonologist. Others were invited from hospitals in Bastia or Ajaccio, or via pulmonology services in the private sector. 
Data not externally validated by study/programme leads.
After consent, the participant will make an appointment with one of three participating radiology centres in Corsica: Centre Hospitalier d'Ajaccio Notre-Dame de la Miséricorde, Centre Hospitalier de Bastia and the Polyclinique La Résidence Maymard. Having been delayed due to the pandemic, the ACAPULCO pilot is now due to end in 2024.  </t>
  </si>
  <si>
    <t>Severe heart failure (NYHA Stage 4) or myocardial infarction within the last 6 months; history of other cancers; Pneumonitis in progress at the time of inclusion; Dementia or impairment of intellectual faculties; Significant exposure to asbestos (subject of sector I, II and III).</t>
  </si>
  <si>
    <t>Residing in Corsica (France)</t>
  </si>
  <si>
    <t xml:space="preserve">Centre Hospitalier de Bastia </t>
  </si>
  <si>
    <t>Bastia</t>
  </si>
  <si>
    <t>Corsica</t>
  </si>
  <si>
    <t>Agir contre le CAncer PULmonaire en COrse</t>
  </si>
  <si>
    <t>ACAPULCO</t>
  </si>
  <si>
    <t>Acting against lung cancer: LDCT screening pilot in Corsica</t>
  </si>
  <si>
    <t>EU055</t>
  </si>
  <si>
    <t>2022-09-29</t>
  </si>
  <si>
    <t>Groupe Hospitalier Paris Saint Joseph</t>
  </si>
  <si>
    <t>Jean Tredaniel</t>
  </si>
  <si>
    <t xml:space="preserve">1. Yannoutsos A, Fontaine M, Galloula A, et al. 2019. Peripheral arterial disease and systematic detection of circulating tumor cells: rationale and design of the DETECTOR prospective cohort study. BMC cardiovascular disorders 19: 212
2. ClinicalTrials.gov. Screening of Tobacco-induced Cancers by Low-dose CT-scanner and Identification of Circulating Tumor Cells (DETeCTOR). [Updated 06/09/22].  Available from: https://clinicaltrials.gov/ct2/show/NCT02849041 [Accessed 23/09/22]
</t>
  </si>
  <si>
    <t>The DETECTOR study aimed to compared the combined effect of LDCT screening and the search for circulating tumour cells (CTC) on the early detection of tobacco-related cancers to LDCT as a screening tool alone. The study is funded by the French National Cancer Institute, the National League against Cancer and the Foundation for Cancer Research, in a collaborative effort of Paris Descartes University associated hospitals and Paris Diderot University. 
People who smoke and people who used to smoke aged 55–80 were invited for annual LDCT screening at two French university hospitals: Paris Saint Joseph Hospital Group or the European Hospital Georges Pompidou. Participants were recruited if they had been patients at either hospital for medical services or vascular surgery to treat occlusive peripheral arterial disease (PAD) or abdominal aortic aneurysm (AAA), both risk factors for lung cancer. Participants also had to be willing to engage in a smoking cessation intervention to be eligible for screening.
After the first screening round combining LDCT and search for CTCs via a blood sample, two other screening rounds were performed at a one-year interval. If a negative LDCT screening result was found but there is a presence of CTC biomarkers detected, a contrast-enhanced whole-body PET/CT was performed for screening. Assuming 10% prevalence of smoking-associated cancer in the studied population, a total of at least 300 participants would have be enrolled and will be followed for three years after enrolment.
The study also sought to research the psychological effects of LDCT screening for lung cancer and evaluate the role of a smoking cessation programme embedded in the screening pathway, via a qualitative study of this approach involving three interviews with a psychologist. Findings from the qualitative study will be used to inform the development of a framework to support healthcare professionals offering screening in clinical practice.
Data not externally validated by study/programme leads.</t>
  </si>
  <si>
    <t>≤1.5 mSv (average predicted per scan)</t>
  </si>
  <si>
    <t>People for CVD medical services or vascular surgery at either Paris Saint Joseph Hospital Group or the European Hospital Georges Pompidou</t>
  </si>
  <si>
    <t>Other NCDs, Biomarkers, Smoking cessation, Psychological impact of screening</t>
  </si>
  <si>
    <t>Cancer in previous five years; acute respiratory infection that led to antibiotic therapy within 12 weeks prior to study entry; Anterior resection pulmonary parenchyma or severe respiratory failure; renal impairment does that does not allow use of a contrast agent injection; or any other comorbidities that may increase the risk of death during the study.</t>
  </si>
  <si>
    <t>People with CVD</t>
  </si>
  <si>
    <t>History of AAA or PAD, and ECOG performance status 0 - 1.</t>
  </si>
  <si>
    <t>Paris</t>
  </si>
  <si>
    <t>NCT02849041</t>
  </si>
  <si>
    <t>DETECTOR</t>
  </si>
  <si>
    <t>Screening of Tobacco-induced Cancers by LDCT and Identification of Circulating Tumor Cells</t>
  </si>
  <si>
    <t>EU054</t>
  </si>
  <si>
    <t>Centre Hospitalier Interconnmunal de Créteil</t>
  </si>
  <si>
    <t>Jean-Claude Pairon</t>
  </si>
  <si>
    <t xml:space="preserve">1. ClinicalTrials.gov. Lung Cancer Screening in a Population Exposed to Occupational Lung Carcinogens (LUCSO). [Updated 31/03/22].  Available from: https://clinicaltrials.gov/ct2/show/record/NCT03562052 [Accessed 09/09/22]
2. Delva F, Laurent F, Paris C, et al. 2019. LUCSO-1—French pilot study of LUng Cancer Screening with low-dose computed tomography in a smokers population exposed to Occupational lung carcinogens: study protocol. BMJ open 9(3): e025026
</t>
  </si>
  <si>
    <t xml:space="preserve">LUSCO is an implementation study focused on LDCT screening of people who smoke and people who used to smoke that have been exposed to agents that increase the risk of lung cancer through their occupation. It aims to assess the feasibility and acceptability of LDCT screening in this population in collaboration with several French university hospitals, as well as the Central Directorate of the Army Health Service.
Up to 6,000 people who smoke and people who used to smoke aged 55–74 who have been exposed to group 1 of carcinogens listed by the International Agency for Research on Cancer (e.g. asbestos, petroleum-based emissions, heavy metals and radiation) will be invited by letter for annual LDCT screening at a specialised reference centre (SRC) in occupational health. Participants will be offered access to a smoking cessation programme and undergo an evaluation of their exposure history due to their occupation to inform their level of risk for developing lung cancer and therefore eligibility for screening. 
Those with greater risk of lung cancer will have a reduced number of pack-years smoking history required to take part. For example, if a participant has been exposed to one carcinogenic agent for ≥10 years, a minimum of 30 pack-years smoking history is required. However, if the participants has been exposed to more than one agent, this is reduced to 20 pack-years, and again to 10 pack-years for those exposed to three agents. Adjustments to the eligibility criteria also account for participants with asbestosis or pleural plaques, and those with a greater intensity and length of exposure to asbestos. 
LUSCO is taking place across eight French departments with six SRCs, including: Brest, Rouen, Rennes, Caen, Créteil and Bordeaux. The study was also split into two phases: the first cohort (LUSCO-1) started screening earlier to assess the feasibility and acceptability of the programme over the first two years at just SRCs. The second phase (LUSCO-2) has expanded this coverage to a further four SRCs. The impact of LDCT screening on mortality at years three, five and seven; the study is due to end in 2028. </t>
  </si>
  <si>
    <t>Recommendations of French specialists on screening for lung cancer</t>
  </si>
  <si>
    <t>Targeted geographical territory: screening invitation letters will be sent by the cancer screening centre to subjects between the ages of 65 and 74 years by monthly waves.</t>
  </si>
  <si>
    <t xml:space="preserve">Presence of serious short-term life-threatening comorbidities; absence of occupational exposure to lung carcinogens according to the predefined criteria; participants of another prospective cohort study; or those that have received a chest CT in the last 12 months. 
</t>
  </si>
  <si>
    <t xml:space="preserve">Cumulative exposure to occupational carcinogens (defined from the definition of the jury of the 1999 French consensus conference on the follow-up of asbestos-exposed workers). 
</t>
  </si>
  <si>
    <t>*≥30 PY; OR ≥20 PY IF either has a high exposure to asbestos and cumulative exposure duration of ≥5 years, presence of asbestosis or exposure to two occupational carcinogenic agents (OCA); OR ≥10 PY IF exposed to three OCAs.</t>
  </si>
  <si>
    <t>NCT03562052</t>
  </si>
  <si>
    <t>LUSCO</t>
  </si>
  <si>
    <t>French pilot study of Lung Cancer Screening with low-dose computed tomography in a smokers population exposed to Occupational lung carcinogens</t>
  </si>
  <si>
    <t>EU053</t>
  </si>
  <si>
    <t>Assistance Publique Hopitaux de Marseille</t>
  </si>
  <si>
    <t>David Boulate</t>
  </si>
  <si>
    <t>1. ClinicalTrials.gov. Structuring of a Lung Cancer Screening Program Including Clinical, Radiological and Biological Phenotyping Useful for the Development of Individualized Risk Prediction Tools: PREVALUNG ETOILE (PREVALUNG*).  Available from: https://classic.clinicaltrials.gov/ct2/show/NCT05649046 [Accessed 19/09/23]
2. Good Clinical Practice Network. Structuring of a Lung Cancer Screening Program Including Clinical, Radiological and Biological Phenotyping Useful for the Development of Individualized Risk Prediction Tools: PREVALUNG ETOILE (PREVALUNG*).  Available from: https://ichgcp.net/clinical-trials-registry/NCT05649046 [Accessed 19/09/23]</t>
  </si>
  <si>
    <t>An implementation study collecting clinical, radiological and biological information to help develop an individualised risk prediction tool based in a single hospital in Marseille.
The study is recruiting through multiple inclusion criteria: NLST, NELSON and US criteria as well as people being treated for at least one smoking-related illness (atheroma, chronic bronchitis and non-progressive cancer &gt;5 years). The aim is to screen 160 people.
Study participants will have several examinations: LDCT scan, blood sampling and faeces sampling, all within 3 months of the first appointment.
The primary objective is to measure the number of complete samples the study can collect. Information will also be collected on: number of lung cancers,  stage of lung cancers smoking rates, number of positive scans, number of invasive procedures, number of cardiovascular events and number of oncological events other than lung cancer.</t>
  </si>
  <si>
    <t>People treated  for at least one smoking-related pathology (atheroma, chronic bronchitis, non-progressive cancer &gt; 5 years</t>
  </si>
  <si>
    <t>Other NCDs, Eligibility criteria, Biomarkers</t>
  </si>
  <si>
    <t>History of cancer &lt; 5 years (except carcinoma in situ of the uterine cervix, basal cell skin carcinoma basal cell carcinoma of the skin and prostate cancer with undetectable PSA),
Symptoms of lung cancer (unintentional weight loss &gt; 7 kg in 1 year, hemoptysis),
known history of pulmonary nodule with specialized follow-up,
history of pulmonary fibrosis or pulmonary hypertension,
active pulmonary parenchymal infection,
severe cardiac or respiratory insufficiency (rest dyspnea)</t>
  </si>
  <si>
    <t>*Daily smoking of  10+ cigarettes per day for more than 30 years or 15+ cigarettes for more than 25 years also included</t>
  </si>
  <si>
    <t>10*</t>
  </si>
  <si>
    <t>North Hospital of Marseille</t>
  </si>
  <si>
    <t>EU052</t>
  </si>
  <si>
    <t>NCT05649046</t>
  </si>
  <si>
    <t>PREVALUNG-ETOILE</t>
  </si>
  <si>
    <t>Structuring of a Lung Cancer Screening Program Including Clinical, Radiological and Biological Phenotyping Useful for the Development of Individualized Risk Prediction Tools</t>
  </si>
  <si>
    <t>EU094</t>
  </si>
  <si>
    <t>Hôpital Marie Lannelongue, Groupe Hospitalier Paris Saint Joseph</t>
  </si>
  <si>
    <t>1. ClinicalTrials.gov. Epidemiological study to assess the prevalence of lung cancer (PREVALUNG). [Updated 09/09/21].  Available from: https://clinicaltrials.gov/ct2/show/NCT03976804 [Accessed 12/09/22] 
2. Boulate D, Issard J, Caramella C, et al. 2021. P62.01 PREVALUNG: Evaluation of lung cancer prevalence in patients with smocking associated atherosclerotic cardiovascular diseases. World Conference on Lung Cancer; 27/09/21; Online
3. Angelica B, mProvence. David Boulate, the doctor who wants to develop lung cancer screening. [Updated 06/01/22].  Available from: https://mprovence.com/david-boulate-medecin-developper-depistage-cancer-poumon/ [Accessed 13/09/22]
4. Gustave Roussy 2023. Horizon Europe – The PREVALUNG EU program, which develops predictive biomarkers associated with lung cancer risk, received 7 million euros from the European commission. Available from: https://www.gustaveroussy.fr/en/horizon-europe-prevalung-eu-program-which-develops-predictive-biomarkers-associated-lung-cancer-risk [Accessed 28/03/2025]</t>
  </si>
  <si>
    <t>The PREVALUNG study offered LDCT screening to People who smoke and people who used to smoke with a history of cardiovascular disease (CVD) at the Hospital Marie-Lannelongue (Paris). The study sought to evaluate the prevalence of lung cancer among people with a history of smoking that preceded a diagnosis of CVD, and assess the feasibility of targeted LDCT lung cancer screening for this population.
In 2021 it was reported that 500 people who smoke and people who used to smoke age 45–75 that had at least ten years smoking history before the onset of CVD were invited for LDCT screening. After an eligibility assessment, an appointment for a single LDCT scan was scheduled within seven months. For people who smoke, a referral for smoking cessation services was also made, and blood and gut microbiota samples were taken during screening. 
Positive LDCT results were discussed weekly at a multidisciplinary team meeting consisting of respiratory medicine specialists, radiologists, oncologists and thoracic surgeons for clinical management. A follow-up was then scheduled by phone at three, six and 12 months to evaluate whether any cancer or CVD have been diagnosed after screening. 
In January 2022, it was reported that a total of 400 participants had undergone LDCT screening. Of these 12 had been found to have lung cancer, and 11 (over 90%) were detected at an early stage. The pilot ended in December 2022, although the findings led to the recommendation that healthcare professionals attending to people with tobacco-related CVD should refer them to LDCT screening for lung cancer.
In 2023 it was reported that there was an extension of this programme called PREVALUNG EU. This extension aims to validate four classifiers on systemic disorders that cause cancer in retrospective and prospective cohorts. 
Data not externally validated by study/programme leads.</t>
  </si>
  <si>
    <t>History of active carcinoma five years; symptoms of lung cancer, follow up for lung nodules; OR grade IV dyspnea.</t>
  </si>
  <si>
    <t>*Daily smoking and smoking history precedes diagnosis of CVD</t>
  </si>
  <si>
    <t>Hospital Marie-Lannelongue</t>
  </si>
  <si>
    <t>Evaluation of Lung Cancer Prevalence in Patients With Smoking associated Atherosclerotic Cardiovascular Diseases</t>
  </si>
  <si>
    <t xml:space="preserve">NCT03976804 </t>
  </si>
  <si>
    <t>PREVALUNG</t>
  </si>
  <si>
    <t>Epidemiological Study to Assess the Prevalence of Lung Cancer</t>
  </si>
  <si>
    <t>2022-06-28</t>
  </si>
  <si>
    <t>Hospital Ramón y Cajal, Madrid</t>
  </si>
  <si>
    <t>Jorge Díaz-Álvarez</t>
  </si>
  <si>
    <t>Sergio Serrano-Villar</t>
  </si>
  <si>
    <t xml:space="preserve">1. Díaz-Álvarez J, Roiz P, Gorospe L, et al. 2021. Implementation of a lung cancer screening initiative in HIV-infected subjects. PLOS ONE 16(12): e0260069
</t>
  </si>
  <si>
    <t>People with HIV (PWH) have a higher burden of lung cancer and related co-morbidities, resulting in poorer prognosis compared to the general population. An implementation study at the Hospital Universitario Ramón y Cajal (Madrid) therefore offered PWH lung cancer screening via LDCT to assess the potential harms and benefits of selectively targeting this population. 
Participants in the study were PWH receiving follow-up care at a tertiary hospital in Madrid. People who smoke and people who used to smoke aged 45 years and (25 pack-years or 15 years since quitting) and did not have a previous diagnosis of lung cancer were considered eligible to take part. Evaluation of scans was conducted by two specialist radiologists. Discrepancies in interpretation were resolved by consensus, and images were run through a computer-aided detection (CADe) software package for confirmation. Participants who received inconclusive results from screening were invited for a follow-up scan after three months.
An interim analysis of participants recruited from 2015–2019 reported a total of 141 participants that underwent LDCT screening: 86% men and 14% women. Lung nodules were detected in 52 participants (37%), of which six underwent invasive diagnostic procedures. Lung cancer was confirmed in five of these participants (3.5%), all of which smoked. Three had advanced stage lung cancer (stage III–IV) while two were diagnosed at stage I. Screening also resulted in the detection of other non-communicable diseases, such as emphysema (64% of participants), osteopenia, osteoporosis and coronary calcifications (a risk for CVD). 
The number of people needed to be screened in order to detect one case of lung cancer (the NNS) was 28, although this was based on a small number of participants recruited to the study. While longer term follow- up and data from a larger cohort are needed to confirm these findings, the study leads concluded that PWH are a population where the potential risk of lung cancer clearly outweighs the potential risks from LDCT screening. 
As of 2021, recruitment was reported to be ongoing.
Data not externally validated by study/programme leads.</t>
  </si>
  <si>
    <t>People with HIV registered at a tertiary hospital (no further detail)</t>
  </si>
  <si>
    <t>Eligibility criteria, Incidental findings, HIV</t>
  </si>
  <si>
    <t>People with active or inactive HIV status registered between 2015 and 2019</t>
  </si>
  <si>
    <t>People living with HIV</t>
  </si>
  <si>
    <t>Hospital Universitario Ramon y Cajal</t>
  </si>
  <si>
    <t>Madrid</t>
  </si>
  <si>
    <t>Community of Madrid</t>
  </si>
  <si>
    <t>Implementation of a lung cancer screening initiative in HIV-infected subjects</t>
  </si>
  <si>
    <t>LCS-PWH</t>
  </si>
  <si>
    <t>LDCT screening pilot for of people living with HIV</t>
  </si>
  <si>
    <t>EU051</t>
  </si>
  <si>
    <t>2022-08-31</t>
  </si>
  <si>
    <t>1.	Silva M, Picozzi G, Sverzellati N, et al. 2022. Low-dose CT for lung cancer screening: position paper from the Italian college of thoracic radiology. Radiol Med 127(5): 543-59
2.	Milanese G, Silva M, Eufrasia Ledda R, et al. 2024. Study rationale and design of the PEOPLHE trial. Chest Radiology 129: 551-419</t>
  </si>
  <si>
    <t xml:space="preserve">Coordinated by the University Hospital of Parma, the PEOPLHE study aimed to evaluate the feasibility of a lung cancer screening programme in high risk individuals performed in three medium-sized cities in northern Italy (Parma, Catania and Pavia). 
Around 1,500 people who smoke and people who used to smoke aged 50–75 were invited to attend screening at a tertiary hospital by family physicians. Recruitment also involved a targeted social media and local print media campaign, and a smoking cessation intervention is offered during screening. 
The Lung-RADs nodule management protocol was applied for evaluation of screening results. Participants with a negative result for lung cancer were not invited for further screening, whereas those that were found to have category two nodules on their scan were invited for a second scan 12 months after their baseline scan. Participants with results suggestive of lung cancer were referred for diagnosis and management via routine clinical practice. 
As part of the pilot evaluation, the radiation dose was monitored throughout the programme to establish a national standard of reference, and LDCT was performed with scanners from different vendors to reflect the real-world scenario of implementation. Further, volumetric assessment of nodules was used to optimise risk stratification of any findings for evaluation by an experienced thoracic radiologist. A CADe package was also used to evaluate scans to optimise the workflow and efficiency of screening. 
Based on the inclusion criteria, it was expected that about 2% of the participants would be diagnosed with lung cancer in the first year, of which 65–80% would be detected an early stage and therefore eligible for curative treatment by surgery. The pilot ended in 2024, with results being published at a later date. </t>
  </si>
  <si>
    <t>Radiation exposure will be recorded to establish a National standard of reference with CTDIvol and DLP.</t>
  </si>
  <si>
    <t>Community based healthcare professional involved in outreach, targeted social media and local print media campaign.</t>
  </si>
  <si>
    <t>Barriers to screening, Eligibility criteria, Quality assurance, Cost-effectiveness, Workforce capacity</t>
  </si>
  <si>
    <t>Cancer in previous five years</t>
  </si>
  <si>
    <t>University Hospital of Parma (Azienda Ospedarliero-Universitaria di Parma)</t>
  </si>
  <si>
    <t>RF-2019-12371462</t>
  </si>
  <si>
    <t>PEOPLHE</t>
  </si>
  <si>
    <t xml:space="preserve">Model for Optimized Implementation of Early Lung Cancer Detection: Prospective Evaluation Of Preventive Lung HEalth </t>
  </si>
  <si>
    <t>Istituto Clinico Humanitas</t>
  </si>
  <si>
    <t>Federica Cioffi</t>
  </si>
  <si>
    <t xml:space="preserve">Vita-Salute San Raffaele University;  IRCCS San Raffaele Scientific Institute </t>
  </si>
  <si>
    <t>Giulia Veronesi</t>
  </si>
  <si>
    <t>1. ClinicalTrials.gov. Optimised lung cancer screening to prevent cardiovascular and pulmonary diseases coupled with primary prevention (SMAC-1) [Updated 20/03/20].  Available from: https://clinicaltrials.gov/ct2/show/NCT04315766 [Accessed 14/10/22]
2. ClinicalTrials.gov. Circulating and Imaging Biomarkers to Improve Lung Cancer Management and Early Detection (SMAC-2). [Updated 20/03/20].  Available from: https://clinicaltrials.gov/ct2/show/NCT04315753 [Accessed 14/10/22]
3. Veronesi G. 2021. ES21.02 Barriers to Implementing Screening. World Conference on Lung Cancer; 14/09/21; Virtual
4. Widłak P, Jelonek K, Kurczyk A, et al. 2021. Serum metabolite profiles in participants of lung cancer screening study; comparison of two independent cohorts. Cancers 13(11): 2714
5. Veronesi G, Bottoni E, Novellis P, et al. 2023. Optimised Lung Cancer Screening to Prevent Cardiovascular and Pulmonary Diseases Coupled with Primary Prevention: Results of the Baseline Round. Journal of Thoracic Oncology 18(11):S217-S218</t>
  </si>
  <si>
    <t>SMAC is an implementation research project led by Humanitas Clinical and Research Centre in collaboration with the Ospedale San Raffaele in Milan. The first phase of the project (SMAC-1) aimed to implement a primary prevention programme for people at high risk of smoking-related diseases (lung cancer, COPD and CVD) and introduce an early detection programme for lung cancer via LDCT screening. The study concluded in 2021, and the second phase (SMAC-2) sought to validate the use of biomarkers to enhance the sensitivity and specificity of LDCT screening. 
In SMAC-1 People who smoke and people who used to smoke aged 55 years and over who were assessed as having a 2% risk of developing lung cancer over six years were invited for screening at the Humanitas Hospital in Milan. Participants had blood samples taken before undergoing an LDCT scan and an appointment at a smoking cessation clinic. Those with negative results for lung cancer were scheduled for annual screening for two additional years. The risk of developing CVD was also assessed in participants.
The study sought to work with primary care providers and increase the smoking cessation rate of participating subjects to improve their quality of life. A cost-benefit analysis was also conducted to validate the feasibility of the prevention programme. Direct and indirect costs associated with the diagnosis and treatment of smoking-related diseases was compared to those of a control group with smoking-related diseases diagnosed after the appearance of symptoms. 
In 2023 baseline results for SMAC-1 were published. There were initially 3228 individuals who were interested in participating, 1654 individuals were eligible and 1112 ended up participating. Out of the those who participated 23% used to smoke and 77% smoke. At baseline 29 lung cancer cases and 2 extrapulmonary cancers were identified. Of the 29 lung cancer cases, 69% were adenocarcinomas, 10% squamous cell carcinomas and the remaining 21% were other types. The majority of lung cancer cases were stage I-II (69%) and the remaining 31% were stage III-IV. 
SMAC-2 followed on from the SMAC-1 study, aimed to investigate the potential of blood-based biomarkers to select a population at high risk of lung cancer for LDCT screening. It involved a wider collaboration of research partners, including the European Institute of Oncology (Milan), University of Paris 5 René Descartes (Paris) and Istituto Superiore di Sanità (Rome). 
Specifically, SMAC-2 aimed to validate the role of non-invasive molecular and cellular biomarkers and combined radiomic signatures as complementary tools to assist early detection of lung cancer by LDCT. Participants from the SMAC-1 cohort provided blood samples as a control group to compare against blood and tissue samples collected from people with lung cancer diagnosed outside of a screening programme. The study concluded in 2023. 
Data not externally validated by study/programme leads.</t>
  </si>
  <si>
    <t>Other NCDs, Smoking cessation, Biomarkers, Cost-effectiveness</t>
  </si>
  <si>
    <t xml:space="preserve">Severe lung or extrapulmonary diseases that may preclude or invalidate appropriate therapy for a diagnosis of lung cancer; or other cancer diagnosis in past five years. </t>
  </si>
  <si>
    <t>6-year ≥2.0%</t>
  </si>
  <si>
    <t xml:space="preserve">IRCCS San Raffaele Scientific Institute </t>
  </si>
  <si>
    <t>EU076</t>
  </si>
  <si>
    <t>The Optimised Lung Cancer Screening to Prevent Cardiovascular and Pulmonary Diseases Coupled With Primary Prevention study (SMAC-1); Circulating and Imaging Biomarkers to Improve Lung Cancer Management andEarly Detection (SMAC-2)</t>
  </si>
  <si>
    <t>NCT04315766
NCT04315753</t>
  </si>
  <si>
    <t>SMAC</t>
  </si>
  <si>
    <t xml:space="preserve">The Smokers Health Multiple Action study </t>
  </si>
  <si>
    <t>EU049</t>
  </si>
  <si>
    <t>Centre Hospitalier Universitaire Amiens Picardie</t>
  </si>
  <si>
    <t>Vincent Jounieaux</t>
  </si>
  <si>
    <t>Centre Hospitalier d'Abbeville</t>
  </si>
  <si>
    <t xml:space="preserve">Olivier Leleu </t>
  </si>
  <si>
    <t>1. Leleu O, Basille D, Auquier M, et al. 2020. Lung cancer screening by low-dose CT scan: baseline results of a French prospective study. Clin Lung Cancer 21(2): 145-52
2. Leleu O, Auquier M, Carre O, et al. 2017. [Lung cancer screening with low-dose thoracic CT-scan in the Somme area]. Revue des maladies respiratoires 34(3): 262-67
3. Leleu O, Vincent G, Auquier M, et al. 2020. Predictive factors for the particiption of general practitioners in lung cancer screening by low-dose CT scan in the Somme department in northern France. Respir Med and Res 77: 95-99
4. ClinicalTrials.gov. Lung cancer screening by low dose CT scan in a French department (DEP KP80). [Updated 26/02/19].  Available from: https://www.clinicaltrials.gov/ct2/show/record/NCT0385396 [Accessed 01/07/22]
5. Leleu O, Basille D, Auquier M, et al. 2022. Results of second round lung cancer screening by low-dose CT scan. A French cohort study (DEP-KP80). Clin Lung Cancer 23(1): e54-e59
6. Leleu O, Storme N, Basille D, et al. 2024. Lung cancer screening by low-dose CT scan in France: final results of the DEP KP80 study after three rounds. eBioMedicine 109, 105396</t>
  </si>
  <si>
    <t>DEP KP80 was a pilot coordinated by the Center Hospitalier d’Abbeville in the Department of Somme in northern France. The pilot was coordinated by the departmental agency ADEMA 80, which oversees colon and breast cancer screening programmes in the French department, and sought to: assess the feasibility of an LDCT screening pilot programme, optimise decision-making for screening and reduce the number of false-positive findings. 
A total of 1254 People who smoke and people who used to smoke aged 55–74 were recruited for three annual LDCT scans over a 2.5-year period by general practitioners and respiratory medicine specialists. Screening was stopped when people reached 75 years of age or if they had not smoked for a period exceeding 15 years. 
A total of 945 participants underwent a baseline scan (75.4%), 42.8% of these individuals (376) completed the first round, and 270 (31%) completed the second round. Overall the researchers found 42 cases of lung cancer, 30 of these were stage I or II (71.4%) and 80.9% of these were surgically treated. The remaining 28.6% were either stage III or IV.
Data not externally validated by study/programme leads.</t>
  </si>
  <si>
    <t>Information campaigns: press articles, radio and TV broadcasts, posters and leaflets. Doctors were also mobilised by offers of training, awareness-raising talks, medical educational meetings and post doctorate lectures.</t>
  </si>
  <si>
    <t>Workforce capacity, Efficiency</t>
  </si>
  <si>
    <t>History of cancer within the last 5 years other than non melanoma skin cancer or carcinoma in situ; worsening of their health state with Eastern Cooperative Oncology Group performance status &gt;3; heart or respiratory severe co-morbidity with contraindications to thoracoscopy.</t>
  </si>
  <si>
    <t>Participants needed to be aware of the different aids for quitting smoking</t>
  </si>
  <si>
    <t>Abbeville Center Hospitalier</t>
  </si>
  <si>
    <t>Abbeville</t>
  </si>
  <si>
    <t>Somme</t>
  </si>
  <si>
    <t>Lung Cancer Screening by Low Dose CT Scan in a French Department</t>
  </si>
  <si>
    <t>NCT03853967</t>
  </si>
  <si>
    <t>DEP K80</t>
  </si>
  <si>
    <t>Lung cancer screening pilot in a French Department (Somme)</t>
  </si>
  <si>
    <t>EU047</t>
  </si>
  <si>
    <t>2025-03-04</t>
  </si>
  <si>
    <t>University of Tartu</t>
  </si>
  <si>
    <t>Kaja-Triin Laisaar</t>
  </si>
  <si>
    <t>University of Tartu; Tartu University Hospital</t>
  </si>
  <si>
    <t>Tanel Laisaar</t>
  </si>
  <si>
    <t>1. Laisaar T. 2021. Thoracic surgery in Estonia. Journal of Thoracic Disease 14(5): 1719-24
2. Kariis HM, Alloja J, Kiivet RA, et al. 2020. Lung cancer screening in Estonia: Health Technology Assessment Report TTH48. Tartu: Institute of Family Medicine and Public Health of the University of Tartu
3. Laisaar T, Kallavus K, Poola A, et al. 2025. Population-based systematic enrolment of individuals ensures high lung cancer screening uptake. Cancer Treatment and Research Communications 43</t>
  </si>
  <si>
    <t xml:space="preserve">A national pilot is currently ongoing at Tartu University Hospital. The pilot aims to assess the feasibility of introducing a national lung cancer screening programme in Estonia.  
People who smoke and people who used to smoke aged 55–74 are referred to attend a single LDCT lung cancer screening appointment by family physicians. Before being enrolled in the pilot, the eligibility of participants is assessed using the PLCOm2012noRace risk model. 
The pilot builds on earlier implementation research by University of Tartu and the University of Tartu Hospital, including a 2021 study conducted by the National Institute for Health Development (TAI), which demonstrated that the organisation of screening through family physician practices is effective, helping to detect cancer and other health problems as early as possible. 
In 2024, results of the first year of the study were released. Researchers attempted to contacted 24,413 individuals, 17 215 of them they were unable to reach, refused or did not meet exclusion criteria. Lung cancer assessment was conducted in 7198 individuals, of which 3708 were referred to LDCT screening. There was an 79.3% uptake of screening in the high lung cancer risk group.   In year 1 a total of 30 lung cancer cases were found, 56% were stage I-II, 43% stage III-IV.
Data not validated by study leads. </t>
  </si>
  <si>
    <t>Family physicians screen all their 55-74 y old patients</t>
  </si>
  <si>
    <t>Eligibility criteria, Workforce capacity, Clinical effectiveness, Cost-effectiveness</t>
  </si>
  <si>
    <t>No health insurance; lung cancer diagnosis during last five years; Chest CT during last 12 months year; OR ECOG &gt;2.</t>
  </si>
  <si>
    <t>Participants with health insurance and ECOG 0 or 1</t>
  </si>
  <si>
    <t>PLCOm2012norace</t>
  </si>
  <si>
    <t xml:space="preserve">Tartu University Hospital </t>
  </si>
  <si>
    <t xml:space="preserve">Tartu </t>
  </si>
  <si>
    <t xml:space="preserve">Tartu County </t>
  </si>
  <si>
    <t>Regional Lung Cancer Screening Pilot in Tartu</t>
  </si>
  <si>
    <t>EU046</t>
  </si>
  <si>
    <t>2024-09-27</t>
  </si>
  <si>
    <t>2022-06-29</t>
  </si>
  <si>
    <t>Institute of Health Information and Statistics of the Czechia (ÚZIS ČR)</t>
  </si>
  <si>
    <t>Marcela Koudelková</t>
  </si>
  <si>
    <t>Charles University (Univerzita Karlova) and Thomayer University Hospital</t>
  </si>
  <si>
    <t>Martina Koziar Vašáková</t>
  </si>
  <si>
    <t xml:space="preserve">1. Májek O, Koziar Vašáková M, Čierna Peterová I, et al. PrevenceProPlice.cz – Early Detection Programme for Lung Cancer. [Updated 08/06/22].  Available from: https://prevenceproplice.cz/en/ [Accessed 05/08/22]
2. Májek O, Ngo O, Chloupková R, et al. 2022. Information support for planning and evaluation of cancer screening in the Czech Republic. Prague: Institute of Health Information and Statistics of the Czech Republic (UZIS)
3. Mírka H, Vašáková M, Hejduk K, et al. 2021. Population pilot program for early detection of lung cancer in the Czech Republic. Ceska Radiologie 75(1): 65-71
4. Hejduk K, Koziar Vašáková M, Čierná Peterová I, et al. 2022. Design and monitoring of the Czech population pilot programme for lung cancer early detection [In press]. European Respiratory Society Congress; 4-6 September; Barcelona
5. Koblížek, V. 2024. Personal communication via email. 19/09/24
</t>
  </si>
  <si>
    <t>In January 2022, a five-year national programme for lung cancer was initiated by the Czech Ministry of Health. LDCT lung cancer screening, like the other three national screening programmes (breast, colorectal and cervical), is fully covered by public health insurance.
People who smoke and people who used to smoke aged 55–74 with at least 20 pack-years smoking history are recruited by GPs and referred for an eligibility assessment by one of 291 outpatient Respiratory medicine specialists . The programme will aim to recruit over 10% of the total eligible population. An awareness campaign also seeks to raise population awareness of the programme and a smoking cessation intervention is also offered to participants.
Participants will be referred to the nearest accredited radiology department for LDCT screening, of which there are 31 (status as of 17/09/2024) across the country. Centres are accredited by the Certification Committee for Lung Cancer LDCT Centres of the Ministry of Health according to the National Radiology Standard and associated criteria. Individuals entering the programme will be provided with a short smoking cessation intervention and referred to a specialized smoking cessation clinic.
If a participant receives a negative result for lung cancer, a second scan will be scheduled after either one or two years; indeterminate results will be recalled for a scan after 6-8 weeks and again at one year. Those with a positive result will be referred for further investigation and treatment under a multidisciplinary team at one of 7 accredited pneumo-oncology centres.
Reimbursement data will be collected on national base (National Health Information System, NHIS) and The National Screening Centre will use this and participant outcome data from the first term to evaluate the programme. It expected that after its projected completion in 2026 the term will be renewed.
As of March 31, 2024, 9,662 people were examined by low-dose computed tomography in the programme. Based on the initial examination, 2.7% of participants have positive result, 76.9% were negative and 20.4% have indeterminate result. The mean age of enrolled participants is 63 years (median 64 years).</t>
  </si>
  <si>
    <t>Czech National Radiology Standard which prioritises volumetric assessment</t>
  </si>
  <si>
    <t>1.5 mSv (based on the Czech National Radiology Standard)</t>
  </si>
  <si>
    <t>Pre-screening, During screening</t>
  </si>
  <si>
    <t>General implementation outcomes (acceptability, quality, inputs for a Health Technology Assessment)</t>
  </si>
  <si>
    <t>Clinical signs significantly suggestive of possible advanced bronchogenic carcinoma (e.g. haemoptysis, distant metastasis, advanced tumour on chest X-ray.) Significant comorbidities limiting life expectancy to five years or patient compliance.</t>
  </si>
  <si>
    <t>The Ministry of Health and Institute of Health Information and Statistics of the Czechia, National Screening Centre</t>
  </si>
  <si>
    <t>Czechia</t>
  </si>
  <si>
    <t>EU004</t>
  </si>
  <si>
    <t>Program časného záchytu karcinomu plic</t>
  </si>
  <si>
    <t xml:space="preserve">Czech population pilot programme for lung cancer early detection </t>
  </si>
  <si>
    <t>EU045</t>
  </si>
  <si>
    <t>2021-11-01</t>
  </si>
  <si>
    <t xml:space="preserve">1. Gombolevskiy V, Chernina V, Blokhin I, et al. 2021. Main achievements of low-dose computed tomography in lung cancer screening. Tuberculosis and Lung Diseases 99: 61-70
2. Gombolevskiy V, Nikolaev A, Shapiev A, et al. 2019. Management of Patients with Solid Pulmonary Nodules Detected in Lung cancer Screening. Novosti Khirurgii 27: 553-62
3. Morozov S, Gombolevskiy V, Vladzimirskiy A, et al. 2019. Low-dose computed tomography in Moscow for lung cancer screening (LDCT-MLCS): Baseline results. Problems in oncology 65: 224-33
4. Nikolaev A, Gombolevskiy V, Gonchar A, et al. 2018. Incidental findings during lung cancer screening by low-dose computed tomography. Tuberculosis and Lung Diseases 96: 60-67
5. Nikolaev A, Blokhin I, Gombolevskiy V, et al. 2020. Incidental findings in Moscow Lung Cancer Screening trial with ultra-low-dose computer tomography
6. Nikolaev AE, Shapiev AN, Korkunova OA, et al. 2021. Ability of Evaluation Coronary Calcium Index Based on Ultra-Low-Dose Computed Tomography Used in Moscow Lung Cancer Screening Project. 
</t>
  </si>
  <si>
    <t>In 2017, the MLCS started LDCT screening for lung cancer in 10 out-patient facilities and polyclinics across Moscow. The aim was to improve early detection of lung cancer and reduce mortality caused by this disease in the long term, as well as assess the importance of incidental findings during targeted screening for lung cancer in a Russian population.
Of the 5,310 who underwent screening, results were reported for 4,762 participants. Incidental findings were found in 87.1% of participants screened via LDCT and the majority of incidental findings were cardiovascular (75.4%) and respiratory (68.3%) related conditions. 
In a retrospective study, 254 participants that had received LDCT screening within the pilot were randomly selected to evaluate the pilots progress. The age range was 18–92 (mean of 62 years), although the criteria used to define the high-risk group for LDCT screening had been set as ≥55 years. Although the MLCS included a broader population compared to other pilots in the Russian Federation and other countries, the preliminary number of people needed to screen (NNS) to identify one case of lung cancer was estimated to be much lower than other studies (57 people); likewise, the NNS to detect one lung cancer case at stage I was 207.
Data not externally validated by study/programme leads.</t>
  </si>
  <si>
    <t>0.7 mSv (average, CI 0.4, 0.9 mSv). The maximum effective dose was 1 mSv.</t>
  </si>
  <si>
    <t>Other NCDs, Eligibility criteria</t>
  </si>
  <si>
    <t>*≥30 PYs if 1 pack/day; OR ≥15 PYs if 2 packs/day</t>
  </si>
  <si>
    <t>Research and Practical Clinical Center for Diagnostics and Telemedicine Technok</t>
  </si>
  <si>
    <t>MLCS</t>
  </si>
  <si>
    <t>The Moscow Screening for Lung Cancer project</t>
  </si>
  <si>
    <t>EU044</t>
  </si>
  <si>
    <t>2025-03-27</t>
  </si>
  <si>
    <t>Institute of Diagnostic and Interventional Radiology, University Hospital Zurich (UZH)</t>
  </si>
  <si>
    <t>Thomas Frauenfelder</t>
  </si>
  <si>
    <t>Lisa Jungblut</t>
  </si>
  <si>
    <t>1. Jungblut L, Garnier C, Puhan M, et al. 2022. The Swiss Approach – feasibility of a national low-dose CT lung cancer screening program. Swiss Med Weekly 152: w30154
2. Jungblut L, Walter J, Zellweger C, et al. 2021. P61.10 Swiss pilot low-dose computed tomography lung cancer screening study World Conference on Lung Cancer; 21/09/21; Online
3. Jungblut LM, Walter JE, Zellweger C, et al. 2022. Swiss pilot low-dose computed tomography lung cancer screening study. British Journal of Surgery 109(Supplement_3): znac185.002
4. Garnier C, Frauenfelder T, Puhan M. 2021. Feasibility study on an LDCT lung cancer screening program in Switzerland. Lausanne, Zurich, Lucerne: Ligue Pulmonaire Switzerland
5. Jungblut L, Etienne H, Zellweger C, et al. 2023. Swiss Pilot Low-Dose CT Lung Cancer Screening Study: First Baseline Screening Results. Journal of Clinical Medicine 12: 18</t>
  </si>
  <si>
    <t>The Swiss Interest Group for lung cancer screening (CH-LSIG) is a national expert group for early detection of cancer that has funded a feasibility research programme to establish a lung cancer screening programme using LDCT. The aim of the research programme is to assess feasibility of introducing LDCT screening in Switzerland through a bottom-up approach. It includes a health technology assessment (HTA), proposed protocol for its implementation, and a screening pilot, which started at the University Hospital Zürich in October 2018. 
People who smoke and people who used to smoke aged 55–74 were recruited through flyers, newspapers and clinical specialists (Respiratory medicine specialists). To be eligible, risk based on smoking history was first evaluated according to NLST guidelines, and followed up with the PLCOm2012 risk model with a 6-year threshold of 5%. Screening consisted of a single LDCT scan and follow-up is recommended for suspicious nodules only. LDCT assessment is performed by two radiologists, one of whom is a board-certified chest radiologist. 
In 2023, the first baseline screening results reported that they had enrolled 150 people, of whom a final cohort of 112 participants had baseline screening (58% men and 42% women). Of the cohort screened 14 were referred for follow up scans (13%), of these 4 people were diagnosed with lung cancer (3.4%). Three people were diagnosed with an adenocarcinoma (one at stage IV, one IB, the other IIIA), the other case had a non-keratinizing squamous cell carcinoma (UICC stadium IIIA). 
Data not externally validated by study/programme leads.</t>
  </si>
  <si>
    <t xml:space="preserve">Lung-RADS </t>
  </si>
  <si>
    <t>Participants with history of lung cancer, major (palliative) health problems or those that had a thorax CT scan 18 months prior to enrolment</t>
  </si>
  <si>
    <t>6-year risk score based on PLCOm2012</t>
  </si>
  <si>
    <t>6-year ≥5%</t>
  </si>
  <si>
    <t>*Smoking history or a 6-year risk score based on PLCOm2012</t>
  </si>
  <si>
    <t>University Hospital Zürich (UZH)</t>
  </si>
  <si>
    <t>Zürich</t>
  </si>
  <si>
    <t>Canton of Zürich</t>
  </si>
  <si>
    <t xml:space="preserve">Lungenkrebs-Früherkennung für Raucherinnen </t>
  </si>
  <si>
    <t>LCSCH-UZH</t>
  </si>
  <si>
    <t>Swiss LDCT lung cancer screening pilot in Zürich</t>
  </si>
  <si>
    <t>EU043</t>
  </si>
  <si>
    <t>University of Novi Sad; Institute for Pulmonary Diseases of Vojvodina (Sremska Kamenica)</t>
  </si>
  <si>
    <t>Tomi Kovacevic</t>
  </si>
  <si>
    <t>Department of
Experimental Oncology, Institute for Oncology and Radiology of Serbia</t>
  </si>
  <si>
    <t>Milena Cavic</t>
  </si>
  <si>
    <t>1. Cavic M, Kovacevic T, Zaric B, et al. 2022. Lung cancer in Serbia. Journal of Thoracic Oncology 17(7): 867-72
2. Huber R, Cavic M, Kerpel-Fronius A, et al. 2021. Lung cancer screening considerations during respiratory infection outbreaks, epidemics or pandemics: An IASLC Early Detection and Screening Committee Report. Journal of Thoracic Oncology 17(2): 228-23 
3. Republic of Serbia Autonomous Province of Vojvodina. 2021. Section 8: The Provincial Secretariat for Health Narrative report for the period January – June 2021 (Project 18024017). Novi Sad: Provincial Secretariat for Health
4. Djekic Malbasa j, Kovacevic T, Dragisic D, et al. 2024. Lung Cancer Screening Program in Serbia: A 3-year- Results and Challenges. 2024 World Conference on Lung Cancer, 7-10 September, San Diego</t>
  </si>
  <si>
    <t>The first screening pilot programme in Serbia is currently ongoing in the Autonomous Province of Vojvodina (APV). Initially planned as a region-wide pilot, due to the COVID-19 pandemic and restrictions of available technical procedures, it was only implemented in the South Bačka district. The pilot started in late September 2020 and was developed by the Institute for Pulmonary Diseases of Vojvodina; it is organised and funded by the Provincial Secretariat for Health Care of the APV.
People who smoke and people who used to smoke aged 50–74 with a minimum of 30 pack-years or 20 pack-years with additional risks factors are eligible, including: COPD, history of pneumonia, other cancers, family history of lung cancer, or exposure to environmental carcinogens. The target population for LDCT screening is estimated to be 33,000. The pilot will also consider a health promotion component, including around the importance of screening and smoking, that targets both participants and healthcare professionals.
Total of 5404 LDCT scans were performed on 2892 screened subjects. The majority were females (58.9%). Females compared to males were often smoking actively (87.0% vs 77.8%) with frequently reported positive family history of lung cancer (7.3% vs 3.2%), and positive personal history of other solid tumor (7.3% vs 3.2%). Compared to risk perception for lung cancer, male significantly often were not worry at all or were rarely worry about their risk compared to females.
Lung RADS score positive screens were found in 9.4% (273/2892). The lung cancer detection rate was 2.3% (67/2892). Almost 55.0 % of lung cancer subjects were detected in stage I and II. Significant differences were observed between baseline and follow-up lung cancer stages (32.6 % vs. 52.6% in I, and 36.8% vs. 15.8% in IV stage).The screening respond rate to control LDCT after 12 months (Lung RADS 1 and 2) was 73.9% (1757/2375).
Data not externally validated by study/programme leads.</t>
  </si>
  <si>
    <t>Workforce capacity, Barriers to screening</t>
  </si>
  <si>
    <t>COPD, previous pneumonia, other malignancy, family history of lung cancer, or exposure to environmental carcinogens.</t>
  </si>
  <si>
    <t>*&gt;30 PYs, or  &gt;20 PYs if one additional risk factor for lung cancer</t>
  </si>
  <si>
    <t>The Institute for Pulmonary Diseases of Vojvodina</t>
  </si>
  <si>
    <t>Novi Sad</t>
  </si>
  <si>
    <t>Autonomous Province of Vojvodina</t>
  </si>
  <si>
    <t>Пилот пројекат раног откривања рака плућа на територији АП Војводине</t>
  </si>
  <si>
    <t>LCSP-APV</t>
  </si>
  <si>
    <t>Pilot project for the Early Detection of Lung Cancer in the Autonomous Province of Vojvodina</t>
  </si>
  <si>
    <t>EU042</t>
  </si>
  <si>
    <t>2022-06-01</t>
  </si>
  <si>
    <t xml:space="preserve">University of Edinburgh </t>
  </si>
  <si>
    <t>David Weller</t>
  </si>
  <si>
    <t>1. NHS Research Authority. LUNGSCOT pilot lung screening study. [Updated 17/01/022].  Available from: https://www.hra.nhs.uk/planning-and-improving-research/application-summaries/research-summaries/lungscot-pilot-lung-screening-study/ [Accessed 05/07/22]
2. The University of Edinburgh. Lung cancer imaging (LUNGSCOT). [Updated 01/12/21].  Available from: https://www.ed.ac.uk/clinical-sciences/edinburgh-imaging/news/2021-news/01-dec-21-lung-cancer-imaging [Accessed 05/07/22]
3. The University of Edinburgh. 2022. LUNGSCOT. [Updated 22/05/22].  Available from: https://www.ed.ac.uk/clinical-sciences/edinburgh-imaging/research/themes-and-topics/body-systems/lungs-respiratory/lung-cancer/lungscot [Accessed 05/07/22]
4. Cavers D, Nelson M, Rostron J, et al. 2022. Optimizing the implementation of lung cancer screening in Scotland: Focus group participant perspectives in the LUNGSCOT study. Health Expect 25(6): 3246-58</t>
  </si>
  <si>
    <t>Announced in 2022, LUNGSCOT aimed to assess the feasibility and acceptability of lung cancer screening using LDCT in people at high risk, with a focus on issues of accessibility related to deprivation and rurality. 
The study aimed to invite 600 people who smoke aged 50–74 for a telephone screening call to assess their lung cancer risk and eligibility for LDCT, using validated risk calculators. Those at high risk were invited to Edinburgh Imaging for a LDCT and followed up. Smoking cessation advice was also provided where appropriate. Eligible participants were identified through primary care records at 20 participating GP practices in Scotland.
Study outputs included a descriptive summary of participants numbers, eligibility for LDCT and LDCT findings, including diagnoses of lung cancer and histological stage of these cancers. A sub-group of health care professionals and participants were invited to take part in a qualitative interview to explore their experiences of the lung screening pilot and perceived feasibility and acceptability. A financial cost analysis will also be developed for inclusion in a subsequent trial.</t>
  </si>
  <si>
    <t>Barriers to screening, Eligibility criteria, Cost-effectiveness</t>
  </si>
  <si>
    <t>University of Edinburgh Imaging Facility QMRI</t>
  </si>
  <si>
    <t>Edinburgh</t>
  </si>
  <si>
    <t>Scotland</t>
  </si>
  <si>
    <t>Lung cancer screening pilot in Scotland: The LUNGSCOT mixed-methods feasibility study</t>
  </si>
  <si>
    <t>ISRCTN40540</t>
  </si>
  <si>
    <t>LUNGSCOT</t>
  </si>
  <si>
    <t>The LUNGSCOT mixed-methods feasibility study</t>
  </si>
  <si>
    <t>EU041</t>
  </si>
  <si>
    <t>2021-11-02</t>
  </si>
  <si>
    <t>Prevention and Early Detection Group, Manchester Cancer Research Centre</t>
  </si>
  <si>
    <t>Stephanie Ng</t>
  </si>
  <si>
    <t>1. ClinicalTrials.gov. Manchester Lung Health Study (qUEST). [Updated 01/06/22].  Available from: https://clinicaltrials.gov/ct2/show/NCT04409444 [Accessed 01/09/22]
2. Manchester University NHS Foundation Trust. MFT lung screening research among top recruiting cancer studies. [Updated 14/08/20].  Available from: https://research.cmft.nhs.uk/news-events/mft-lung-screening-research-among-top-recruiting-cancer-studies [Accessed 02/09/22]</t>
  </si>
  <si>
    <t>The qUEST study assessed the uptake of a community-based lung cancer screening service and its impact across a underserved areas of Manchester. The study sought to assess the uptake of Lung Health Checks (LHCs) in an area with a high prevalence of lung cancer, as well as the potential role of biomarkers in the early detection of lung cancer. 
People who have ever smoked aged 55–80 registered with a GP in the North or East Manchester area were invited to attend a LHC. The LHC consists of a symptom questionnaire for the calculation of 6-year lung cancer risk (using the PLCOm2012 model). The LHC screening service was led by the Rapid Access to Pulmonary Investigation Days team at Wythenshawe Hospital, while the research was led by Wythenshawe Hospital’s Thoracic Oncology Research Hub (TORCH) and The University of Manchester. 
In the sub-study, participants that were determined to require a CT scan through their LHC also had a blood sample of up to 50mL for analysis of circulating tumour cells, circulating nucleic acid, proteins and genetic variations (single nucleotide polymorphisms). Nasal swab and brush samples were also taken for the identification of inflammatory markers. It also sought to investigate the role of biomarkers in targeting a population at high risk and their potential application in supporting the interpretation of CT scans.
Secondary study objectives included assessment of: routes to diagnosis of lung cancers in screening and outside of screening during the course of the service; performance of the British Thoracic Society (BTS) pulmonary nodules guidelines; prevalence of coronary artery calcification; and the number needed to screen to detect one lung cancer according to lung cancer risk models.</t>
  </si>
  <si>
    <t>Focuses on offering residents of a deprived area of Manchester access to screening via mobile CT.</t>
  </si>
  <si>
    <t xml:space="preserve">Lung cancer diagnosis within 5 years; Listed on a palliative care register; or a chest CT scan within three months.
</t>
  </si>
  <si>
    <t xml:space="preserve">*All people who have ever smoked aged 55-80 years registered with a GP in the North or East Manchester area are eligible to participate in the study. </t>
  </si>
  <si>
    <t>Wythenshawe Hospital, Manchester University NHS Foundation Trust</t>
  </si>
  <si>
    <t>EU031</t>
  </si>
  <si>
    <t>An Observational Cohort Study Investigating the Impact of Community-based Lung Cancer Screening Across a Deprived Geographical Area and the Role of Biomarkers for the Early Detection of Lung Cancer</t>
  </si>
  <si>
    <t>NCT04409444</t>
  </si>
  <si>
    <t>EU040</t>
  </si>
  <si>
    <t>2022-05-23</t>
  </si>
  <si>
    <t>University College London; Queen Mary University London</t>
  </si>
  <si>
    <t>Samantha Quaife</t>
  </si>
  <si>
    <t xml:space="preserve">University College London </t>
  </si>
  <si>
    <t xml:space="preserve">1. Quaife SL, Ruparel M, Dickson JL, et al. 2020. Lung Screen Uptake Trial (LSUT): randomized controlled clinical trial testing targeted invitation materials. Am J Respir Crit Care Med 201(8): 965-75
2. Kummer S, Waller J, Ruparel M, et al. 2020. Psychological outcomes of low-dose CT lung cancer screening in a multisite demonstration screening pilot: the Lung Screen Uptake Trial (LSUT). Thorax 75(12): 1065-73
3. ClinicalTrials.gov. Lung Screen Uptake Trial (Lung-SCREEN). [Updated 02/16/20].  Available from: https://clinicaltrials.gov/ct2/show/NCT02558101 [Accessed 21/03/22]
4. Quaife SL, Ruparel M, Beeken RJ, et al. 2016. The Lung Screen Uptake Trial (LSUT): protocol for a randomised controlled demonstration lung cancer screening pilot testing a targeted invitation strategy for high risk and 'hard-to-reach' patients. BMC Cancer 16: 281
5. Ruparel M, Quaife SL, Dickson JL, et al. 2019. Evaluation of cardiovascular risk in a lung cancer screening cohort. Thorax 74(12): 1140-46
6. Ruparel M, Quaife SL, Dickson JL, et al. 2020. Prevalence, symptom burden, and underdiagnosis of chronic obstructive pulmonary disease in a lung cancer screening cohort. Annals of the American Thoracic Society 17(7): 869-78
</t>
  </si>
  <si>
    <t>The LSUT was a randomised implementation trial focused on how to optimise the uptake of lung cancer screening among a population at high-risk in London, especially lower socioeconomically positioned groups. To achieve this, behavioural science was used to design and test a low-cost, primary care practice-based, postal invitation strategy for LDCT lung cancer screening embedded within the NHS Lung Cancer Screening Programme (previously named Targeted Lung Health Check Programme).
Participants aged 60–75 that had been recorded as a smoker within the past five years were identified from GP (family physician  ) records in three Clinical Commissioning Group catchment areas of London (Camden, Islington and Hackney, and City). The aim was to invite 2,000 people from 16 GP practices who had committed to participating in the study for a TLHC at an outpatient clinic, followed by an eligibility assessment for LDCT screening at either University College London Hospital or Homerton University Hospital.
A total of 2,012 participants were randomised to receive one of two versions of postal invitation letters with a scheduled appointment. The primary objective was to investigate whether a targeted communications strategy improved uptake in the intervention group by only providing essential information in stages (and so be lower burden) using language designed to minimise fear, fatalistic beliefs and stigma surrounding smoking and lung cancer. 
TLHC appointments took place at outpatient clinics and lasted around 60 minutes. The nurses leading the NHS Lung Cancer Screening Programme (previously named Targeted Lung Health Check Programme) received training courses that included ‘very brief advice’ on smoking cessation and other local health promotion services available. Although uptake of TLHCs was considered higher than previous clinical and real-world studies, the intervention did not improve uptake when compared to the control. Most attended the first appointment for a TLHC offered (40.3%), and 9.6% attended the second appointment with a reminder. There was no response from 42.1% of invitees. 
During the appointment, attendees were assessed as eligible for an LDCT scan if they either fulfilled the US National Lung Screen Trial (NLST) criteria based on smoking history, had a minimum 6-year risk score for lung cancer of ≥1.51% using the PLCOm2012 model, or a five year risk-score of ≥2.5% using the LLP model  . A total of 1,005 participants consented to take part in the screening part of the study across both arms, and LDCT appointments were booked during the TLHC for the same day or as soon as possible. 
Of 844 participants eligible for LDCT screening, 91.2% underwent a baseline scan. Those with results suspected of being lung cancer were referred to a local multidisciplinary team for evaluation, whereas participants with indeterminate results were informed of their result via their GP. Two separate cross-sectional analyses reported coronary artery calcification was present in 61.9% of screened participants (increased risk of CVD), and 67% had undiagnosed COPD and emphysema. 
Overall, uptake was not improved by the targeted strategy offered to the intervention group. However, the approach was considered more equitable. In addition, across both trial arms the uptake of TLHCs was higher than has been observed previously (53%), suggesting the common components between each approach worked well to improve the uptake of lung cancer screening.
Data not externally validated by study/programme leads.</t>
  </si>
  <si>
    <t>1.2 mSv (median, IQR 0.9-1.7 mSv).</t>
  </si>
  <si>
    <t>Targeted participants with London postal codes ranked according to the UK Index of Multiple Deprivation.. The intervention group received an “M.O.T. For Your Lungs” leaflet, designed to target psychological barriers to attendance (fear, fatalism, and stigma), to be low-burden (sufficient for deciding to attend and consider the screening offer), and stepped (full information given at the appointment using the control group’s booklet or available before via a website, phone, or post). No community engagement activities were undertaken, as the project was a RCT and any public-facing campaign may have biased the results.</t>
  </si>
  <si>
    <t>Barriers to screening, Other NCDs</t>
  </si>
  <si>
    <t>Participants: with an active lung cancer diagnosis or metastases; on the palliative care register; a recent thoracic CT scan (≤12 months); lack capacity to consent; or deemed unsuitable due to a comorbidity contraindicative of screening for lung cancer or subsequent by a GP.
treatment.</t>
  </si>
  <si>
    <t>Recorded as someone who smokes in GP records since 2010 in the catchment areas of the Camden, Islington and Hackney, and City Clinical Commissioning Groups (CCGs).</t>
  </si>
  <si>
    <t xml:space="preserve">6-year ≥1.51% (PLCO); 5-year ≥2.5% (LLP).  </t>
  </si>
  <si>
    <t>PLCOm2012, LLP</t>
  </si>
  <si>
    <t xml:space="preserve">*NLST criteria based on smoking history (≥30-PYs or YSQ ≤15 years); OR the PLCOm2012 risk score of ≥1.51%; OR the LLP risk score of ≥2.5%.  </t>
  </si>
  <si>
    <t>University College London Hospital</t>
  </si>
  <si>
    <t>EU071, EU065, EU038</t>
  </si>
  <si>
    <t>LUNG-SCREEN</t>
  </si>
  <si>
    <t>NCT02558101, N21774741, ISRCTN21774741</t>
  </si>
  <si>
    <t>LSUT</t>
  </si>
  <si>
    <t>Lung Screen Uptake Trial</t>
  </si>
  <si>
    <t>EU039</t>
  </si>
  <si>
    <t>University of Nottingham</t>
  </si>
  <si>
    <t>David Baldwin</t>
  </si>
  <si>
    <t xml:space="preserve">1. Field JK, Vulkan D, Davies MPA, et al. Lung cancer mortality reduction by LDCT screening: UKLS randomised trial results and international meta-analysis. Lancet Reg Health Eur. 2021;10:100179. Published 2021 Sep 11. doi:10.1016/j.lanepe.2021.100179
2. Baldwin DR, Duffy SW, Wald NJ, Page R, Hansell DM, Field JK. UK Lung Screen (UKLS) nodule management protocol: modelling of a single screen randomised controlled trial of low-dose CT screening for lung cancer. Thorax 2011;66:308-13. http://dx.doi.org/10.1136/thx.2010.152066
3. Field JK, Duffy SW, Baldwin DR, et al. 2016. Health Technol Assess 20(40): 177
4. Cassidy A, Myles JP, van Tongeren M, et al. 2008. The LLP risk model: an individual risk prediction model for lung cancer. British journal of cancer 98(2): 270-6
5. Raji OY, Duffy SW, Agbaje OF, et al. 2012. Predictive accuracy of the Liverpool Lung Project risk model for stratifying patients for computed tomography screening for lung cancer: a case-control and cohort validation study. Annals of internal medicine 157(4): 242-50
6. Field JK, Vulkan D, Davies MPA, et al. 2021. Liverpool Lung Project lung cancer risk stratification model: calibration and prospective validation. Thorax 76(2): 161-68
</t>
  </si>
  <si>
    <t>The UKLS was a randomised controlled trial that examined the impact of LDCT screening at the Liverpool Heart &amp; Chest Hospital (Merseyside) and Papworth Hospital (Cambridgeshire). This study was the first to assess the feasibility of lung cancer screening in a high risk UK population screened with a single LDCT versus no screening. 
The trial sought to assess a range of outcomes related to the implementation, including: population-based recruitment using a risk prediction model; management of the trial through web-based database; optimal evaluation of CT scans (comparing radiologists vs. radiographers) and volumetric analysis of nodules detected; prevalence of lung cancer at baseline; sociodemographic factors affecting participation; psychosocial measures (cancer distress, anxiety, depression, decision satisfaction); and the cost-effectiveness of screening.
A total of 4,055 participants aged 50–75 were randomised to either a single LDCT scan or to no screening group between 2011 and 2013. Participants were considered eligible if they had a ≥4.5% risk of developing lung cancer over five years using the LLP v2 risk model and registered within the catchment areas of the six primary care trusts adjacent to the two screening centres (three from the Liverpool area and three from the Cambridge area). Participants with an indeterminate result for lung cancer were invited for a second scan at three or 12 months; those with a positive result were referred to a multidisciplinary team for evaluation.
At baseline, lung cancer was detected in 1.7% of participants in the LDCT arm. This was higher than the 1.03% and 0.9% reported in the US National Lung Screen Trial (NLST) and the Dutch-Belgian NELSON trials. Participants who received a positive screening result were significantly more likely to quit compared to those in the control group and those receiving a negative result. Two weeks following a baseline scan, smoking cessation rates were reported to be higher in the screened group (14%) compared to the control (8%), and after two years these increased to 24% and 21%, respectively. 
Lung cancer was more common in the lowest socioeconomic group. Short-term adverse psychosocial consequences were observed in participants who were randomised to the intervention arm and in those who had a lung abnormality detected, although these differences were considered modest and temporary. 
In 2021, results from a meta-analysis were published in which the UKLS data was pooled with the NELSON and eight other RCTs, including European mortality and cost-effectiveness data. Across the nine eligible trials, the meta-analysis indicated a significant 16% reduction in lung cancer mortality. The economic analysis undertaken suggests that the intervention could be cost-effective but this needs to be confirmed using data on lung cancer mortality.
Data not externally validated by study/programme leads.</t>
  </si>
  <si>
    <t>UKLS nodule management protocol</t>
  </si>
  <si>
    <t xml:space="preserve">Co-morbidity which would unequivocally contraindicate either screening or treatment if lung cancer were detected; inability to lie flat, chest CT scan performed with8in the year preceding the invitation to be screened </t>
  </si>
  <si>
    <t>ISRCTN78513845</t>
  </si>
  <si>
    <t>UKLS</t>
  </si>
  <si>
    <t xml:space="preserve">The UK Lung Cancer Screening Trial </t>
  </si>
  <si>
    <t>EU038</t>
  </si>
  <si>
    <t>Leeds Teaching Hospitals NHS Trust</t>
  </si>
  <si>
    <t>Matthew Callister</t>
  </si>
  <si>
    <t>1. Crosbie PA, Gabe R, Simmonds I, et al. 2020. Yorkshire lung screening trial (YLST): Protocol for a randomised controlled trial to evaluate invitation to community-based low-dose ct screening for lung cancer versus usual care in a targeted population at risk. BMJ open 10(9): e037075
2. Crosbie PAJ, Gabe R, Simmonds I, et al. 2022. Participation in community-based lung cancer screening: the Yorkshire Lung Screening Trial. European Respiratory Journal: 10.1183/13993003.00483-2022: 2200483
3. Yorkshire Cancer Research. 2017. Yorkshire Cancer Research announces UK’s largest lung cancer screening trial. [Updated 24/01/17].  Available from: https://yorkshirecancerresearch.org.uk/news/yorkshire-cancer-research-announces-uks-largest-lung-cancer-screening-trial/ [Accessed 02/07/21]</t>
  </si>
  <si>
    <t>The YLST is an ongoing RCT that aims to test targeted LDCT screening in community settings concentrating on deprived areas of Leeds (England). Funded by Yorkshire Cancer Research, the YLST is conducted within the catchment area of a single secondary care site at Leeds Teaching Hospital. It seeks to assess approaches for improving participation rates via community-based screening and the optimal eligibility criteria for participation. It also aims to assess the cost-effectiveness of screening. 
Around 90,000 people aged 55–80 who have ever smoked were identified from primary records at 84 different GP practices and randomised to invitation to a telephone lung cancer risk assessment or usual care. The invitation strategy included GP endorsement, a pre-invitation and two reminder invitations. Those at higher risk of lung cancer, determined by either USPSTF criteria (based on age and smoking history), the PLCOm2012 or LLPv2 risk models, were invited to a Lung Health Check (LHC). This included immediate access to a mobile CT scanner for screening, which rotates through community locations across Leeds on a monthly basis.
Of 44,943 individuals invited, 50.8% responded and underwent telephone-based risk assessment (16.7% and 7.3% following first and second reminders, respectively). Of those who responded, 34.4% (n=7,853) were potentially eligible for screening and offered a LHC, of whom 84.6% (n=6,650) underwent a LDCT scan, representing 99.7% of eligible LHC attendees. Both lower response rates and lower uptake of screening was found to be associated with current smoking status and socioeconomic deprivation.
These results demonstrate that a telephone risk assessment followed by a community-based LHC is an effective strategy for lung cancer screening implementation. However, lower participation associated with current smoking status and socioeconomic deprivation underlines the importance of research to ensure equitable access to screening.
People who smoke attending a Lung Health Check will see an on-site Smoking Cessation Practitioner for immediate intervention including provision of nicotine replacement therapy. Ongoing smoking support will be provided either as part of a linked research study called the Yorkshire Enhanced Stop Smoking Study (YESS) or by the “One You Leeds” service.
Recruitment to the baseline round of screening was completed in February 2021. Two further rounds of biennial screening are planned, with non-responders from the baseline round re-invited during the second and third rounds. The trial is expected to finish in 2025 with results being published in 2026</t>
  </si>
  <si>
    <t>Based on BTS</t>
  </si>
  <si>
    <t>&lt;2 mSv (protocol estimate)</t>
  </si>
  <si>
    <t>Mobile screening that rotates around 11 community locations (supermarket/retail centre or council car parks) across Leeds on a monthly basis. Socioeconomic deprivation is also considered during design of the recruitment protocol as one of the primary research areas for the study.</t>
  </si>
  <si>
    <t>People who currently or used to smoke in Primary Care Databases (selected from 84 GP practices in Leeds)</t>
  </si>
  <si>
    <t>Barriers to screening, Eligibility criteria, Clinical effectiveness, Smoking cessation</t>
  </si>
  <si>
    <t xml:space="preserve">Lung cancer in last five years; metastatic cancer or terminal illness; severe frailty/dementia or nursing home residents; thoracic CT in last 12 months. </t>
  </si>
  <si>
    <t>USPSTF</t>
  </si>
  <si>
    <t>PLCOm2012 6-year ≥1.51%; OR 
LLPv2  ≥5%</t>
  </si>
  <si>
    <t>PLCOm2012 and LLPv2</t>
  </si>
  <si>
    <t>*Compares USPSTF smoking history criteria to LLP or PLCO risk modelling</t>
  </si>
  <si>
    <t>St James’s University Hospital</t>
  </si>
  <si>
    <t>Leeds</t>
  </si>
  <si>
    <t>EU035, EU092</t>
  </si>
  <si>
    <t>Leeds Lung Health Check pilot programme; A randomised controlled trial to evaluate invitation to community-based low dose computed tomography (LDCT) screening for lung cancer versus usual care in a targeted population at risk</t>
  </si>
  <si>
    <t>NCT03750110
ISRCTN42704678</t>
  </si>
  <si>
    <t>YLST</t>
  </si>
  <si>
    <t>The Yorkshire Lung Screening Trial</t>
  </si>
  <si>
    <t>EU037</t>
  </si>
  <si>
    <t>2025-03-26</t>
  </si>
  <si>
    <t>1. ClinicalTrials.gov. The SUMMIT Study: A Cancer Screening Study (SUMMIT). [Updated 07/07/22].  Available from: https://clinicaltrials.gov/ct2/show/NCT03934866 [Accessed 05/09/22]
2. GRAIL Inc. The SUMMIT Study: study participation Available from: https://summitstudy.co.uk/about-the-study/study-participation/ [Accessed 02/07/21]
3. Dickson JL, Bhamani A, Quaife SL, et al. 2022. The reporting of pulmonary nodule results by letter in a lung cancer screening setting. Lung cancer (Amsterdam, Netherlands) 168: 46-49</t>
  </si>
  <si>
    <t>SUMMIT is a prospective observational cohort study which aims to assess the implementation of LDCT screening in a high-risk population in London. Coordinated by the University College London, the study also seeks to validate a blood test for the early detection of multiple cancers (GRAIL). 
A range of performance indicators will be used to assess the performance of LDCT screening, including: participation; number and stage of cancers detected; referral rates for diagnostic investigations and biopsy. How results are communicated, whether in person or via postal letter, is also an important consideration when scaling up the efficiency of a population-based screening programme, which was evaluated in a sub-study.
SUMMIT aims to recruit 25,000 people who smoke and people who used to smoke aged 55–77 from GP practices in North Central and East London. Individuals identified from GP records are invited for a , and those confirmed to be at high risk of lung cancer are invited to take part. Following the TLHC, participants receive an immediate blood test and LDCT and are compensated for their time with a £20 shopping voucher.
Recruitment began in April 2019 and 13,035 participants have been enrolled as of July 2022. Participants who are not found to have lung cancer at the baseline visit are invited for a follow-up TLHC after one year, at which point they are randomised to receive two additional annual LDCT scans or an annual follow-up without LDCT. If any LDCT result is suspicious for cancer, the participant will be referred to their local hospital via an urgent referral pathway to the relevant multidisciplinary team.
Participants with indeterminate pulmonary nodules that required a three-month interval LDCT were informed of their result by postal letter and given a face-to-face appointment with a study practitioner at their interval LDCT appointment. At this appointment, having previously received their results letter, participants were verbally asked questions to assess their satisfaction and preferences around how screening results are communicated. In an analysis of 1,900 participant responses, 82.8% were satisfied with receiving their results by letter, with 2.9% (n = 55) reporting dissatisfaction. 
Participants from less deprived socioeconomic quintiles were more likely to report that the letter contained insufficient information, while those aged ≥70 years were less likely to do so. Nonetheless, 86.3% stated it was their preferred communication method and 77.3% reported that their letter contained the right amount of information. It was therefore concluded that postal letters were a resource efficient and feasible communication method for a UK population going forward. 
Data not externally validated by study/programme leads.</t>
  </si>
  <si>
    <t>&lt;2 mSv (average size patient). Aims for most scans to be &lt;1 mSv (ultra-low dose), and all scans &lt;2 mSv.</t>
  </si>
  <si>
    <t xml:space="preserve">Biomarkers </t>
  </si>
  <si>
    <t>Currently receiving treatment (e.g., chemotherapy, radiotherapy, watchful waiting) for an active cancer. If on adjuvant hormonal therapy can be included (e.g. for breast and prostate cancer).</t>
  </si>
  <si>
    <t>6-year ≥1.3%</t>
  </si>
  <si>
    <t>*UPSTF criteria (≥30 PYs, ≥20 years smoking duration, or YSQ ≤15 years); OR PLCOm2012 (≥1.3%)</t>
  </si>
  <si>
    <t>EU031, EU032, EU033, EU034, EU030, EU037, EU048</t>
  </si>
  <si>
    <t>NCT03934866</t>
  </si>
  <si>
    <t>EU036</t>
  </si>
  <si>
    <t>2022-05-05</t>
  </si>
  <si>
    <t>1. Liverpool Heart and Chest Hospital. Lung Health Check.  Available from: https://www.lhch.nhs.uk/lung-health-check/ [Accessed 14/10/22]
2. Liverpool Heart and Chest Hospital. The clinical pathway for the NHS Targeted Lung Health Check pilot programme.  Available from: https://www.lhch.nhs.uk/media/8766/tlhcclinicalpathway.pdf [Accessed 14/10/22]
3. Liverpool Heart and Chest Hospital. Lung Health Check Programme: FAQs for GP Professionals. [Updated 06/10/22].  Available from: https://www.lhch.nhs.uk/lung-health-check/gp-professionals-faqs/ [Accessed 14/10/22]
4. NHS England. 2019. Targeted screening for lung cancer with low radiation dose computed tomography: Standard protocol prepared for the Targeted Lung Health Check programme. London: NHS England
5. Ghimire B, Maroni R, Vulkan D, et al. 2019. Evaluation of a health service adopting proactive approach to reduce high risk of lung cancer: the Liverpool Healthy Lung Programme. Lung cancer 134: 66-71</t>
  </si>
  <si>
    <t xml:space="preserv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2029.As of August 2024 more than 1.9 million people had been invited for a lung health check with 5,037 lung cancers detected. Of these 5,037 lung cancer cases detected, over 75% of these cases were diagnosed at stage 1 or 2 (approx. 60% at stage 1). On 1 February 2025 the NHS Targeted Lung Health Check (TLHC) programme was renamed to be the NHS Lung Cancer Screening Programme
The TLHC rungs across Liverpool, Halton, Knowsley, South Sefton and St Helens areas of northwest England. They follow the earlier Liverpool Healthy Lung Project (LHLP), which transitioned to adopt the national TLHC programme protocol by NHS England in 2021.  
People aged 55–74 who have ever smoked are invited by GP practices to attend a TLHC appointment for an eligibility assessment, which are currently offered virtually over the phone by a specially trained nurse. If eligible, according to the risk modelling approach outlined in the TLHC protocol, participants will be invited to attend an appointment for an LDCT scan at the Liverpool Heart and Chest Hospital (LHCH). 
Participants that receive a positive or indeterminate result for lung cancer from LDCT screening are referred to a rapid access lung clinic, an intervention designed to reduce the time between screening and diagnosis at the LHCH. The only CT results to be passed back to GPs will be non-urgent incidental findings. For example, if participants are detected to have signs suggestive of heart disease on the LDCT scan and have no prior diagnosis, they will be offered an appointment in primary care to discuss any symptoms and review their risk for developing CVD.
Selected practices in Runcorn and Widnes (Halton), Liverpool and Knowsley participated in the first phase in 2021. All remaining practices were included in the second phase between Autumn 2022 and Winter 2023, which is when the programme expanded to GP practices in in South Sefton and St Helens. 
Data not externally validated by study/programme leads.</t>
  </si>
  <si>
    <t xml:space="preserve">Virtual TLHC telephone appointments offered for initial assessment and various supermarket locations in each area. Phased approach to roll out, with initial sites selected based on highest levels of socioeconomic deprivation. </t>
  </si>
  <si>
    <t>Liverpool Heart and Chest Hospital</t>
  </si>
  <si>
    <t>EU065, EU030,EU031, EU032, EU034, EU072, EU048</t>
  </si>
  <si>
    <t>TLHC (Liverpool)</t>
  </si>
  <si>
    <t>The Targeted Lung Health Check: Liverpool</t>
  </si>
  <si>
    <t>EU034</t>
  </si>
  <si>
    <t>Newcastle University</t>
  </si>
  <si>
    <t>Thomas Russ</t>
  </si>
  <si>
    <t>South Tyneside and Sunderland NHS Foundation Trust</t>
  </si>
  <si>
    <t>Helen Grover</t>
  </si>
  <si>
    <t>1. Grover H, Ross T, Fuller E. 2020. Implementation of targeted screening for lung cancer in a high-risk population within routine NHS practice using low-dose computed tomography. Thorax 75(4): 348-50
2. Grover H, Athey S, Fuller E. 2022. Pulmonary nodules detected in the South Tyneside and Sunderland Lung Cancer Screening programme. Lung cancer (Amsterdam, Netherlands) 165: S43
3. United Kingdom Lung Cancer Coalition. 2021. The route back to 25 by 25. London, UK: UKLCC
4. Sunderland Echo. Smokers in Sunderland and South Tyneside set to be offered lung health check ups under new NHS scheme. [Updated 09/11/22].  Available from: https://www.sunderlandecho.com/health/smokers-in-sunderland-and-south-tyneside-set-to-be-offered-lung-health-check-ups-under-new-nhs-scheme-3913943 [Accessed 14/11/22]
5. South Tyneside and Sunderland NHS Foundation Trust. 2024. Over 100 lung cancers detected in South Tyneside and Sunderland thanks to health checks. Available from: https://www.stsft.nhs.uk/news/latest-news/over-100-lung-cancers-detected-south-tyneside-and-sunderland-thanks-health-checks [Accessed 26/03/2025]</t>
  </si>
  <si>
    <t>The STS-LCS was an implementation study seeking to assess the feasibility of targeting people with COPD and emphysema for LDCT lung cancer screening in South Tyneside and Sunderland (northeast England). The pilot was initiated by South Tyneside Clinical Commissioning Group with funding from the Northern Cancer Alliance.
People aged 55–74 who have ever smoked were eligible for annual LDCT screening if they had a minimum of 10 pack-years smoking history. Participants were identified by nurses at a general practice where people attended their annual COPD review, and after an assessment, were invited to attend LDCT screening at South Tyneside District Hospital in South Shields. Appointments were scheduled performed out of hours to enable people to attend around work. This approach successfully targeted people from more deprived parts of the area; over 79% of participants were from the most deprived socioeconomic quintiles in England. 
In 2022, it was reported that a total of 1,481 people had undergone LDCT screening between 2017 and 2020. A total of 193 (13%) had a positive LDCT scan at baseline and were referred to a ‘one-stop clinic’ with a multidisciplinary team for further investigation. Of these, 11 were confirmed to have lung cancer, with a further two people having lung cancer detected at subsequent screening rounds. Using the annual COPD review to target people with COPD and emphysema for LDCT screening appeared to be an efficient use of the service. Earlier results from 2020 also confirmed that the majority of lung cancers were detected at stage I of the disease. 
In late 2022 the South Tyneside &amp; Sunderland was included in the  NHS Lung Cancer Screening Programme (previously named Targeted Lung Health Check Programme). TLHCs had also been rolled out in nearby Newcastle &amp; Gateshead. In late 2024 it was reported that 22,000 people had been screened since introduction to the TLHC in 2022. In this time 100 lung cancer cases were found with approximately 75% of these cases being either stage I or II. 
Data not externally validated by study/programme leads.</t>
  </si>
  <si>
    <t>Offered LDCT screening appointments out of hours, targeted an area with a particularly high level of socioeconomic deprivation.</t>
  </si>
  <si>
    <t>People with COPD attending their annual review</t>
  </si>
  <si>
    <t>Other NCDs, Barriers to screening</t>
  </si>
  <si>
    <t>Individiduals who are housebound; chest CT in the last 12 months; OR symptoms of lung cancer needing a 2-week wait referral.</t>
  </si>
  <si>
    <t>South Tyneside District Hospital</t>
  </si>
  <si>
    <t>Sunderland</t>
  </si>
  <si>
    <t>EU031, EU030, EU032, EU034, EU072, EU048</t>
  </si>
  <si>
    <t>STS-LCS</t>
  </si>
  <si>
    <t>The South Tyneside and Sunderland Lung Cancer Screening Programme</t>
  </si>
  <si>
    <t>EU033</t>
  </si>
  <si>
    <t>Nottingham &amp; Nottinghamshire CCG</t>
  </si>
  <si>
    <t>Thilan Bartholomeuz</t>
  </si>
  <si>
    <t>1. NHS england. People living in Nottingham to be invited for NHS lung check in a drive to catch cancer earlier. [Updated 04/02/22].  Available from: https://www.england.nhs.uk/midlands/2022/02/04/people-living-in-nottingham-to-be-invited-for-nhs-lung-check-in-a-drive-to-catch-cancer-earlier/ [Accessed 23/05/22]
2. NHS England. 2019. Targeted screening for lung cancer with low radiation dose computed tomography: Quality assurance standards prepared for the Targeted Lung Health Checks Programme. London, UK: NHS
3. NHS England. 2019. Targeted screening for lung cancer with low radiation dose computed tomography: Standard protocol prepared for the Targeted Lung Health Check programme. London: NHS England
4. West Bridgford Wire. Mass lung cancer screening programme to be launched in Nottingham city. [Updated 31/08/22].  Available from: https://westbridgfordwire.com/mass-lung-cancer-screening-programme-to-be-launched-in-nottingham-city/ [Accessed 01/09/22]
5. Nottingham and Nottinghamshire ICB. Lung checks in Mansfield to save more lives. [Updated 18/08/22].  Available from: https://notts.icb.nhs.uk/2022/08/18/lung-health-checks-launched-in-mansfield-in-drive-to-save-more-lives/ [Accessed 01/09/22]
6. Nottingham and Nottinghamshire NHS Lung Health Checks. 2022. Lung Health Checks arrive in Clifton. Available from: https://www.nottslunghealthcheck.nhs.uk/2023/08/21/lung-health-checks-arrive-in-clifton/ [Accessed 26/03/25]</t>
  </si>
  <si>
    <t xml:space="preserve"> The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2029.As of August 2024 more than 1.9 million people had been invited for a lung health check in the national programme, with 5,037 lung cancers detected. Of these 5,037 lung cancer cases detected, over 75% of these cases were diagnosed at stage 1 or 2 (approx. 60% at stage 1). On 1 February 2025 the NHS Targeted Lung Health Check (TLHC) programme was renamed to be the NHS Lung Cancer Screening Programme.
People aged 55–74 who have smoked or are currently smoking are invited to attend a TLHC following a national protocol published by NHS England. In Nottinghamshire, the pilot programme launched in the cities of Mansfield and Ashfield in 2021, where 26 previously undetected cancer cases were diagnosed between March 2021 and August 2022. 
The roll out in Mansfield and Ashfield had one of the highest uptake rates in the country (approximately 70%). Mobile CT scanners have also been taken to supermarkets and leisure centres to make the service as accessible as possible. 
In Nottingham the pilot was ‘soft launched’ in October 2022 at a few select locations first, including GP practices in Clifton and the Meadows. After the service’s initial launch, all eligible participants who were registered with a GP practice in Nottingham City (approximately 30,000 people) were invited for checks. This programme is now run across Nottingham city.
As of July 2022, a total of 23 lung cancers have been diagnosed from this area, as well as two cases of bladder cancer and one colorectal cancer. A total of 10,000 lung health telephone assessments have taken place and more 4,500 scans have been carried out. In addition, more than 300 people who smoke have been referred to the local smoking cessation service. As of July 2022, around 50% of those diagnosed with lung cancer were stage I or II.
Data not externally validated by study/programme leads.</t>
  </si>
  <si>
    <t xml:space="preserve">Some sites offer mobile CT screening at community venues, such as supermarkets and leisure centres. </t>
  </si>
  <si>
    <t>PLCOm2012 or LLP</t>
  </si>
  <si>
    <t xml:space="preserve">NHS Nottingham City </t>
  </si>
  <si>
    <t>EU031, EU030, EU033, EU034, EU072, EU048</t>
  </si>
  <si>
    <t>TLHC (Nott)</t>
  </si>
  <si>
    <t>The Targeted Lung Health Check: Nottinghamshire</t>
  </si>
  <si>
    <t>EU032</t>
  </si>
  <si>
    <t>Manchester Thoracic Oncology Centre, University Hospital of South Manchester</t>
  </si>
  <si>
    <t>Richard Booton</t>
  </si>
  <si>
    <t>1. Crosbie PA. 2019. Lung cancer screening: Manchester's Lung Health Checks. Greater Manchester Cancer Conference; November 2019; Manchester
2. Crosbie PA, Balata H, Evison M, et al. 2018. Implementing lung cancer screening: baseline results from a community-based 'Lung Health Check' pilot in deprived areas of Manchester. Thorax 74(4): 405-09
3. Balata H, Ruparel M, O'Dowd E, et al. 2021. Analysis of the baseline performance of five UK lung cancer screening programmes. Lung cancer (Amsterdam, Netherlands) 161: 136-40
4. Hinde S, Crilly T, Balata H, et al. 2018. The cost-effectiveness of the Manchester 'Lung Health Checks', a community-based lung cancer low-dose CT screening pilot. Lung cancer (Amsterdam, Netherlands) 126: 119-24
5. MacMillan Cancer Support. 2016. Manchester's lung health check pilot. London: Support MC
6. NHS England. 2019. Targeted screening for lung cancer with low radiation dose computed tomography: Quality assurance standards prepared for the Targeted Lung Health Checks Programme. London, UK: NHS
7. NHS England. 2019. Targeted screening for lung cancer with low radiation dose computed tomography: Standard protocol prepared for the Targeted Lung Health Check programme. London: NHS England
8. Manchester University NHS Foundation Trust. 2019. Manchester’s Lung Health Check Pilot Report. Manchester: NHS England.</t>
  </si>
  <si>
    <t xml:space="preserv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2029.As of August 2024 more than 1.9 million people had been invited for a lung health check in the national programme, with 5,037 lung cancers detected. Of these 5,037 lung cancer cases detected, over 75% of these cases were diagnosed at stage 1 or 2 (approx. 60% at stage 1). On 1 February 2025 the NHS Targeted Lung Health Check (TLHC) programme was renamed to be the NHS Lung Cancer Screening Programme.
The first cities to adopt TLHCs were Liverpool and Manchester, where additional interventions were introduced to reduce barriers to participation for those at high risk and in more socioeconomically deprived areas of the city. 
In Manchester, the programme was framed as a one-stop ‘lung health check’ rather than ‘cancer screening’. People aged 55–74 who had smoked or were currently smoking and were registered at one of the 14 participating general practice clinics across the city were invited to have a lung health check at convenient community venues. Mobile computed tomography (CT) scanners were located next to shopping centres, to minimise transport costs and increase accessibility. The 2019 outcomes report stated that 2,500 individuals had a lung health check, with over half being identified as suitable to receive at CT scan. From this 46 lung cancers were identified affecting 42 participants. Of these 42 cases, 8 out of 10 were early stage, and 1 in 10 had advanced stage lung cancer (stage IV).
Data not externally validated by study/programme leads.</t>
  </si>
  <si>
    <t>A publicity campaign for the project included road shows on a Macmillan bus, appearances on local radio and newspapers and posters in strategic places. “Champions” for the project were also developed to raise awareness in their communities.</t>
  </si>
  <si>
    <t>EU030, EU032, EU033, EU034, EU072, EU048</t>
  </si>
  <si>
    <t>Targeted Lung Health Check</t>
  </si>
  <si>
    <t>TLHC (Manchester)</t>
  </si>
  <si>
    <t>The Manchester Lung Health Check Pilot</t>
  </si>
  <si>
    <t>2022-03-29</t>
  </si>
  <si>
    <t xml:space="preserve">Some sites offer mobile CT at community venues to improve accessibility. Some sites also specifically offer CT in more deprived areas to address inequalities. </t>
  </si>
  <si>
    <t xml:space="preserve">Some sites offer mobile CT screening at community venues. </t>
  </si>
  <si>
    <t>NHS England</t>
  </si>
  <si>
    <t>EU031, EU032, EU033, EU034, EU072, EU048</t>
  </si>
  <si>
    <t>EU030</t>
  </si>
  <si>
    <t>Rozemarijn Vliegenthart</t>
  </si>
  <si>
    <t>1. Cai J, Vonder M, Heuvelmans MA, et al. 2022. CT characteristics of solid pulmonary nodules of never smokers versus smokers: A population-based study. European Journal of Radiology 154: 110410
2. Xia C, Rook M, Pelgrim GJ, et al. 2020. Early imaging biomarkers of lung cancer, COPD and coronary artery disease in the general population: rationale and design of the ImaLife (Imaging in Lifelines) Study. Eur J Epidemiol 35(1): 75-86
3. Lifelines. Additional studies: ImaLife. [Updated 01/08/20].  Available from: https://www.lifelines.nl/deelnemers/onderzoek/imalife [Accessed 07/10/22]
4. University of Groningen. 2016. Important grant for collaboration in research on early detection of lung cancer, COPD and cardiovascular diseases. [Updated 12/03/20].  Available from: https://www.rug.nl/news/2016/11/grote-subsidie-voor-samenwerking-in-onderzoek-vroege-opsporing-longkanker_-copd-en-hart--en-vaatziekten?lang=en [Accessed 05/07/21]</t>
  </si>
  <si>
    <t>ImaLife is an implementation study led by the University Medical Center Groningen (UMCG) which is focused on enabling the earlier detection the ‘big 3’ non-communicable diseases: lung cancer, COPD and CVD. The results from the Dutch ImaLife study will be compared with findings from a related implementation study in China (NELCIN-B3).
Between 2017 and 2020, participants were recruited from the large population-based Lifelines cohort, which follows the health of more than 167,000 people over a period of 30 years in the northern part of the Netherlands. Around 12,000 participants aged 45 years and older were invited to have a LDCT scan of the heart and lungs at the UMCG. 
The estimated percentage of individuals with lung nodules needing further workup was around 1–2%. Participants with results that indicated possible lung cancer were invited for a follow-up scan after 3-4 months to calculate how fast lung nodules may be growing (volume doubling time). The study also assessed the use of computer-aided detection to support clinical decision making for quality assurance. Results from any incidental findings from screening were communicated by letter to GPs (family physicians), who could refer the participant to a medical specialist for further investigation. 
Biomarkers are also being investigated with a view to develop personalised prevention strategies for the B3 diseases, as well as other degenerative conditions (e.g. osteoporosis). To this end, a dedicated lung cancer and cardiac imaging BioBank was setup at the UMCG. Follow-up data and participant outcomes from the ImaLife study are not yet available.
Data not externally validated by study/programme leads.</t>
  </si>
  <si>
    <t>NELSON &amp; NCCN: Compares a VDT protocol based on the European NELSON trial and the US NCCN v.2.2018 diameter-based protocol.</t>
  </si>
  <si>
    <t>~0.6-1.8 mSv (baseline estimate).</t>
  </si>
  <si>
    <t>The LifeLines cohort that have undergone the second round of lung function assessment (n=22,000)</t>
  </si>
  <si>
    <t>Other NCDs, Biomarkers, Computer-aided detection</t>
  </si>
  <si>
    <t>Complaints of chest discomfort; and pregnant women. Additionally, exclusion criteria from the LifeLines lung function tests: (1) known abdominal hernia, rib fracture, aneurysm, or tuberculosis, (2) recent cardiac catheterization (within 2 weeks prior), (3) recent respiratory infection (within 3 weeks prior), (4) recent (within 6 weeks) surgery for abdominal hernia, ocular surgery, thoracic or abdominal surgery, (5) recent (within 6 weeks) pneumothorax or more than 2 times spontaneous pneumothorax, (6) recent (within 2–6 weeks) pulmonary embolism, (7)
recent (within 2–6 weeks) myocardial infarction, (8) indication by general practitioner or medical specialist that no (heavy) exercise was to be performed.</t>
  </si>
  <si>
    <t>Participants in the Lifelines cohort who have undergone the second round of lung function testing</t>
  </si>
  <si>
    <t>University Medical Center Groningen</t>
  </si>
  <si>
    <t>AS040, AS039</t>
  </si>
  <si>
    <t>Computed Tomography Screening for Early Lung Cancer, COPD and Cardiovascular Disease: a Population-based Comparative Study; Netherlands-China Big-3 Screening project: Groningen (NELCIN-B3)</t>
  </si>
  <si>
    <t>ImaLife</t>
  </si>
  <si>
    <t>The Imaging in Lifelines Study</t>
  </si>
  <si>
    <t>EU029</t>
  </si>
  <si>
    <t xml:space="preserve">Erasmus MC; University Medical Center Groningen </t>
  </si>
  <si>
    <t>Harry de Koning</t>
  </si>
  <si>
    <t>1.de Koning HJ, van der Aalst CM, de Jong PA, et al. Reduced Lung-Cancer Mortality with Volume CT Screening in a Randomized Trial. N Engl J Med. 2020;382(6):503-513. doi:10.1056/NEJMoa1911793
2.Yousaf-Khan U, Horeweg N, van der Aalst C, Ten Haaf K, Oudkerk M, de Koning H. Baseline Characteristics and Mortality Outcomes of Control Group Participants and Eligible Non-Responders in the NELSON Lung Cancer Screening Study. J Thorac Oncol. 2015;10(5):747-753. doi:10.1097/JTO.0000000000000488
3. Ru Zhao Y, Xie X, de Koning HJ, Mali WP, Vliegenthart R, Oudkerk M. NELSON lung cancer screening study. Cancer Imaging. 2011;11 Spec No A(1A):S79-S84. Published 2011 Oct 3. doi:10.1102/1470-7330.2011.9020
4. Xu DM, Gietema H, de Koning H, et al. Nodule management protocol of the NELSON randomised lung cancer screening trial. Lung Cancer. 2006;54(2):177-184. doi:10.1016/j.lungcan.2006.08.007</t>
  </si>
  <si>
    <t>The NELSON study was a landmark RCT that confirmed the value of LDCT screening in people at high risk for lung cancer in a European population. The primary outcome was lung cancer mortality; secondary outcomes included cost-effectiveness and quality of life from screening a population in the Netherlands and Belgium. The trial was coordinated by the Erasmus Medical Centre (Rotterdam) and funded by The Netherlands Organisation of Health Research and Development (ZonMw) and the Dutch Cancer Society, as well as several other organisations.
Between 2000 and 2004, general health questionnaires were sent to over 600,000 people who smoke and people who used to smoke aged 50–74 using population-based registries. Of these, more than 15,000 people were enrolled in the trial: 7,892 in the control group and 7,900 in the intervention arm. Blood samples, pulmonary function tests and quality of life questionnaires were collected. From January 2004 to December 2012, participants in the screening group were invited to undergo four rounds of LDCT screening that were performed at four sites at intervals of 1, 2 and 2.5 years. At the time of recruitment, only a small number of women were eligible because smoking was much less prevalent and intensive among women. For this reason, seven districts in the Netherlands recruited men only to receive screening in one of three centres: the University Medical Center Groningen, University Medical Center Utrecht and Spaarne Gasthuis (Haarlem). 
Follow-up took place for more than ten years through national registries, when the study was powered to detect a reduction in lung cancer mortality of 25%. Patients with indeterminate results were sent a letter informing them of an abnormality that required a repeat scan within three to four months. A web-based interactive database application (the NELSON management system) was developed for data collection of all study-related processes such as the selection and randomization of participants, electronic storage of forms, study monitoring, reporting of scan results and scheduling of appointments for follow-up scans. Since the start of the NELSON trial, numerous studies on CT nodule evaluation in the trial have been published. A major difference in the management of pulmonary nodules between NELSON and the National Lung Screening Trial (NLST) was the use of nodule volume and volume doubling time to identify potential cases of early lung cancer. 
Results from the Dutch-Belgian NESLON trial were published based on a 10-year follow-up on LDCT screening, primarily in men, due to the lower number of women participating in the trial. Overall, a higher reduction on mortality was observed in women (39-61%) compared to men (26%) and the benefit in both sexes persisted at 11 years. The NELSON trial is the second largest trial to demonstrate a reduction in lung cancer mortality with LDCT screening in high risk individuals; 24% compared to the 20% found in the NLST. Approximately 50% of the cancers diagnosed in the screening arm were early stage.
In a sub-study, the NELSON trial also investigated the effect of lung cancer screening on smoking abstinence of two random samples of male’s who smoke in the screening (n = 641) and control arm (no screening) (n = 643). A standard brochure or a questionnaire by which participants could ask for tailored smoking cessation information was sent to both trial arms. After two years participation, it was reported that CT screening was associated with a lower prolonged abstinence rate (14.5%) compared to the control group (19.1%). However, there was no statistically significant difference in quit rate between the two groups at the 2-year follow-up.
Data not externally validated by study/programme leads.</t>
  </si>
  <si>
    <t>Annual, Biennial, 2.5 years</t>
  </si>
  <si>
    <t>With a moderate or bad self-reported health who were unable to climb two flights of stairs;  with a body weight &gt;= 140 kilogram; with current or past renal cancer, melanoma or breast cancer; with lung cancer diagnosed less than 5 years ago or 5 years or more ago but still under treatment; who had a chest CT examination less than one year before they filled in the first NELSON questionnaire.</t>
  </si>
  <si>
    <t>Erasmus MC and University Medical Center Groningen</t>
  </si>
  <si>
    <t>Rotterdam</t>
  </si>
  <si>
    <t>South Holland</t>
  </si>
  <si>
    <t>EU001</t>
  </si>
  <si>
    <t>Nederlands–Leuvens Longkanker Screenings Onderzoek trial</t>
  </si>
  <si>
    <t>NTR636</t>
  </si>
  <si>
    <t>NELSON (NL)</t>
  </si>
  <si>
    <t>Dutch–Belgian Lung Cancer Screening Trial</t>
  </si>
  <si>
    <t>EU028</t>
  </si>
  <si>
    <t>2022-02-25</t>
  </si>
  <si>
    <t>Regional Cancer Centrum, Stockholm</t>
  </si>
  <si>
    <t>Vitali Grozman</t>
  </si>
  <si>
    <t xml:space="preserve">Gunnar Wagenius </t>
  </si>
  <si>
    <t>1. Regional CancerCentrum: Samverkan. 2022. Prevention and early detection. Region-specific Stockholm Gotland. [Updated 11/03/22].  Available from: https://cancercentrum.se/samverkan/vara-uppdrag/prevention-och-tidig-upptackt/ [Accessed 18/03/2025]
2. Läkartidningen. 2022. Lung cancer screening: Soon the starting shot in Stockholm. [Updated 11/05/22]. Läkartidningen. Available from: https://lakartidningen.se/aktuellt/nyheter/2022/05/lungcancerscreening-snart-gar-startskottet-i-stockholm/ [Accessed 25/05/22]
3. Regionalt CancerCentrum Stockholm Gotland. 2019. Cancer plan 2020 cancer prevention and screening. [Updated 12/12/19].  Available from: https://cancercentrum.se/stockholm-gotland/om-oss/strategisk-utvecklingsplan/cancerplan-2020-2023/cancerplanen-2020-cancerprevention-screening/ [Accessed 27/06/22]
4. Andersson E, Wilking N, Fridhammar A, et al. 2021. Lung cancer in Sweden – An analysis of the burden of disease and the value of previous detection. Lund: The Swedish Institute for Health Economics (IHE)
5. Fridhammar A, Carlsson, K.S. 2020. Health economic analysis of targeted screening for lung cancer of smoking and formerly smoking women in Region Stockholm. Lund: Institutet för Hälso- och Sjukvårdsekonomi (IHE)</t>
  </si>
  <si>
    <t>The Regional Cancer Center (RCC) Stockholm Gotland has been commissioned to deliver a regional lung cancer screening pilot. Following a feasibility study to assess the cost-effectiveness of targeted screening methods, the pilot will initially target women for LDCT screening and offer referrals to a smoking cessation intervention (the Quit-Smoking line). 
Around 1,000 women aged 55–74 eligible for breast cancer screening at the Breast Centre SÖS (Bröstcentrum SÖS) will be recruited from the South General Hospital (Södersjukhuset) catchment area of Stockholm. Participants will be invited to fill a questionnaire on smoking habits. Those who fulfil the screening criteria based on the NELSON trial will then be invited for screening at the Pulmonary Oncology Center, Karolinska University Hospital (Solna), where diagnostic workup will also take place.
Initially planned in 2018, the pilot commenced in late 2022 and will run over two years. Part two of the study will commence in fall 2024 with the interim report expected to be completed in 2025, with a final report to be finalised in 2027. If successful, it will be used to inform the development of a national organised LDCT screening programme, in which men would also be eligible to participate.</t>
  </si>
  <si>
    <t>Recruiting women at a breast cancer screening clinic and surveys will be done outside of regular working hours.</t>
  </si>
  <si>
    <t xml:space="preserve">Women that eligible for breast cancer screening at the Breast Centre SÖS (Bröstcentrum SÖS) in the South General Hospital catchment area of Stockholm and fulfil the NELSON trial criteria for smoking history </t>
  </si>
  <si>
    <t>*30 PYs (if 10 cigarettes/day) or 25 PYs (if &gt;15 cigarettes/day during).</t>
  </si>
  <si>
    <t>Pulmonary Oncology Center at Karolinska University Hospital (Solna)</t>
  </si>
  <si>
    <t>Stockholm</t>
  </si>
  <si>
    <t>Regionala cancercentrum Stockholm Gotland: Lungcancerscreening som pilotstudie</t>
  </si>
  <si>
    <t>RCC-GS</t>
  </si>
  <si>
    <t>Regional Cancer Centre Gotland-Stockholm lung cancer screening pilot</t>
  </si>
  <si>
    <t>EU027</t>
  </si>
  <si>
    <t>Spanish Society of Pulmonology and Thoracic Surgery (SEPAR)</t>
  </si>
  <si>
    <t>Juan Carlos Trujillo</t>
  </si>
  <si>
    <t>Luis Seijo</t>
  </si>
  <si>
    <t>1. Sociedad Española de Cirugía Torácica. 2022. Project CASSANDRA: Lung cancer screening using low-dose CT national pilot project v1.0 January 2022. SECT
2. Fundació HiTT. 2022. CASSANDRA Project for lung cancer early detection. [Updated 19/04/22].  Available from: https://fhitt.org/news/cassandra-project-for-lung-cancer-early-detection/#:~:text=The%20CASSANDRA%20project%2C%20a%20national,%2C%20or%20with%20equivalent%20consumption). [Accessed 28/06/22]
3. Sabartech S.L. 2020. The CASSANDRA project. [Updated 23/09/21].  Available from: https://www.sabartech.com/cassandra-en/ [Accessed 28/06/22]
4. Sociedad Española de Neumología y Cirugía Torácica (SEPAR). 2021. SEPAR and lung cancer screening: CASSANDRA Project, where are we? [Updated 23/03/21].  Available from: http://www.separcontenidos.es/separvision/2021/03/23/separ-y-el-cribado-en-cancer-de-pulmon-proyecto-cassandra-en-que-punto-estamos/ [Accessed 28/06/22]</t>
  </si>
  <si>
    <t>The CASSANDRA project is led by the Spanish Society of Pneumology and Thoracic Surgery (SEPAR) and coordinated by the Clínica Universitaria de Navarra in collaboration of range of other healthcare professionals with expertise in lung cancer screening. The project is expected to begin in 2022 and fun for approximately five years.
The aim of the CASSANDRA project is to initiate a national screening programme that can be combined with existing smoking cessation programmes in Spain and support the development of a unified screening protocol for all 17 autonomous areas. People aged 50 or over who smoke heavily, defined as 20 pack-year history, will be offered LDCT screening through the programme. The study will also aim to evaluate the impact of screening, and the potential false positive results, on individuals and the health system.
Led by SEPAR, the organisations involved in the CASSANDRA project include: the Spanish lung cancer group (GEPC), the Spanish Society of Thoracic Surgery (SECT), the Spanish Society of Medical Oncology (SEOM), the Spanish Society of General and Family Physicians (SEMG), the Spanish Society of Radiation Oncology (SEOR), the Spanish Society of Family and Community Medicine (SEMFYC), the Spanish Society of Medical Radiology (SERAM), the Spanish Association against Cancer (AECC) and the AECaP (Spanish Association of Patients Affected by Lung Cancer (AECaP).
Data not externally validated by study/programme leads – update in progress.</t>
  </si>
  <si>
    <t>~1 mSv (protocol outlines maximum dose of 3mGy to which this is equivalent)</t>
  </si>
  <si>
    <t>Feasibility, Cost-effectiveness, Other NCDs, Smoking cessation</t>
  </si>
  <si>
    <t xml:space="preserve">Pre-existing lung cancer co-morbidities that may contraindicate surgical resection of lung cancer (e.g. severe COPD with FEV1 &lt; 30%); or a history of any cancer (except non-melanoma skin cancer) in the previous five years. </t>
  </si>
  <si>
    <t>CASSANDRA</t>
  </si>
  <si>
    <t>The Cancer Screening, Smoking Cessation, AND Respiratory Assessment project</t>
  </si>
  <si>
    <t>EU026</t>
  </si>
  <si>
    <t>Fundación Instituto Valenciano de Oncología, Valencia</t>
  </si>
  <si>
    <t>Susana Hinarejos</t>
  </si>
  <si>
    <t>Encarnación Martínez Pérez</t>
  </si>
  <si>
    <t xml:space="preserve">1. Deval JC, Benito MB, Cuesta JCP, et al. 2022. Lung Cancer Screening: Survival in an Extensive Early Detection Program in Spain (I-ELCAP). Archivos de Bronconeumología 58(5): T406-T11
2. Martínez Pérez E, de Aguiar Quevedo K, Arrarás Martínez M, et al. 2019. Lung Cancer Screening: Use of Low-Dose Computed Tomography. Archivos de Bronconeumología (English Edition) 55(10): 526-31
3. International Early Lung and Cardiac Action Program (I-ELCAP). Spain screening sites.  Available from: http://www.ielcap.org/screening-sites/es/list [Accessed 14/10/22]
</t>
  </si>
  <si>
    <t>The V-IELCAP is an ongoing LDCT screening pilot programme that has been running at the Fundación Instituto Valenciano de Oncología (IVO) since 2008. As one of the Spanish sites participating in the International Early Lung Cancer Action Program (I-ELCAP), the other pilot programme is in Pamplona, which began in 2000 (P-IELCAP). 
In Valencia, some participants were recruited from an opportunistic screening unit based at the IVO and others referred for the by general practitioners (family physicians). For the first eight years of the programme, those eligible were people aged 50 years and over with a smoking history of at least 10 pack-years. From 2016, the programme was amended to participants with a minimum of 15 pack-years smoking history or had quit smoking within the last 15 years. Under an agreement with the Spanish National Health Service, screening services within the V-IELCAP are fully subsidised. 
Between June 2008 and November 2020, a total of 8,546 volunteers were recruited for one baseline scan followed by a second scan after 12 months. Of these, 8,278 underwent at least two LDCT scans; an adherence rate of 97%. The majority of participants were male (63%) and 20% had a family history of lung cancer. Following the protocol change, just 15% had less than 15 pack-years smoking history. Those with negative findings at baseline were offered a third annual follow-up scan and subsequently every 18 months for six years.
An average of six annual screening rounds were performed during this period and over 12 years of follow-up. Of the 239 cases of lung cancer detected throughout the V-IELCAP during this period, 79% underwent surgical resection. The proportion of people alive five years after diagnosis of lung cancer was 90%, and at 10 years it was 80%. All-cause mortality was estimated to be 86% and 72%, respectively. The analysis demonstrated that a total of 416 people were needed to be screened to detect one case of lung cancer each year.
A national pilot is currently planned (CASSANDRA), which will build on the earlier findings of the I-ELCAP screening studies to demonstrate the feasibility of the implementation of a national screening programme in Spain.
Data not externally validated by study/programme leads.</t>
  </si>
  <si>
    <t>Volunteers identified from opportunistic screening clinic register.</t>
  </si>
  <si>
    <t>Annual for 3 years, then 18-months</t>
  </si>
  <si>
    <t>*Before an amendment to inclusion criteria in 2016, people who smoke with 10 PYs were eligible to participate.</t>
  </si>
  <si>
    <t xml:space="preserve">Instituto Valenciano de Oncología </t>
  </si>
  <si>
    <t>Valencia</t>
  </si>
  <si>
    <t>V-IELCAP</t>
  </si>
  <si>
    <t>The Valencia International Early Lung Cancer Detection Program</t>
  </si>
  <si>
    <t>2025-03-06</t>
  </si>
  <si>
    <t>Duran i Reynals Hospital; Bellvitge Biomedical Research Institute, University of Barcelona</t>
  </si>
  <si>
    <t>Josep Borras</t>
  </si>
  <si>
    <t xml:space="preserve">1. de Koning H. 2021. Lung cancer screening implementation in the EU: The 4-IN-THE-LUNG-RUN trial after NELSON. IASLC CT Screening Symposium: Forefront advances in lung cancer screeening; May, 2021; Virtual conference
2. European Commission CORDIS. 4-IN THE LUNG RUN: towards individually tailored invitations, screening intervals, and integrated co-morbidity reducing strategies in lung cancer screening. [Updated 11/02/25].  Available from: https://cordis.europa.eu/project/id/848294 [Accessed 06/03/25]
3. Netherlands Trial Register. 2024. 4-IN THE LUNG RUN: towards INdividually tailored INvitations, screening INtervals, and INtegrated co-morbidity reducing strategies in lung cancer screening.  Available from: https://www.trialregister.nl/trial/9710 [Accessed 21/03/22]
4. van der Aalst CM, ten Haaf K, de Koning HJ. 2021. Implementation of lung cancer screening: what are the main issues? Translational lung cancer research 10(2): 1050-63
5. de Koning H, The 4-ITLR Research Consortium. 2021. Clinical trials essential information: 4-IN-THE-LUNG-RUN study protocol, v.20210713. Rotterdam: Erasmus MC University Medical Centre
6. Oudkerk M, The 4-ITLR Research Consortium. 2021. 4-IN-THE-LUNG-RUN: D3.2 Protocol for the nodule management strategy (WP3). Brussels: EU Horizon 2020
7. van der Aalst C, The 4-ITLR Research Consortium. 2021. 4-IN-THE-LUNG-RUN: D11.6 Project Management: informed consent form (WP11). Brussels: EU Horizon 2020
8. Baldwin D, The 4-ITLR Research Consortium. 2021. 4-IN-THE-LUNG-RUN: D1.2 Recruitment: description target population/ area (WP1). Brussels: EU Horizon 2020
9. van der Aalst C, 4-IN-THE-LUNG-RUN Consortium. 2021. 4-IN-THE-LUNG-RUN: D1.2 Design of recruitment packages (information brochure, questionnaire (eligibility), informed-consent form, invitation to participate (WP1). Brussels: EU Horizon 2020
</t>
  </si>
  <si>
    <t>4-IN-THE-LUNG-RUN (4-ITLR) is a multi-centre implementation trial funded by EU Horizon 2020. The study is conducted by a European consortium of nine institutions from six countries (the Netherlands, UK, Germany, France, Italy and Spain). Coordinated by the Erasmus University Medical Centre in Rotterdam, it seeks to enrol approximately 26,000 participants across 19 different sites. 
As a large scale RCT the overall objective is to compare annual and biennial screening on the basis of a combination of risk factors, as well as the baseline CT scan result and biomarker outcomes amongst individuals at high risk for developing lung cancer. However, the 4-ITLR also seeks to investigate a range of areas directly related to the implementation of LDCT screening in a European population, including the development of pan-European guidelines for screening and nodule management.
Other objectives include assessing: the relative safety of adopting personalised risk-based strategies for recruitment and follow-up; the design and integration of effective personalised smoking cessation and co-morbidity reduction services, in which additional information from the CT scan on smoking-related co-morbidities is included; the cost-effectiveness of screening. In addition, the consortium seeks to identify new imaging biomarkers for the “big three non-communicable diseases” (lung cancer, CVD and COPD) that can provide insights for the potential approaches to combine screening programmes. A virtual platform has been custom developed to centralise the data management systems for each country in accordance with European compliance regulations.
All countries besides the UK will carry out screening. All countries participating in screening, besides the Netherlands, will recruit participants aged 60–79, primarily through population and health registries using a standard recruitment approach. In Spain, approximately 1,000 people will be recruited through a primary health care registry involving family physicians. 
A tailored recruitment strategy will be investigated in the Netherlands, whereby recruitment is personalised to try and address barriers to participation in screening based on gender and socioeconomic position. Once a template for this strategy has been established, personalised recruitment will be partially rolled out in the other countries to enable a comparative study on the best approach. The study is due to finish in late 2025, with results published afterwards.
Data not externally validated by study/programme leads.</t>
  </si>
  <si>
    <t xml:space="preserve">Brock </t>
  </si>
  <si>
    <t>~1.6 mSv</t>
  </si>
  <si>
    <t xml:space="preserve">Compares standard recruitment strategies (France, Germany, Spain and Italy) to a tailored strategy (the Netherlands) which involves using data on participants location to an invitation letter, infographics, an interactive online decision-aid and animation. Once template for the tailored approach has been established, this will be rolled out to the other countries. </t>
  </si>
  <si>
    <t>Personalised</t>
  </si>
  <si>
    <t>Eligibility criteria, Screening interval, Biomarkers, Cost-effectiveness, Barriers to screening, Smoking cessation</t>
  </si>
  <si>
    <t>Recent abnormal pulmonary findings under work-up of standard care.</t>
  </si>
  <si>
    <t>6-year ≥2.60%</t>
  </si>
  <si>
    <r>
      <t>PLCOm2012</t>
    </r>
    <r>
      <rPr>
        <vertAlign val="subscript"/>
        <sz val="10"/>
        <rFont val="Arial"/>
        <family val="2"/>
      </rPr>
      <t>norace</t>
    </r>
  </si>
  <si>
    <t>*Aged 60-79 with smoking history; OR age ≥79 years if a 6-year risk of ≥2.60</t>
  </si>
  <si>
    <t>79*</t>
  </si>
  <si>
    <t>60*</t>
  </si>
  <si>
    <t xml:space="preserve">Catalan Institute of Oncology </t>
  </si>
  <si>
    <t>Barcelona</t>
  </si>
  <si>
    <t>Catalonia</t>
  </si>
  <si>
    <t>EU007, EU010, EU018, EU019, EU020</t>
  </si>
  <si>
    <t>Towards INdividually tailored INvitations, screening INtervals, and INtegrated co-morbidity reducing strategies in lung cancer screening: A Randomised Comparison of Personalised Lung Cancer Screening Regimens.</t>
  </si>
  <si>
    <t>H2020-SC1-BHC-2018-2020</t>
  </si>
  <si>
    <t>4-IN-THE-LUNG-RUN (ES)</t>
  </si>
  <si>
    <t>Spanish arm of the Towards INdividually tailored INvitations, screening INtervals, and INtegrated co-morbidity reducing strategies in lung cancer screening study</t>
  </si>
  <si>
    <t>EU024</t>
  </si>
  <si>
    <t>2025-01-04</t>
  </si>
  <si>
    <t>Thoracic Institute–German Trias i Pujol University Hospital, Barcelona</t>
  </si>
  <si>
    <t>Antoni Rossell</t>
  </si>
  <si>
    <t>1. ClinicalTrials.gov. 2021. International Lung Screen Trial (ILST). [Updated 19/07/21].  Available from: https://clinicaltrials.gov/ct2/show/NCT02871856 [Accessed 10/11/21]
2. Lim KP, Marshall H, Tammemägi M, et al. 2020. Protocol and Rationale for the International Lung Screening Trial. Annals of the American Thoracic Society 17(4): 503-12
3. Tammemägi MC, Ruparel M, Tremblay A, et al. 2022. USPSTF2013 versus PLCOm2012 lung cancer screening eligibility criteria (International Lung Screening Trial): interim analysis of a prospective cohort study. The Lancet Oncology 23(1): 138-48</t>
  </si>
  <si>
    <t>The ILST is an international multicentre randomised controlled trial (RCT) in Hong Kong, Canada, Spain and Australia. As a prospective study, it has two primary aims: 1) Compare the accuracy of the PLCOM2012 model against US Preventive Services Task Force (USPSTF) criteria, and 2) evaluate nodule management efficiency using the Pan-Canadian Early Detection of Lung Cancer (PanCan) nodule protocol.
Around 6,000 participants are predicted to undergo baseline, two LDCT scans and are followed up annually for a minimum of five years. Of these, approximately 400 were planned to be recruited at one site in Spain, at the German Trias i Pujol University Hospital in Barcelona. Participants were recruited using a variety of strategies depending on the site.
Ancillary studies addressed other screening-related questions, including: 1) associations between outdoor and household air pollution and lung cancer; 2) the impact on the quality of life and health status of screening participants; 3) estimated healthcare economic costs of LDCT screening; 4) the utility of spiro-metric diagnosis of COPD as a risk-stratification tool; 5) blood based biomarkers; 6) the potential role of CADe software for evaluation of scans; 7) optimal smoking cessation strategies within a screening program; 8) effectiveness of different recruitment methods; and 9) the implications of incidentally detected abnormalities such as osteoporosis, coronary artery calcification, and interstitial lung abnormalities. 
Between June 2015 and December 2020, a total of 5,819 participants were enrolled in the ILST. All recruitment sites conducted baseline screening from 2017–2019 and interim results were published in 2022. Completion of five-year follow-up with final collation of data was expected in 2024.</t>
  </si>
  <si>
    <r>
      <t>*People who currently or used to smoke with a PLCO</t>
    </r>
    <r>
      <rPr>
        <vertAlign val="subscript"/>
        <sz val="10"/>
        <rFont val="Arial"/>
        <family val="2"/>
      </rPr>
      <t>m2012</t>
    </r>
    <r>
      <rPr>
        <sz val="10"/>
        <rFont val="Arial"/>
        <family val="2"/>
      </rPr>
      <t xml:space="preserve"> risk 6-year risk ≥1.51% (former smokers defined as individuals who stopped smoking ≥1 year previously); OR USPSTF criteria (current or former smokers with ≥30 pack-years or ≥15 years since quitting).</t>
    </r>
  </si>
  <si>
    <t>German Trias i Pujol University Hospital</t>
  </si>
  <si>
    <t>OC001, NA004, AS043</t>
  </si>
  <si>
    <t>ILST (ES)</t>
  </si>
  <si>
    <t>International Lung Screen Trial: Spain</t>
  </si>
  <si>
    <t>EU023</t>
  </si>
  <si>
    <t>2022-06-20</t>
  </si>
  <si>
    <t>Medical University of Silesia; Medical University of Gdańsk</t>
  </si>
  <si>
    <t>Marius Adamek</t>
  </si>
  <si>
    <t xml:space="preserve">1. Mariusz Adamek M, Members of the Steering Committee of the Nationwide LDCT LuCa Screening Program. 2021. Polish lung cancer screening program – a voyage to an uncharted territory. 
2. Rzyman W, Szurowska E, Adamek M. 2019. Implementation of lung cancer screening at the national level: Polish example. Translational Lung Cancer Research, 8(Suppl 1): S95-s105
3. Ministry of Health of the Republic of Poland. 2019. National Program of Early Lung Cancer Detection (WWRP) using Low Dose Computed Tomography (LDCT) - a combination of secondary and primary prevention to improve awareness of lung cancer among the public and healthcare personnel. Warsaw: Ministry of Health
4. Adamek M, Biernat W, Chorostowska-Wynimko J, et al. 2020. Lung Cancer in Poland. Journal of Thoracic Oncology 15: 1271-76
5. Rzyman W. 2021. Lung cancer screening in Poland pilot program is restarted after COVID-19 lockdown. [Updated 20/01/2021].  Available from: https://www.iaslc.org/iaslc-news/ilcn/lung-cancer-screening-poland-pilot-program-restarted-after-covid-19-lockdown [Accessed 28/01/2021]
6. Bidzińska J, Szyrowska, E. 2022. Organization and management of the populational program for the early detection of lung cancer based on the experiences of the Gdańsk center. Gdańsk: Medical University of Gdańsk
</t>
  </si>
  <si>
    <t>Launched in 2020, the WWRP is a three-year lung cancer screening programme which is centrally administered and covers all 16 provinces of Poland. It aims to build awareness of early detection of lung cancer and smoking cessation services, increase access to LDCT screening in a population at high risk, and develop resources to support workforce capacity for a sustained population-based lung cancer screening programme.
Across the six macro-regions in Poland, six leading institutions have been selected to participate, with the aim of developing these into Centers of Excellence that will provide consultation on lessons learned from implementation of the national programme as it expands. 
The programme seeks to enrol 16,000 participants aged 50–74 from across 21 different sites in cooperation with 40 family physicians per region. A smoking cessation is embedded in the screening pathway at some sites, following a tailored approach: a short intervention is offered at family physician practices and in the radiology department by the trained staff, followed by registration at a smoking cessation clinic. 
To operate the program, a platform for lung cancer screening has been designed and created with a support of the International Early Lung Cancer Action Project (I-ELCAP) and a cloud-based data management system provided to all participating sites. This platform provides central epidemiological and clinical data collection as well as resources to support screening staff, including guidelines for radiologist decision-making and a range of interactive tools (e.g. risk-prediction models). Further additions to the platform are planned, such as a teaching module to support quality assurance and workforce capacity for the programme as it expands.</t>
  </si>
  <si>
    <t>Combination of BTS (volumetry for solid nodules nodules) and Lung-RADS (diameter, for subsolid nodules)</t>
  </si>
  <si>
    <t>Workforce capacity, Quality assurance</t>
  </si>
  <si>
    <t>People with lung diseases such as COPD or IPF.</t>
  </si>
  <si>
    <t>Occupational exposure (silica, beryllium, nickel, chromium, cadmium, asbestos, arsenic, diesel fume, coal smoke, soot); Radon exposure; Cancer history; Lung cancer in first-degree relatives; Lung diseases (COPD, IPF).</t>
  </si>
  <si>
    <t>*Aged 55-74; OR aged 50 -74 with one additional risk factor for lung cancer listed in 'other' criteria.</t>
  </si>
  <si>
    <t xml:space="preserve">Ministry of Health </t>
  </si>
  <si>
    <t xml:space="preserve">Ogólnopolski Program Wczesnego Wykrywania Raka Płuca </t>
  </si>
  <si>
    <t>WWRP</t>
  </si>
  <si>
    <t xml:space="preserve">National Program of Early Lung Cancer Detection </t>
  </si>
  <si>
    <t>Erasmus MC-University Medical Center Rotterdam</t>
  </si>
  <si>
    <t>Carlijn van der Aalst</t>
  </si>
  <si>
    <t>4-IN-THE-LUNG-RUN (4-ITLR) is a multi-centre implementation trial funded by EU Horizon 2020. The study is conducted by a European consortium of nine institutions from six countries (the Netherlands, UK, Germany, France, Italy and Spain). Coordinated by the Erasmus University Medical Centre in Rotterdam, it seeks to enrol approximately 26,000 participants across 19 different sites. 
As a large scale RCT the overall objective is to compare annual and biennial screening on the basis of a combination of risk factors, as well as the baseline CT scan result and biomarker outcomes amongst individuals at high risk for developing lung cancer. However, the 4-ITLR also seeks to investigate a range of areas directly related to the implementation of LDCT screening in a European population, including the development of pan-European guidelines for screening and nodule management.
Other objectives include assessing: the relative safety of adopting personalised risk-based strategies for recruitment and follow-up; the design and integration of effective personalised smoking cessation and co-morbidity reduction services, in which additional information from the CT scan on smoking-related co-morbidities is included; the cost-effectiveness of screening. In addition, the consortium seeks to identify new imaging biomarkers for the “big three non-communicable diseases” (lung cancer, CVD and COPD) that can provide insights for the potential approaches to combine screening programmes. A virtual platform has been custom developed to centralise the data management systems for each country in accordance with European compliance regulations.
All countries besides the UK will carry out screening. All countries participating in screening, besides the Netherlands, will recruit participants aged 60–79, primarily through population and health registries using a standard recruitment approach. A tailored recruitment strategy will be investigated in the Netherlands, whereby recruitment is personalised to try and address barriers to participation in screening based on gender and socioeconomic position. Once a template for this strategy has been established, personalised recruitment will be partially rolled out in the other countries to enable a comparative study on the best approach. Recruitment in the Dutch arm of the 4-ITLR began in August 2022; approximately 400,000 will receive an invitation to screening (around 250 per month). Screening will start at the AVL Center for Early Diagnosis of the Antoni van Leeuwenhoek. Other regions (including Link2Care Clinics Bilthoven) will follow. The study is due to finish in late 2025, with results published afterwards.
Data not externally validated by study/programme leads.</t>
  </si>
  <si>
    <t>*Age 60-79 with smoking history, or age ≥79 with a 6-year risk of ≥2.60</t>
  </si>
  <si>
    <t>Erasmus University Medical Center (Erasmus MC)</t>
  </si>
  <si>
    <t>EU007, EU010, EU018, EU020, EU024</t>
  </si>
  <si>
    <t>4-IN-THE-LUNG-RUN (NL)</t>
  </si>
  <si>
    <t>Dutch arm of the Towards INdividually tailored INvitations, screening INtervals, and INtegrated co-morbidity reducing strategies in lung cancer screening study</t>
  </si>
  <si>
    <t>EU019</t>
  </si>
  <si>
    <t xml:space="preserve">Fondazione IRCCS Instituto Nazionale dei Tumori  </t>
  </si>
  <si>
    <t xml:space="preserve">4-IN-THE-LUNG-RUN (4-ITLR) is a multi-centre implementation trial funded by EU Horizon 2020. The study is conducted by a European consortium of nine institutions from six countries (the Netherlands, UK, Germany, France, Italy and Spain). Coordinated by the Erasmus University Medical Centre in Rotterdam, it seeks to enrol approximately 26,000 participants across 19 different sites. 
As a large scale RCT the overall objective is to compare annual and biennial screening on the basis of a combination of risk factors, as well as the baseline CT scan result and biomarker outcomes amongst individuals at high risk for developing lung cancer. However, the 4-ITLR also seeks to investigate a range of areas directly related to the implementation of LDCT screening in a European population, including the development of pan-European guidelines for screening and nodule management.
Other objectives include assessing: the relative safety of adopting personalised risk-based strategies for recruitment and follow-up; the design and integration of effective personalised smoking cessation and co-morbidity reduction services, in which additional information from the CT scan on smoking-related co-morbidities is included; the cost-effectiveness of screening. In addition, the consortium seeks to identify new imaging biomarkers for the “big three non-communicable diseases” (lung cancer, CVD and COPD) that can provide insights for the potential approaches to combine screening programmes. A virtual platform has been custom developed to centralise the data management systems for each country in accordance with European compliance regulations.
All countries besides the UK will carry out screening. All countries participating in screening, besides the Netherlands, will recruit participants aged 60–79, primarily through population and health registries using a standard recruitment approach. In Italy, approximately 7,500 people will be identified across 19 sites across the country using both a registry and referrals from family physicians. A tailored recruitment strategy will be investigated in the Netherlands, whereby recruitment is personalised to try and address barriers to participation in screening based on gender and socioeconomic position. Once a template for this strategy has been established, personalised recruitment will be partially rolled out in the other countries to enable a comparative study on the best approach. The study is due to finish in late 2025, with results published afterwards.
Data not externally validated by study/programme leads. </t>
  </si>
  <si>
    <t>Other cancer screening programmes and participants in the MILD trial</t>
  </si>
  <si>
    <t>EU084, EU007, EU010, EU019, EU020, EU024</t>
  </si>
  <si>
    <t>4-IN-THE-LUNG-RUN (IT)</t>
  </si>
  <si>
    <t>Italian arm of the Towards INdividually tailored INvitations, screening INtervals, and INtegrated co-morbidity reducing strategies in lung cancer screening study</t>
  </si>
  <si>
    <t>2022-07-21</t>
  </si>
  <si>
    <t>European Institute of Oncology, Milan</t>
  </si>
  <si>
    <t>Massimo Bellomi</t>
  </si>
  <si>
    <t xml:space="preserve">1. Maisonneuve P, Bagnardi V, Bellomi M, et al. 2011. Lung cancer risk prediction to select smokers for screening CT - a model based on the Italian COSMOS trial. Cancer prevention research (Philadelphia, Pa) 4(11): 1778-89
2. Maisonneuve P, Shivappa N, Hébert JR, et al. 2016. Dietary inflammatory index and risk of lung cancer and other respiratory conditions among heavy smokers in the COSMOS screening study. European journal of nutrition 55(3): 1069-79
3. Rampinelli C, De Marco P, Origgi D, et al. 2017. Exposure to low dose computed tomography for lung cancer screening and risk of cancer: Secondary analysis of trial data and risk-benefit analysis. BMJ (Clinical research ed) 356(347): 1-6
4. Maisonneuve P, Rampinelli C, Bertolotti R, et al. 2019. Low-dose computed tomography screening for lung cancer in people with workplace exposure to asbestos. Lung cancer (Amsterdam, Netherlands) 131: 23-30
5. Veronesi G, Baldwin DR, Henschke CI, et al. 2020. Recommendations for implementing lung cancer screening with low-dose computed tomography in Europe. Cancers 12: 24
6. ClinicalTrials.gov. Continuous Observation of Smoking Subject (COSMOS). [Updated 22/05/22].  Available from: https://clinicaltrials.gov/ct2/show/NCT01248806 [Accessed 11/08/22]
7. Filippo L, Principe R, Cesario A, et al. 2015. Smoking cessation intervention within the framework of a lung cancer screening program: preliminary results and clinical perspectives from the “Cosmos-II” Trial. Lung 193(1): 147-49
</t>
  </si>
  <si>
    <t>COSMOS was a prospective observational study of an Italian population undergoing LDCT screening for lung cancer over an extended period sponsored by the European Institute of Oncology (IEO) in Milan. COSMOS sought to assess the prevalence of lung cancer at baseline, the impact of cumulative exposure to radiation due to annual screening, and the number of participants who underwent surgery. The study demonstrated that the radiation and cancer risk from LDCT screening could be considered acceptable due to the substantial reduction in mortality related from its earlier detection, as well as a limited accumulation of radiation exposure and associated cancer risk over the study period. 
In the first phase of the study (COSMOS-1), a total of 5,203 people who smoke and people who used to smoke aged &gt;50 years underwent annual LDCT screening for 10 consecutive years at a single centre, the IEO. Enrolment took place between 2004 and 2005, with individuals considered eligible to participate if they had a smoking history of at least 20 pack-years.
Screened participants completed a self-reported questionnaire that enquired about exposure to asbestos and other carcinogenic substances. Persons who indicated exposure were contacted later by an IEO researcher who assessed exposure guided by questionnaire. Researcher training on questionnaire administration was provided by an expert from the Italian National Insurance. 
By 2015, after 10 years of screening, a total of 259 lung cancers had been diagnosed. An analysis of the radiation dose concluded that the cumulative radiation dose from 10 years of annual LDCT scans (and PET scans for diagnosis) was substantially limited; newer CT scanners and optimising their acquisitions protocols could reduce the dose by up to 40%. Further, it was suggested that improving the accuracy of targeted approaches for recruitment of a population at high-risk could reduce the radiation exposure of low risk individuals. 
A second phase of the study (COSMOS-2) began in 2015 and concluded in 2021.
Data not externally validated by study/programme leads.</t>
  </si>
  <si>
    <t>1.0 mSv in men, 1.4 mSv in women (median dose at baseline). Median cumulative effective doses from both low dose CT and PET CT scans at the third, fifth, and 10th year of screening were 3.0 mSv, 5.2 mSv, and 9.3 mSv for men; and 4.2 mSv, 7.2 mSv and 13.0 mSv for women. A more comprehensive report of radiation dose is provided by Rampinelli et al 2017.</t>
  </si>
  <si>
    <t>No known lung pathology; no history of cancer in the past five years.</t>
  </si>
  <si>
    <t>European Institute of Oncology</t>
  </si>
  <si>
    <t>Validation of Low-dose Spiral CT for Early Diagnosis of Lung Cancer in a High Risk Population</t>
  </si>
  <si>
    <t>NCT01248806</t>
  </si>
  <si>
    <t xml:space="preserve">COSMOS </t>
  </si>
  <si>
    <t>Continuous Observation of Smoking Subjects study</t>
  </si>
  <si>
    <t>EU017</t>
  </si>
  <si>
    <t>2025-03-13</t>
  </si>
  <si>
    <t>University of Florence; Institute for the Study and Prevention of Cancer (ISPRO)</t>
  </si>
  <si>
    <t>Francesca Carozzi</t>
  </si>
  <si>
    <t>1. Lopes Pegna A, Picozzi G, Mascalchi M, et al. Design, recruitment and baseline results of the ITALUNG trial for lung cancer screening with low-dose CT. Lung Cancer. 2009;64(1):34-40. doi:10.1016/j.lungcan.2008.07.003
2. Lopes Pegna A, Picozzi G, Falaschi F, et al. Four-year results of low-dose CT screening and nodule management in the ITALUNG trial. J Thorac Oncol. 2013;8(7):866-875. doi:10.1097/JTO.0b013e31828f68d6
3. Paci E, Puliti D, Lopes Pegna A, et al. Mortality, survival and incidence rates in the ITALUNG randomised lung cancer screening trial. Thorax. 2017;72(9):825-831. doi:10.1136/thoraxjnl-2016-209825
4. Puliti D, Mascalchi M, Carozzi FM, et al. Decreased cardiovascular mortality in the ITALUNG lung cancer screening trial: Analysis of underlying factors. Lung Cancer. 2019;138:72-78. doi:10.1016/j.lungcan.2019.10.006
5. Carozzi, F.M., Bisanzi, S., Carrozzi, L., Falaschi, F., Lopes Pegna, A., Mascalchi, M., Picozzi, G., Peluso, M., Sani, C., Greco, L., Ocello, C., Paci, E. and (2017), Multimodal lung cancer screening using the ITALUNG biomarker panel and low dose computed tomography. Results of the ITALUNG biomarker study. Int. J. Cancer, 141: 94-101. https://doi.org/10.1002/ijc.30727</t>
  </si>
  <si>
    <t>ITALUNG was an RCT investigating LDCT screening that took place in three districts of Tuscany (Florence, Pisa and Pistoia). Led by the Institute for the Study and Prevention of Cancer (ISPRO) in Florence, the primary outcome evaluated was lung cancer mortality.
Over 71,000 people identified from primary records of 269 GPs received a standardised questionnaire by post for an eligibility assessment. Of these, 3,013 people who smoke and people who used to smoke aged 55–69 were randomised to receive either an annual invitation for LDCT screening or usual care (control group) for four years. 
In the screening group, 1,406 participants underwent the baseline LDCT scan and 79% of these completed all four screening rounds. Results from LDCT screening were sent to participants by post. Blood and sputum samples were collected and stored in a Biobank for a subsequent study on biomarkers. All participants were followed up using the Tuscan Cancer Registry and were referred to a free smoking cessation programme. Screening took place between 2004 and 2010, and follow-up concluded in 2016.
Overall, 67 participants were diagnosed with lung cancer after four rounds of screening, which was similar to the number diagnosed during the same period via usual care (71 participants). Of those who underwent screening, 36% had stage I lung cancer and 52% underwent surgery, which was higher than the control group (11% and 28%, respectively). However, after an average of 9.3 years follow-up, the reduction in all-cause mortality (17%) and lung cancer specific mortality (30%) rates in the screening group was not significantly lower than the group that received usual care. 
Despite the lack of statistical significance, the ITALUNG trial suggested that LDCT screening could still reduce lung cancer and overall mortality and the comparison of the number of lung cancers diagnosed in the two groups did not indicate overdiagnosis. Further, both people who currently smoke and those that used to smoke had an unexpected lower cardiovascular mortality in the screening group compared to the control, and this was statistically significant. 
The ITALUNG, along with the MILD and Dutch-Belgian NELSON RCTs, provided important learning for a range of implementation studies in Italy, including an ongoing national pilot.
Data not externally validated by study/programme leads.</t>
  </si>
  <si>
    <t>I-ELCAP (adapted)</t>
  </si>
  <si>
    <t>Previous cancer (other than non melanoma skin cancer)</t>
  </si>
  <si>
    <t>People who have not smoked; history of previous cancer other than non melanoma skin cancer and general conditions precluding thoracic surgery</t>
  </si>
  <si>
    <t>Institute for the Study and Prevention of Cancer (ISPRO)</t>
  </si>
  <si>
    <t>Florence</t>
  </si>
  <si>
    <t>Tuscany</t>
  </si>
  <si>
    <t>An Italian Randomized Trial for the Evaluation of the Efficacy of Lung Cancer Screening With Low DoseComputed Tomography</t>
  </si>
  <si>
    <t>NCT02777996</t>
  </si>
  <si>
    <t>ITALUNG</t>
  </si>
  <si>
    <t>Italian Lung Cancer Screening Trial</t>
  </si>
  <si>
    <t>EU016</t>
  </si>
  <si>
    <t xml:space="preserve">1.Sozzi G, Boeri M, Rossi M, et al. Clinical utility of a plasma-based miRNA signature classifier within computed tomography lung cancer screening: a correlative MILD trial study [published correction appears in J Clin Oncol. 2014 May 10;32(14):1520]. J Clin Oncol. 2014;32(8):768-773. doi:10.1200/JCO.2013.50.4357
2.Infante M, Sestini S, Galeone C, et al. Lung cancer screening with low-dose spiral computed tomography: evidence from a pooled analysis of two Italian randomized trials. Eur J Cancer Prev. 2017;26(4):324-329. doi:10.1097/CEJ.0000000000000264
3. Pastorino, Ugoa; Rossi, Martae,f; Rosato, Valentinae,f; Marchianò, Alfonsob; Sverzellati, Nicolag; Morosi, Carlob; Fabbri, Alessandrac; Galeone, Carlottae,f; Negri, Evae; Sozzi, Gabriellad; Pelosi, Giuseppec; La Vecchia, Carloe,f. Annual or biennial CT screening versus observation in heavy smokers: 5-year results of the MILD trial. European Journal of Cancer Prevention: May 2012 - Volume 21 - Issue 3 - p 308-315
doi: 10.1097/CEJ.0b013e328351e1b6 </t>
  </si>
  <si>
    <t>13.7%, 14.8%</t>
  </si>
  <si>
    <t>MILD was a landmark Italian RCT that sought to investigate the efficacy of prolonged LDCT screening over four years. The trial, which took place at the National Cancer Institute in Milan, also sought to compare annual and biennial LDCT screening intervals. 
From 2005 to 2011, respondents to media advertisements were invited to complete phone- or online-based questionnaires to assess their eligibility. A total of 4,099 people who smoke and people who used to smoke aged 49–75 were enrolled in the trial. Of these, 1,723 were randomly assigned to a control group, which underwent a programme of primary prevention (smoking cessation) with lung function and blood tests. 
A total of 2,376 were assigned to the early detection group, which underwent the same prevention programme and was further randomised to receive either LDCT screening every 12 months (annual) or 24 months (biennial). Of these, 2,303 (97%) of those invited underwent a baseline scan and 17 participants were confirmed to have lung cancer. 
Early evaluations of the MILD trial showed no reduction in mortality in the LDCT arms after five years. For this reason, the benefits of prolonged LDCT screening was examined after ten years follow-up, when a total of 98 people had been diagnosed with lung cancer via LDCT and 60 participants in the control group. Lung cancer was also diagnosed earlier in the screened group (50% at stage I of the disease) and the proportion of lung cancer participants who underwent surgical resection was greater (65% vs 27%).
The long-term results of MILD trial also showed a 39% reduction of lung cancer mortality in the LDCT arm (statistically significant), and 20% decrease of all-cause mortality (non-significant). Further, the benefit improved after the 5th year of screening; lung cancer specific mortality was reduced by 58%, and all-cause mortality by 32% (both statistically significant). 
The MILD trial provided indirect evidence that tailored biennial LDCT screening interval did not compromise the efficacy of prolonged screening duration. As a result, the pan-European 4-IN-THE-LUNG-RUN implementation trial is currently building on these findings, in which Italy is one country participating. Further, the Italian BioMILD study is seeking to assess the role of biomarkers in selecting those at highest risk of lung cancer for screening.
Data not externally validated by study/programme leads.</t>
  </si>
  <si>
    <t>History of malignant disease</t>
  </si>
  <si>
    <t>No history of malignant disease, and adequate performance status (assessed on the basis of the person's eligibility to undergo thoracic surgery)</t>
  </si>
  <si>
    <t>Early Lung Cancer Detection in High Risk Individuals</t>
  </si>
  <si>
    <t>NCT02837809</t>
  </si>
  <si>
    <t>MILD</t>
  </si>
  <si>
    <t xml:space="preserve">Multicentric Italian Lung Detection trial </t>
  </si>
  <si>
    <t>University of Roma La Sapienza</t>
  </si>
  <si>
    <t>Francesco Gaudio</t>
  </si>
  <si>
    <t>Francesco Pelliccia</t>
  </si>
  <si>
    <t>1. ClinicalTrials.gov. Simultaneous Coronary Artery Evaluation and Lung Cancer CT Screening (SIMULTANEOUS). [Updated 01/11/18].  Available from: https://clinicaltrials.gov/ct2/show/NCT03727958 [Accessed 14/10/22]
2. Gaudio C, Tanzilli A, Mei M, et al. 2019. Concomitant screening of coronary artery disease and lung cancer with a new ultrafast-low-dose Computed Tomography protocol: A pilot randomised trial. Scientific reports 9(1): 13872
3. Gaudio C, Petriello G, Pelliccia F, et al. 2018. A novel ultrafast-low-dose computed tomography protocol allows concomitant coronary artery evaluation and lung cancer screening. BMC cardiovascular disorders 18(1): 90</t>
  </si>
  <si>
    <t>Typically, screening for both coronary artery disease (CAD) and lung cancer requires separate CT examinations. SIMULTANEOUS was a pilot randomised study to assess a new LDCT protocol that allows screening of both CAD and lung cancer in one appointment at Sapienza University (Rome).
There is a range of ongoing research into combining lung cancer screening programmes with screening for other non-communicable diseases, an approach that could increase the cost-effectiveness of screening. SIMULTANEOUS therefore aimed to assess the feasibility of combining screening for both diseases in one session, including an evaluation of the safety (effective radiation dose) from the new protocol compared to screening for CT screening for CAD alone.
People who smoke heavily and people who used to smoke heavily aged 55–79 at high lung cancer risk with indication to cardiac CT for suspected or known diagnosis of CAD were recruited. Participants were recruited from the Outpatient Clinic of the Department of Cardiovascular Sciences (Sapienza University). 
Of 129 subjects eligible for the study, 110 agreed to participate and were randomised to undergo a simultaneous CT evaluation for lung cancer and CAD, or a cardiac CT only, in a hospital-affiliated imaging centre. Once randomised 50% of participants were allocated to either CT for lung cancer and CAD or cardiac CT only (55 in each group).  Participants that were found to have significant stenosis in at least one coronary artery were referred for invasive coronary angiography (ICA).
Overall, four participants were referred for follow-up scan or diagnostic tests, of which two were confirmed to have lung cancer. The effective radiation dose of the new protocol (1.5mSv) was demonstrated to be similar to the standard cardiac CT (1.4mSv). The SIMULTANEOUS study therefore concluded that concomitant CAD and lung cancer screening by means of a new CT protocol is both feasible and safe, thus allowing a comprehensive evaluation of both cardiac and thoracic areas of the body during one CT scan. The study ended in 2018 and was designed as a pilot study to inform the preparation of a larger multicentre randomised controlled trial to confirm preliminary findings.
Data not externally validated by study/programme leads.</t>
  </si>
  <si>
    <t>Outpatient clinics from Sapienza University affiliated hospitals in Rome</t>
  </si>
  <si>
    <t>Other NCDs, Safety of screening</t>
  </si>
  <si>
    <t xml:space="preserve">Contraindications to contrast agent, including chronic renal failure or history of allergic reactions; microalbuminuria; diagnosis of acute coronary syndrome; irregular heart rate; or pregnant individuals. </t>
  </si>
  <si>
    <t>People with CAD</t>
  </si>
  <si>
    <t>Both spontaneous and exercise-induced chest pain (high risk of CAD); or a previous diagnosis of CAD.</t>
  </si>
  <si>
    <t>Simultaneous Coronary Artery Evaluation and Lung Cancer Screening With a New Ultrafast-low-dose Computed Tomography Protocol: A Pilot Randomized Trial</t>
  </si>
  <si>
    <t>NCT03727958</t>
  </si>
  <si>
    <t>SIMULTANEOUS</t>
  </si>
  <si>
    <t>Simultaneous Coronary Artery Evaluation and Lung Cancer CT Screening</t>
  </si>
  <si>
    <t>EU013</t>
  </si>
  <si>
    <t>Országos Korányi Pulmonológiai Intézet (OKPI), Budapest; Comprehensive Cancer Center, Medical University of Vienna</t>
  </si>
  <si>
    <t>Balazs Dome</t>
  </si>
  <si>
    <t>1. Kerpel-Fronius A, Monostori Z, Kovacs G, et al. 2022. Nationwide lung cancer screening with low-dose computed tomography: implementation and first results of the HUNCHEST screening program. Eur Radiol 32(7): 4457-67
2. Kerpel-Fronius A, Monostori Z, Solymosi D, et al. 2018. Kezdeti tapasztalatok a HUNCHEST – alacsony dózisú CT-tüdőrákszűrési pilotprogrammal. Orvosi Hetilap OH 159(43): 1741-46
3. Kerpel-Fronius A. 2020. HUNCHEST screening in Hungary. Central European Lung Cancer Conference; 27/11/20; Prague
4. Székely A. 2019. Leaflet on the Hungarian Lung Cancer Screening (HUNCHEST I and II) studies. [Updated 08/10/19].  Available from: https://drszekelyandras.hu/2019/10/08/betegtajekoztato-a-magyar-tudorakszures-hunchest-i-es-ii-vizsgalatokrol/ [Accessed 22/06/22]
5. Huber R, Cavic M, Kerpel-Fronius A, et al. 2021. Lung Cancer Screening Considerations During Respiratory Infection Outbreaks, Epidemics or Pandemics: An IASLC Early Detection and Screening Committee Report. Journal of Thoracic Oncology 17(2): 228-23
6. Bogos K, Kiss Z, Gálffy G, et al. 2020. Lung cancer in Hungary. Journal of Thoracic Oncology 15(5): 692-99
7. Kerpel-Fronius A, Bogos K. HUNCHEST projects-advancing low-dose CT lung cancer screening in Hungary. Pathol Oncol Res. 2024 9;30: 10.3389/pore.2024.1611635. 
8. Kerpel-Fronius A, Megyesfalvi Z, Markóczy Z, et al. HUNCHEST-II contributes to a shift to earlier-stage lung cancer detection: final results of a nationwide screening program. Eur Radiol. 2024 May;34(5):3462-3470.</t>
  </si>
  <si>
    <t>HUNCHEST-2 is an implementation trial that  began in 2019 with support from the State Secretariat for Health. Coordinated by the Koranyi Institute of Pulmonology (OKPI) in Budapest, HUNCHEST-2 is an expansion to the nationwide HUNCHEST-1 pilot.
The study included 18 centres, following a uniform protocol. The aim was to highlight how a lung cancer screening programme could be expanded nationwide. The study examined   whether lung cancer is more likely to be detected in symptom-free, early stages among 50–74-year-olds who are people who smoke heavily and people who used to smoke heavily participating in the programme. Another aim was to conduct a cost-effectiveness and budgetary impact analysis.</t>
  </si>
  <si>
    <t>HUNCHEST</t>
  </si>
  <si>
    <t>Screening interval, Cost-effectiveness, Computer-aided detection</t>
  </si>
  <si>
    <t>Previous lung surgery (any cause), previous any cancer within past 5 years, clinical signs of lung cancer (e.g. haemoptysis)</t>
  </si>
  <si>
    <t>EU011</t>
  </si>
  <si>
    <t>OGYEI/41702/2019</t>
  </si>
  <si>
    <t>HUNCHEST-2</t>
  </si>
  <si>
    <t>Second Hungarian Nationwide Lung Cancer Screening Pilot Programme</t>
  </si>
  <si>
    <t>EU012</t>
  </si>
  <si>
    <t>1. Kerpel-Fronius A, Monostori Z, Kovacs G, et al. 2022. Nationwide lung cancer screening with low-dose computed tomography: implementation and first results of the HUNCHEST screening program. Eur Radiol 32(7): 4457-67
2. Kerpel-Fronius A, Monostori Z, Solymosi D, et al. 2018. Kezdeti tapasztalatok a HUNCHEST – alacsony dózisú CT-tüdőrákszűrési pilotprogrammal. Orvosi Hetilap OH 159(43): 1741-46
3. Kerpel-Fronius A. 2020. HUNCHEST screening in Hungary. Central European Lung Cancer Conference; 27/11/20; Prague
4. Székely A. 2019. Leaflet on the Hungarian Lung Cancer Screening (HUNCHEST I and II) studies. [Updated 08/10/19].  Available from: https://drszekelyandras.hu/2019/10/08/betegtajekoztato-a-magyar-tudorakszures-hunchest-i-es-ii-vizsgalatokrol/ [Accessed 22/06/22]
5. Nagy B, Szilbehorn L, Kerpel-Fronius A, et al. 2021. [The budget impact of lung cancer screening with low-dose computed tomography]. Orvosi hetilap 162(24): 952-59
6. Bogos K, Kiss Z, Gálffy G, et al. 2020. Lung cancer in Hungary. Journal of Thoracic Oncology 15(5): 692-99</t>
  </si>
  <si>
    <t>HUNCHEST-1 was the first nationwide pilot programme for lung cancer screening in Hungary. Coordinated by the Korányi  Institute of Pulmonology (OKPI) in Budapest, the pilot focused on determining whether an LDCT screening programme was feasible for Hungary, including the optimal screening strategy and patient referral pathway, and its cost-effectiveness. 
A total of 1,890 People who smoke and people who used to smoke and people who do not smoke were assigned to undergo three rounds of LDCT screening; 56.7% were women and 18.6% had COPD. Participant registration was centralised by an online system and a central computer-aided detection system was used for reading scans. A smoking cessation intervention was also offered to all participants and blood tests taken for the investigation of biomarkers for lung cancer. A volume-based nodule management protocol was used to refer participants with positive findings to a multidisciplinary team for assessment.
At baseline, the percentage of positive tests was 3.7% and 23 participants (1.2%) were diagnosed with lung cancer. After the third round of screening, this increased to 29 participants (1.5%), of which 86.2% were stage I, II or IIIA and were able to undergo surgical resection. The remaining 4 participants (13.8%) with advanced lung cancer underwent chemotherapy. 
The pilot was considered a success, and in 2019 it was announced the programme would be expanded to an implementation trial (HUNCHEST-2).</t>
  </si>
  <si>
    <t>Reported in supplementary file of 2022 publication</t>
  </si>
  <si>
    <t xml:space="preserve">Koranyi Institute of  Pulmonology (Országos Korányi Pulmonológiai Intézet, OKPI) </t>
  </si>
  <si>
    <t>ETT-TUKEB, 002524–005/2014/OTIG</t>
  </si>
  <si>
    <t>HUNCHEST-1</t>
  </si>
  <si>
    <t>First Hungarian Nationwide Lung Cancer Screening Pilot Programme</t>
  </si>
  <si>
    <t>German Cancer Research Centre (DKFZ), Heidelberg</t>
  </si>
  <si>
    <t>Rudolf Kaaks</t>
  </si>
  <si>
    <t>4-IN-THE-LUNG-RUN (4-ITLR) is a multi-centre implementation trial funded by EU Horizon 2020. The study is conducted by a European consortium of nine institutions from six countries (the Netherlands, UK, Germany, France, Italy and Spain). Coordinated by the Erasmus University Medical Centre in Rotterdam, it seeks to enrol approximately 26,000 participants across 19 different sites. 
As a large scale RCT the overall objective is to compare annual and biennial screening on the basis of a combination of risk factors, as well as the baseline CT scan result and biomarker outcomes amongst individuals at high risk for developing lung cancer. However, the 4-ITLR also seeks to investigate a range of areas directly related to the implementation of LDCT screening in a European population, including the development of pan-European guidelines for screening and nodule management.
Other objectives include assessing: the relative safety of adopting personalised risk-based strategies for recruitment and follow-up; the design and integration of effective personalised smoking cessation and co-morbidity reduction services, in which additional information from the CT scan on smoking-related co-morbidities is included; the cost-effectiveness of screening. In addition, the consortium seeks to identify new imaging biomarkers for   the “big three non-communicable diseases” (lung cancer, CVD and COPD) that can provide insights for the potential approaches to combine screening programmes. A virtual platform has been custom developed to centralise the data management systems for each country in accordance with European compliance regulations.
All countries besides the UK will carry out screening. All countries participating in screening, besides the Netherlands, will recruit participants aged 60–79, primarily through population and health registries using a standard recruitment approach. In Germany, approximately 5,000 people will be identified at two sites using both a primary care registry and a registry of former participants in the German Lung Screening Intervention Trial (LUSI). 
A tailored recruitment strategy will be investigated in the Netherlands, whereby recruitment is personalised to try and address barriers to participation in screening based on gender and socioeconomic position. Once a template for this strategy has been established, personalised recruitment will be partially rolled out in the other countries to enable a comparative study on the best approach. The study is due to finish in late 2025, with results published afterwards.</t>
  </si>
  <si>
    <t>~1.6mSv</t>
  </si>
  <si>
    <t>Participants in the LUSI trial</t>
  </si>
  <si>
    <t>* Age 60-79 with smoking history; OR aged ≥79 with a 6-year risk of ≥2.60</t>
  </si>
  <si>
    <t>German Cancer Research Center (DKFZ)</t>
  </si>
  <si>
    <t>Heidelberg</t>
  </si>
  <si>
    <t>Baden-Württemberg</t>
  </si>
  <si>
    <t>EU008, EU007, EU018, EU019, EU020, EU024</t>
  </si>
  <si>
    <t>4-IN-THE-LUNG-RUN (DE)</t>
  </si>
  <si>
    <t>German arm of the Towards INdividually tailored INvitations, screening INtervals, and INtegrated co-morbidity reducing strategies in lung cancer screening study</t>
  </si>
  <si>
    <t>EU010</t>
  </si>
  <si>
    <t>2021-11-03</t>
  </si>
  <si>
    <t>The HANSE pilot is primarily intended to provide evidence that a holistic and effective lung cancer screening programme can be implemented and integrated into the current infrastructure of certified lung cancer centres in Germany. The pilot is led by the Hannover Medical School in collaboration with the LungenClinic Großhansdorf, University Hospital Schleswig-Holstein and the German Center for Lung Research.
The HANSE pilot seeks to recruit 12,100 participants from three sites in northern Germany: Hannover, Lübeck and Großhansdorf. A mobile unit moving between the sites assesses the accuracy of different screening criteria (comparing the NELSON and PLCO) in detecting lung cancer after two LDCT screening rounds. 
The study also includes a wide range of secondary endpoints, including the efficiency of the Lung-RADS and PanCan nodule management protocols; quality indicators (e.g. computer-aided detection vs. artificial intelligence); the frequency of incidental findings (emphysema, COPD); the feasibility of integrating a smoking cessation intervention; the identification of blood- and exhalation-based biomarkers; and the effectiveness of different participant recruitment strategies (e.g. postal campaigns or referrals to general practitioners). A cost-effectiveness analysis of the different pilot components will also be performed by the Center for Health Economics Research Hannover. 
Data not externally validated by study/programme leads.</t>
  </si>
  <si>
    <t>Lung-RADS 1.1 + PanCan</t>
  </si>
  <si>
    <t>Eligibility criteria, Biomarkers, Barriers to screening, Cost-effectiveness, Quality assurance, Incidental findings</t>
  </si>
  <si>
    <t>Comorbidity, which would contraindicate either screening or treatment if lung cancer is detected (unspecified); pregnancy.</t>
  </si>
  <si>
    <t>6-year ≥1.58%</t>
  </si>
  <si>
    <t>*30 PYs if ≥10 cigarettes/day; OR 25 PYs if ≥15 cigarettes/day</t>
  </si>
  <si>
    <t>NCT04913155</t>
  </si>
  <si>
    <t>EU009</t>
  </si>
  <si>
    <t>2022-05-22</t>
  </si>
  <si>
    <t>German Cancer Research Center</t>
  </si>
  <si>
    <t>Simon Roether</t>
  </si>
  <si>
    <t xml:space="preserve">1.González Maldonado S, Motsch E, Trotter A, et al. Overdiagnosis in lung cancer screening: Estimates from the German Lung Cancer Screening Intervention Trial. Int J Cancer. 2021;148(5):1097-1105. doi:10.1002/ijc.33295
2. Becker N, Motsch E, Trotter A, et al. Lung cancer mortality reduction by LDCT screening-Results from the randomized German LUSI trial. Int J Cancer. 2020;146(6):1503-1513. doi:10.1002/ijc.32486
3. Bade M, Bähr V, Brandt U, et al. Effect of smoking cessation counseling within a randomised study on early detection of lung cancer in Germany. J Cancer Res Clin Oncol. 2016;142(5):959-968. doi:10.1007/s00432-015-2105-0
4. Becker N, Motsch E, Gross ML, et al. Randomized Study on Early Detection of Lung Cancer with MSCT in Germany: Results of the First 3 Years of Follow-up After Randomization. J Thorac Oncol. 2015;10(6):890-896. doi:10.1097/JTO.0000000000000530
</t>
  </si>
  <si>
    <t>TBC</t>
  </si>
  <si>
    <t xml:space="preserve">LUSI was an RCT that took place in Germany to investigate the benefits of annual LDCT screening for people who have been smoking long-term. A questionnaire was used to ask participants about their past and current smoking habits and; if eligible they were invited to the German Cancer Research Center (DKFZ) in Heidelberg to participate in the trial. 
A total of 4,052 participants aged 50–69 were randomized at the first visit into the either the intervention arm (n=2,029) for an LDCT scan followed by annual screening for four years, or the control arm (n=2,023) for usual care, i.e. no screening. At the time of randomization, smoking cessation counselling was offered to all participants, including people who used to smoke. 
After three years follow-up, more than 90% of invited participants attended screening. A key finding was the strong decline of early recall rates in screening rounds two to four. A sub-analysis found that smoking cessation counselling was also successful. 
In 2016, the final results reported there was no overall significant reduction in lung cancer mortality after five years. However, when results were stratified by sex, a significant reduction was reported for females who underwent LDCT by 69%. This contributed to the evidence that suggests LDCT screening may be more effective in women than men (as reflected in the findings of other RCTs like the NELSON and ILST). In 2021 it was reported that in the intervention arm (LDCT screening) there were 90 cases of lung cancer, of these 63 of these cases were detected by LDCT. There were 74 cases of lung cancer in the control arm (no LDCT). </t>
  </si>
  <si>
    <t>Low-dose multislice-CT (MSCT) evaluation algorithm, specifies interventions according to nodule size and growth. Initial MSCTs with no nodules or nodules &gt;5 mm in diameter were did not lead to  continuation of routine screening after 12 month, all other nodules were classified as suspicious implying early recall: reinvitation with repeat MSCT after 6 months in case of a largest nodule of 5–7 mm in diameter, after 3 months in case of a largest nodule of 8–10 mm in diameter, and immediate recall with nodules larger than 10 mm in diameter.</t>
  </si>
  <si>
    <t>1.62 mSv</t>
  </si>
  <si>
    <t>No cancer diagnosis within the past 5 years; no serious illness shortening life expectancy below 10 years.</t>
  </si>
  <si>
    <t>German Cancer Research Centre (DKFZ)</t>
  </si>
  <si>
    <t xml:space="preserve">EU010 </t>
  </si>
  <si>
    <t>Spiral computed tomography scanning for the early detection of lung cancer</t>
  </si>
  <si>
    <t>ISRCTN30604390</t>
  </si>
  <si>
    <t>LUSI</t>
  </si>
  <si>
    <t>The German Lung Screening Intervention Trial</t>
  </si>
  <si>
    <t>EU008</t>
  </si>
  <si>
    <t xml:space="preserve">Universite Paris-Saclay, Saint-Aubin; Medical Imaging Department, Gustave Roussy </t>
  </si>
  <si>
    <t>Corinne Balleyguier</t>
  </si>
  <si>
    <t xml:space="preserve">4-IN-THE-LUNG-RUN (4-ITLR) is a multi-centre implementation trial funded by EU Horizon 2020. The study is conducted by a European consortium of nine institutions from six countries (the Netherlands, UK, Germany, France, Italy and Spain). Coordinated by the Erasmus University Medical Centre in Rotterdam, it seeks to enrol approximately 26,000 participants across 19 different sites. 
As a large scale RCT the overall objective is to compare annual and biennial screening on the basis of a combination of risk factors, as well as the baseline CT scan result and biomarker outcomes amongst individuals at high risk for developing lung cancer. However, the 4-ITLR also seeks to investigate a range of areas directly related to the implementation of LDCT screening in a European population, including the development of pan-European guidelines for screening and nodule management.
Other objectives include assessing: the relative safety of adopting personalised risk-based strategies for recruitment and follow-up; the design and integration of effective personalised smoking cessation and co-morbidity reduction services, in which additional information from the CT scan on smoking-related co-morbidities is included; the cost-effectiveness of screening. In addition, the consortium seeks to identify new imaging biomarkers for   the “big three non-communicable diseases” (lung cancer, CVD and COPD) that can provide insights for the potential approaches to combine screening programmes. A virtual platform has been custom developed to centralise the data management systems for each country in accordance with European compliance regulations.
All countries besides the UK will carry out screening. All countries participating in screening, besides the Netherlands, will recruit participants aged 60–79, primarily through population and health registries using a standard recruitment approach. In France, approximately 2,500 people aged 60–79 will be identified at one site in Paris using a prevention unit population registry and referrals from family physicians. A tailored recruitment strategy will be investigated in the Netherlands, whereby recruitment is personalised to try and address barriers to participation in screening based on gender and socioeconomic position. Once a template for this strategy has been established, personalised recruitment will be partially rolled out in the other countries to enable a comparative study on the best approach. The study is due to finish in late 2025, with results published afterwards.
Data not externally validated by study/programme leads. </t>
  </si>
  <si>
    <t xml:space="preserve">Prevention unit registry </t>
  </si>
  <si>
    <t>*Aged 60-79 with smoking history; OR age ≥79 with a 6-year risk of ≥2.60</t>
  </si>
  <si>
    <t>Institut Gustave Roussy</t>
  </si>
  <si>
    <t>EU010, EU018, EU019, EU020, EU024</t>
  </si>
  <si>
    <t>4-IN-THE-LUNG-RUN (FR)</t>
  </si>
  <si>
    <t>French arm of the Towards INdividually tailored INvitations, screening INtervals, and INtegrated co-morbidity reducing strategies in lung cancer screening study</t>
  </si>
  <si>
    <t>EU007</t>
  </si>
  <si>
    <t>2022-06-16</t>
  </si>
  <si>
    <t>Cochin Hospital, University of Paris (Hôpitaux Universitaires Paris Centre)</t>
  </si>
  <si>
    <t>Marie Wislez</t>
  </si>
  <si>
    <t>Marie-Pierre Revel</t>
  </si>
  <si>
    <t>1. Fricker J. 2022. Lung cancer screening: 2022 could be a turning point for Europe. Bellinzona: Cancerworld Magazine
2. Nicholls M, Healthcare-in-Europe. 2021. Pan-European lung cancer screening. [Updated 03/03/21].  Available from: https://healthcare-in-europe.com/en/news/pan-european-lung-cancer-screening.html [Accessed 05/07/22]</t>
  </si>
  <si>
    <t>Initiated in March 2022, the CASCADE pilot is running in Paris, Rennes, Béthune and Grenoble, which were selected for their diverse socio-economic profiles. Funded by the Ministry of Health and the Institut National de Cancer (INCa), and in collaboration with the Regional Cancer Screening Coordination Centers (CRCDC) of each town, the two-year pilot is targeting women as it seeks to understand why screening benefits observed in large RCTs, like the NELSON study, appear to be much higher for women than men.
CASCADE aims to enrol 2,400 asymptomatic women, aged 50–74 years, who currently or used to smoke. As part of the study, the team are evaluating different strategies to recruit women, including using billboards, TV, radio, and newspaper ads and personalised invitations. Several modes of invitation to screening will be tested, including a joint invitation with breast cancer screening.
Before undergoing screening, women will have an initial appointment with a pneumonologist, who will check whether they meet study eligibility criteria and explain the risks and benefits of undergoing lung cancer screening to those who are eligible. Women will be warned that screening can reveal additional health information, including calcium scores (indicating cardiovascular disease) and signs of other lung conditions, such as COPD and emphysema.
The pilot will also explore potential negative psychological effects of undergoing screening, recognising that distress not only relates to receiving positive or indeterminate results, but also includes the person’s experience prior to screening, during the examination, and while waiting for the results.
Data not externally validated by study/programme leads.</t>
  </si>
  <si>
    <t>Evaluating different advertising strategies including using bill boards and TV, radio, and newspaper ads and personalised invitations to recruit women to screening.</t>
  </si>
  <si>
    <t>Barriers to uptake, Gender</t>
  </si>
  <si>
    <t>Cochin Hospital, University of Paris</t>
  </si>
  <si>
    <t>Dépistage du CAncer du poumon par SCAnner faible DosE (CASCADE)</t>
  </si>
  <si>
    <t>CASCADE</t>
  </si>
  <si>
    <t>Lung Cancer Screening by Low Dose CT Scan pilot</t>
  </si>
  <si>
    <t>EU006</t>
  </si>
  <si>
    <t>Centre Hospitalier Universitaire de Nice; Université Côte d'Azur</t>
  </si>
  <si>
    <t>Sylvie Leroy</t>
  </si>
  <si>
    <t>Centre Hospitalier Universitaire de Nice</t>
  </si>
  <si>
    <t>Charles Hugo Marquette</t>
  </si>
  <si>
    <t>1. Marquette C, Boutros J, Benzaquen J, et al. 2020. Circulating tumour cells as a potential biomarker for lung cancer screening: a prospective cohort study. Lancet Respiratory Medicine 8: 709-16
2. Leroy S, Benzaquen J, Mazzetta A, et al. 2017. Circulating tumour cells as a potential screening tool for lung cancer (the AIR study): protocol of a prospective multicentre cohort study in France. BMJ open 7(12): e018884
3. Marquette CH. 2017. The AIR project: Circulating tumor cells and early diagnosis of cancer. Official protocol (N°Id RCB 2015-A00930-49 - N°interne du protocole 15-PP-08). Nice: Centre Hospitalier Universitaire de Nice
4. Ilie M, Hofman V, Long-Mira E, et al. 2014. “Sentinel” circulating tumor cells allow early diagnosis of lung cancer in patients with chronic obstructive pulmonary disease. PLOS ONE 9(10): e111597</t>
  </si>
  <si>
    <t>42.1% (excluding SCLC cases)</t>
  </si>
  <si>
    <t>Drawing on earlier research in Nice, the AIR project comprised of a national research consortium of 21 French universities that sought to evaluate whether a biomarker for COPD could aid the selection of a population at high risk of lung cancer and reduce the number of false-positive results from screening. The study consortium was led by the University Hospital of Nice and funded by the French government. 
Secondary objectives of the AIR project included study of: the relationship between the severe emphysema and development of lung cancer; participants exposure to occupational carcinogens (e.g. asbestos); the effect of screening on smoking behaviour; and the psychological impact of LDCT detection of nodules in the lung.
A total of 614 people aged 55–74 with COPD who smoke or recently quit smoking were invited to take part in the study if they fulfilled the smoking history criteria used in the US National Lung Screening Trial (NLST). The recruitment strategy used was flyers distributed in medical practices and newspaper adverts in each centre. Those eligible were enrolled by a designated investigator to undergo annual LDCT screening with blood tests over four years. The majority of participants were men (74%) and people who smoke heavily.
Following their baseline scan, 19 participants were found to have lung cancer. After four years, this had risen to 38 participants, of which six participants were diagnosed with small cell lung cancer (SCLC). Of the 32 cases of non-small cell lung cancer, 16 (50%) were diagnosed at stage I or II. 
While the study concluded that using biomarkers as a standalone tool for lung cancer screening was not feasible, the incidence of lung cancer detected in the participants screened for COPD each year was high (2.8%). It was therefore concluded that people with COPD have a particularly high risk of developing lung cancer and should be given special attention in screening programmes.
Additionally, 4% of participants were found to have other types of cancer and more than half had cardiovascular disease, further demonstrating the utility of combining other screening programmes to target people at high risk of lung cancer. 
Data not externally validated by study/programme leads.</t>
  </si>
  <si>
    <t>IFCT and GOLF (Intergroupe Francophone de Cancérologie Thoracique and Groupe d’Oncologie de Langue Française guidelines)</t>
  </si>
  <si>
    <t>Biomarkers, Smoking cessation, Other NCDs</t>
  </si>
  <si>
    <t>Treatment for any cancer other than skin basocellular carcinoma in the 5 previous years; Acute respiratory tract infection treated with antibiotics in the previous 12 weeks; History of lung volume reduction; participation in another cancer screening trial; participation in a cancer prevention study, other than a smoking cessation study; vulnerable persons: adults under guardianship, adults under trusteeship or persons deprived of their liberty, participants under 18 years old, medical and/or psychiatric conditions.</t>
  </si>
  <si>
    <t>people with COPD</t>
  </si>
  <si>
    <t>Centre Hospitalier, Universitaire de Nice</t>
  </si>
  <si>
    <t>Circulating Tumor Cells and Early Diagnosis of Lung Cancer in Patients With Chronic Obstructive Pulmonary Disease (Cellules tumorales circulantes et dépistage du cancer du poumon)</t>
  </si>
  <si>
    <t>NCT02500693</t>
  </si>
  <si>
    <t>AIR</t>
  </si>
  <si>
    <t>Circulating Tumor Cells in Lung Cancer Screening project</t>
  </si>
  <si>
    <t xml:space="preserve">Clinic of Tuberculosis and Respiratory Disease, VFN </t>
  </si>
  <si>
    <t>Jiri Votruba</t>
  </si>
  <si>
    <t>General University Hospital in Prague</t>
  </si>
  <si>
    <t>Lukas Lambert</t>
  </si>
  <si>
    <t>1. Lambert L, Janouskova L, Novak M, et al. 2021. Early detection of lung cancer in Czech high-risk asymptomatic individuals (ELEGANCE). A study protocol. Medicine 100: e23878
2. ClinicalTrials.gov. Early Detection of Lung Cancer in Czech High-risk Asymptomatic Individuals (ELEGANCE). [Updated 13/11/20].  Available from: https://clinicaltrials.gov/ct2/show/NCT04627350 [Accessed 20/04/21]
3. Votruba J. 2020. Pilot screening project in Czech Republic: Early Detection of Lung Cancer in Czech High-risk Asymptomatic Individuals (ELEGANCE). Central European Lung Cancer Conference; 27/11/20; Prague</t>
  </si>
  <si>
    <t>ELEGANCE is an implementation study taking place at the General University Hospital in Prague with support from the Czech Ministry of Health. It aims to study the staging distribution of lung cancers detected by LDCT and project costs per diagnosis at early stage. It also considers the use of LDCT to opportunistically detect incidental findings, in addition to the number and cost of complications from secondary examinations. 
Around 3,200 People who smoke and people who used to smoke aged 55–74 are being recruited by family physicians, Respiratory medicine specialists  or via self-referral following an advertising campaign. The participants will fill out a questionnaire with basic data, including smoking history. The optimal age span for screening was selected to precede the diagnosis of advanced lung cancer and to take into account a shorter life expectancy in the Czechia. If eligible, two rounds of LDCT screening are offered at baseline and one year. 
Projected to end 2023, ELEGANCE will take place over a period of four years: around two years will involve enrolment of participants to undergo baseline screening, one year for the second round screening and one year for follow-up of up of the second round.
Data not externally validated by study/programme leads.</t>
  </si>
  <si>
    <t>Recursive growth protocol (based on recommendations from ACR, NELSON and Fleischner)</t>
  </si>
  <si>
    <t>0.4-2 mSv (reported range)</t>
  </si>
  <si>
    <t>Eligibility criteria, Quality assurance, Cost-effectiveness</t>
  </si>
  <si>
    <t>Recent (&lt;2 months) bronchopneumonia or pneumonia; Other cancer within the last 10 years (except non-melanoma skin cancer).</t>
  </si>
  <si>
    <t>ECOG  status 0 or 1 (can climb at least one floor without any difficulty or pause)</t>
  </si>
  <si>
    <t>NCT04627350</t>
  </si>
  <si>
    <t>ELEGANCE</t>
  </si>
  <si>
    <t>Early Detection of Lung Cancer in Czech High-risk Asymptomatic Individuals</t>
  </si>
  <si>
    <t>University Medical Centre, Zagreb</t>
  </si>
  <si>
    <t>Ante Marušić</t>
  </si>
  <si>
    <t>1. The Republic of Croatia. 2020. National Cancer Control Plan 2020–2030. Zagreb: Ministry of Health
2. Wait S, Alvarez-Rosete A, Osama T, et al. 2021. Implementing lung cancer screening in Europe: taking a systems approach. JTO Clinical and Research. doi: 10.1016/j.jtocrr.2022.100329.
3. Poon C, Haderi A, Roediger A, et al. 2022. Should we screen for lung cancer? A 10-country analysis identifying key decision-making factors. Health Policy: 10.1016/j.healthpol.2022.06.003: In press
4. Van Meerbeeck JP, O’Dowd E, Ward B, et al. 2022. Lung cancer screening: new perspective and challenges in Europe. Cancers 14(9): 2343
5. Fricker J. 2022. Lung cancer screening: 2022 could be a turning point for Europe. Bellinzona: Cancerworld Magazine
6. Marušić A. 2020. Experience with screening in Croatia. Central European Lung Cancer Conference; 27/11/20; Prague
7. OECD/European Observatory on Health Systems and Policies. 2021. State of Health in the EU. Croatia: Country Health Profile 2021. Paris: OECD Publishing
8. Central European Cooperative Oncology Group. 2019. CECOG CEE Thoracic Newsletter.
9. Unity. 2020. The newsletter of the Global Lung Cancer Coalition. 
10. Samaržija M, Krpina K, Marušić A, et al. 2025. Design of the first national lung cancer screening program in the European Union: the Croatian Model. European radiology: 10.1007/s00330-025-12185-w</t>
  </si>
  <si>
    <t>Croatia launched a national LDCT lung cancer screening programme in October 2020. Objectives of the programme include: the prevention of over 500 deaths each year by reducing lung cancer mortality by 20% in 5-10 years; achieving a 50% response rate to screening invitations; and raising five-year survival rates for people with lung cancer from 10% to 15%.
The recruitment target for each year is approximately 10,000 (20%) of the 50,000 People who smoke and people who used to smoke aged 50–75 who are eligible for lung cancer screening in Croatia. Family physicians are responsible for identifying participants during routine visits and referral is facilitated by existing databases on smoking history and other conditions (e.g. COPD and CVD). A mass media campaign involving TV, radio, social media and celebrity ambassadors was also set up to improve recruitment. For around 5% of scans, quality control is provided by a centralised radiologist in Zagreb, using a computer-aided detection package.
Participants are offered screening at one of 16 public hospital sites across the country enrolled in the programme. Those with a normal baseline scan are offered biennial screening after the first two annual scans, whereas those with emphysema features detected will be invited for annual follow-up. Participants with findings suspected to be lung cancer are referred to six accredited nodule clinics for workup and a final evaluation by a multidisciplinary team. 
Between October 2020 and September 2022, a total of 8,875 people had attended baseline screening, of which 85 have been confirmed to have lung cancer. Of these, 35 have undergone surgery. In addition, nine participants were found to have another type of cancer. Additionally, the follow-up referral rate was 13%. Of the cases, 35.3% were diagnosed with stage I/II lung cancer, while 61.2% were at stage III/IV. False positives accounted for 22.7%.
 From October 2020 to August 2025, over 50,000 participants were screened, resulting in more than 70,000 LDCT scans. The cohort included 54% male and 46% female participants, with an average age of 62 years, and 4.5% had positive results requiring follow-up
The screening programme, which includes a smoking cessation programme for participants, is financed by the Croatian Health Insurance Fund, and its first term will conclude in 2024 before renewal. An international multidisciplinary quality control committee has been appointed to identify ways to improve the programme, including workforce capacity in lieu of the pandemic. 
Training and accreditation of radiologists at each study sites is ongoing, and the number of sites the infrastructure for the programme is expected to expand. Risk prediction models are also being investigated to streamline targeting of the eligible population at high risk of lung cancer, and research on biomarkers was planned to start in Autumn 2021.
Data not externally validated by study/programme leads.</t>
  </si>
  <si>
    <t>I-ELCAP modified for Croatia</t>
  </si>
  <si>
    <t xml:space="preserve">0.9 mSv (mean reported to date). Accreditation requires screening sites to adhere to a low-dose to ultra low dose protocol (&lt;1 mSv). </t>
  </si>
  <si>
    <t>Study sites located so that no participant should need to travel more than 50km to attend. Screening is provided for free, including follow-up and smoking cessation. Appointments offered out of hours to reduce barriers to attendance. Comprehensive mass media campaign included celebrity ambassadors and social media to ensure broader reach. GPs enroll high-risk individuals and also search for potential participants in the digital archive, where smoking history data are stored. They then contact the potential participant accordingly.</t>
  </si>
  <si>
    <t>Personalised (every 24, 12, 6 months or 1 month depending on the findings)</t>
  </si>
  <si>
    <t>Workforce capacity, Quality assurance, Eligibility criteria, Smoking cessation, Biomarkers</t>
  </si>
  <si>
    <t>Symptoms suggesting a possible malignant disease; chest CT scan completed within the past 12 months; patient received treatment for lung cancer in the last 5 years; patient’s overall health does not allow for the planned diagnostic procedures; unable to provide consent or to lie flat, hold breath, or experiencing claustrophobia</t>
  </si>
  <si>
    <t>over 50,000</t>
  </si>
  <si>
    <t>University Hospital Zagreb</t>
  </si>
  <si>
    <t>CNLSCP</t>
  </si>
  <si>
    <t>National Programme for Early Detection of Lung Cancer</t>
  </si>
  <si>
    <t>EU003</t>
  </si>
  <si>
    <t>The BELUNGS pilot is coordinated by the N.N. Alexandrov National Cancer Centre and aims to evaluate the development and implementation of a pilot programme for LDCT lung cancer screening in men at high risk in three districts in Belarus (Minsk, Soligorsk and Grodno). Funded by the Belarussian government, the study’s primary aim is to measure the stage of lung cancer detected via LDCT, as well as the number of participants eligible for radical surgery and radiological evaluation over the duration of the study.
Up to 3,000 participants aged 50–70 will be recruited to the study and offered three years of annual LDCT screening by mail questionnaire or during routine medical appointments. Around 1,000 men from health records in each district are selected for LDCT lung cancer screening. All scans will be read by two independent radiologists, and participants followed-up over a period of five years. 
Data from the questionnaire, screening findings, clinical management and medical records of people with detected cancer will be registered for analysis. Blood samples collected during enrolment will be stored for biomarker studies. Secondary outcomes include documenting and monitoring potential harms from LDCT screening and quality assurance of evaluation of scans between radiologists.
Recruitment began in 2020 and is expected to end in 2024.
Data not externally validated by study/programme leads.</t>
  </si>
  <si>
    <t xml:space="preserve">BTS </t>
  </si>
  <si>
    <t>Gender, Eligibility criteria, Quality assurance</t>
  </si>
  <si>
    <t>5-year ≥1.51%</t>
  </si>
  <si>
    <t>N.N. Alexandrov National Cancer Centre of Belarus</t>
  </si>
  <si>
    <t>ISRCTN16878075</t>
  </si>
  <si>
    <t>EU002</t>
  </si>
  <si>
    <t>1.de Koning HJ, van der Aalst CM, de Jong PA, et al. Reduced Lung-Cancer Mortality with Volume CT Screening in a Randomized Trial. N Engl J Med. 2020;382(6):503-513. doi:10.1056/NEJMoa1911793
2.Yousaf-Khan U, Horeweg N, van der Aalst C, Ten Haaf K, Oudkerk M, de Koning H. Baseline Characteristics and Mortality Outcomes of Control Group Participants and Eligible Non-Responders in the NELSON Lung Cancer Screening Study. J Thorac Oncol. 2015;10(5):747-753. doi:10.1097/JTO.0000000000000488
3. Ru Zhao Y, Xie X, de Koning HJ, Mali WP, Vliegenthart R, Oudkerk M. NELSON lung cancer screening study. Cancer Imaging. 2011;11 Spec No A(1A):S79-S84. Published 2011 Oct 3. doi:10.1102/1470-7330.2011.9020
4. Xu DM, Gietema H, de Koning H, et al. Nodule management protocol of the NELSON randomised lung cancer screening trial. Lung Cancer. 2006;54(2):177-184. doi:10.1016/j.lungcan.2006.08.006</t>
  </si>
  <si>
    <t>The NELSON study was a landmark RCT that confirmed the value of LDCT screening in people at high risk for lung cancer in a European population. The primary outcome was lung cancer mortality; secondary outcomes included cost-effectiveness and quality of life from screening a population in the Netherlands and Belgium. The trial was coordinated by the Erasmus Medical Centre (Rotterdam) and funded by The Netherlands Organisation of Health Research and Development (ZonMw) and the Dutch Cancer Society, as well as several other organisations.
Between 2000 and 2004, general health questionnaires were sent to over 600,000 People who smoke and people who used to smoke aged 50–74 using population-based registries. Of these, more than 15,000 people were enrolled in the trial: 7,892 in the control group and 7,900 in the intervention arm. Blood samples, pulmonary function tests and quality of life questionnaires were collected. From January 2004 to December 2012, participants in the screening group were invited to undergo four rounds of LDCT screening that were performed at four sites at intervals of 1, 2 and 2.5 years. In Belgium, men and women were recruited from 14 municipalities and invited to undergo screening at University Hospital Gasthuisberg Leuven. 
Follow-up took place for more than ten years through national registries, when the study was powered to detect a reduction in lung cancer mortality of 25%. Participants with indeterminate results were sent a letter informing them of an abnormality that required a repeat scan within three to four months. A web-based interactive database application (the NELSON management system) was developed for data collection of all study-related processes such as the selection and randomization of participants, electronic storage of forms, study monitoring, reporting of scan results and scheduling of appointments for follow-up scans. Since the start of the NELSON trial, numerous studies on CT nodule evaluation in the trial have been published. A major difference in the management of pulmonary nodules between NELSON and the National Lung Screening Trial (NLST) was the use of nodule volume and volume doubling time to identify potential cases of early lung cancer. 
Results from the Dutch-Belgian NESLON trial were published based on a 10-year follow-up on LDCT screening, primarily in men, due to the lower number of women participating in the trial. Overall, a higher reduction on mortality was observed in women (39-61%) compared to men (26%) and the benefit in both sexes persisted at 11 years. The NELSON trial is the second largest trial to demonstrate a reduction in lung cancer mortality with LDCT screening in high risk individuals; 24% compared to the 20% found in the NLST. Approximately 50% of the cancers diagnosed in the screening arm were early stage.
In a sub-study, the NELSON trial also investigated the effect of lung cancer screening on smoking abstinence of two random samples of male’s who smoke in the screening (n = 641) and control arm (no screening) (n = 643). A standard brochure or a questionnaire by which participants could ask for tailored smoking cessation information was sent to both trial arms. After two years participation, it was reported that CT screening was associated with a lower prolonged abstinence rate (14.5%) compared to the control group (19.1%). However, there was no statistically significant difference in quit rate between the two groups at the 2-year follow-up.
Data not externally validated by study/programme leads.</t>
  </si>
  <si>
    <t>Moderate or bad self-reported health; unable to climb two flights of stairs; body weight &gt;= 140kg; current or past renal cancer, melanoma or breast cancer; lung cancer diagnosed less than 5 years ago or 5 years or more ago but still under treatment.</t>
  </si>
  <si>
    <t>University Hospital Leuven (UZ Leuven)</t>
  </si>
  <si>
    <t>Leuven</t>
  </si>
  <si>
    <t>Flemish Brabant</t>
  </si>
  <si>
    <t>NELSON (BE)</t>
  </si>
  <si>
    <t>2022-09-23</t>
  </si>
  <si>
    <t>Todua Medical Center; Caucasus University</t>
  </si>
  <si>
    <t>Salome Kukava</t>
  </si>
  <si>
    <t>Todua Medical Center</t>
  </si>
  <si>
    <t>Giorge Tsivtsivadze</t>
  </si>
  <si>
    <t>1.	Kukava S, Mariamidze E, Kharadze R, et al. 2022. EP01.03-013 A pilot study of lung cancer screening with low dose CT in Georgia (one centre experience and preliminary data). Journal of Thoracic Oncology 17(9): S177
2.	Kukava S, Kharadze R, Japaridze N, et al. 2024. The Use of Low-Dose Chest Computer Tomograph in Screening of Lung Cancer in Georgia. Georgian Biomedical News 2(4)</t>
  </si>
  <si>
    <t>According to a population risk-factor surveillance study, almost one-third of Georgia’s population (31.1%) were people who smoke in 2016. In order to assess whether targeting this population in Georgia is feasible, an LDCT screening pilot study began at the Todua Clinic (Tbilisi) in 2021.
People who smoke and people who used to smoke aged over 55 years were eligible if they had a smoking history of 20 pack-years. Recruitment for the study was publicised via the clinic’s website, which prompted interested participants in filling an online questionnaire. A total of 241 people registered; two were excluded due to a previous history of cancer. Screening took place at the clinic in June 2021. The images were interpreted by five radiologists following the Lung-RADS nodule management protocol and a multidisciplinary team.
Of the 239 participants who underwent LDCT screening, the majority (88.7%) had a negative result for lung cancer (categories 1 or 2), and biennial screening was suggested as the best course of follow-up. Around 5% of participants were evaluated to be category 3, for which a follow-up interval LDCT scan at 6 to 12 months was proposed, taking into account individual risk factors (e.g. smoking history, age, sex and family history of cancer). 
Finally, eight participants (3.35%) had findings suggestive of lung cancer (4A-4X). Of these, five received a diagnosis of lung cancer: three were diagnosed at stage IV of the disease and were referred for treatment, while two were diagnosed at stage I-II and eligible for surgery. The remaining three (category 4A) required closer follow up at three months after their baseline scan or further diagnostic tests. In addition, seven participants who received screening were found to have another condition that required further workup.
The data from this pilot, published in 2024, demonstrated that LDCT screening following this protocol was feasible for a high-risk population in Georgia. However, the study leads concluded that further results and improved recruitment for screening is needed before a reduction of mortality and cost-effectiveness of the approach could be assessed.
Data not externally validated by study/programme leads.</t>
  </si>
  <si>
    <t>Eligibility criteria, Nodule management</t>
  </si>
  <si>
    <t>Previous history of other cancer.</t>
  </si>
  <si>
    <t xml:space="preserve">People who formally heavly smoked were included in the study. </t>
  </si>
  <si>
    <t>Todua Clinic</t>
  </si>
  <si>
    <t>Tbilisi</t>
  </si>
  <si>
    <t>The Use of Low-Dose Chest Computer Tomography in Screening of Lung Cancer in Georgia</t>
  </si>
  <si>
    <t>An LDCT screening pilot study in Tbilisi</t>
  </si>
  <si>
    <t>CM006</t>
  </si>
  <si>
    <t>Heart, Vascular &amp; Thoracic Institute, Cleveland Clinic Abu Dhabi</t>
  </si>
  <si>
    <t>Redha Mohammed Souilamas</t>
  </si>
  <si>
    <t>Emirates Oncology Society</t>
  </si>
  <si>
    <t>Humaid Al Shamsi</t>
  </si>
  <si>
    <t xml:space="preserve">1. United Arab Emirates of Abu Dhabi. 2018. DOH Lung cancer screening specifications. Abu Dhabi: Department of Health. 
2. Al-Shamsi H, Abu-Gheida I, Iqbal F, et al. 2022. Cancer in the Arab World. Dubai: The Emirates Oncology Society and the Emirates Medical Association
3. Al-Shamsi H, Jaffar H, Mahboub B, et al. 2021. Early diagnosis of lung cancer in the United Arab Emirates: Challenges and strategic recommendations. Clin Pract 11: 671-78
</t>
  </si>
  <si>
    <t xml:space="preserve">The Department of Health (DOH) in the Emirate of Abu Dhabi published specifications for its regional LDCT screening programme in 2018. People aged 55–75 who currently or used to smoke are eligible for annual LDCT screening, including individuals with a history of using other forms of tobacco common in the UAE, such as water pipe (shisha) and medwakh. Recruitment is carried out via primary care and appointments via the DOH-LCSP online booking system. If the participant is found to have a negative screening result for lung cancer, an appointment must be scheduled for the next annual scan. 
To become a designated screening centre under the programme, healthcare providers are required to apply for accreditation and do the following: submit data within two weeks of the appointment via the DOH’s case notification form (including participant outcomes); enrol participants into the tobacco cessation programme; coordinate and deliver training to ensure the quality of screening; and ensure scans are evaluated by two accredited radiologists and cases referred to a multidisciplinary team before treatment.  
The DOH also outlines a range of set indicators for evaluating the performance of each site, e.g. acceptable and desired rates for how many lung cancers are diagnosed at stage I or II, and false-positives. Some of the first centres to participate in the DOH programme include the Cleveland Clinic in Al Ain and the Al Tawam University Hospital. </t>
  </si>
  <si>
    <t xml:space="preserve">Unexplained weight loss of more than 7kg in the last 12 months; requires oxygen use at home; pneumonia or acute respiratory infection treated with antibiotics in the last 12 weeks. </t>
  </si>
  <si>
    <t>Personal history of cancer; Personal history of COPD or pulmonary fibrosis; Family history of lung cancer; Radon exposure; or occupational exposure of silica, cadmium, asbestos, arsenic, beryllium, chromium, diesel fumes or nickel</t>
  </si>
  <si>
    <t xml:space="preserve">*30 PYs; Or 20 PYs if one additional risk factor; OR 20 years use other tobacco products (medwakh, shisha etc). </t>
  </si>
  <si>
    <t>Department of Health, Emirate of Abu Dhabi</t>
  </si>
  <si>
    <t>Abu Dhabi</t>
  </si>
  <si>
    <t xml:space="preserve">Emirate of Abu Dhabi </t>
  </si>
  <si>
    <t>Department of Health Lung Cancer Screening Program</t>
  </si>
  <si>
    <t>GCC</t>
  </si>
  <si>
    <t>DOH-LCSP</t>
  </si>
  <si>
    <t>Abu Dhabi DOH Lung cancer screening programme</t>
  </si>
  <si>
    <t>CM005</t>
  </si>
  <si>
    <t>Kazakh Research Institute of Oncology and Radiology</t>
  </si>
  <si>
    <t>Dilyara Kaidarova</t>
  </si>
  <si>
    <t>Kazakh National Research Institution of Oncology and Radiology; Asfendiyarov Kazakh National Medical University</t>
  </si>
  <si>
    <t>Alexandra Panina</t>
  </si>
  <si>
    <t xml:space="preserve">1. Panina A, Kaidarova D, Zholdybay Z, et al. 2022. Lung cancer screening with low-dose chest computed tomography: experience from radon contaminated regions in Kazakhstan. J Prev Med Public Health 55: 273-79
</t>
  </si>
  <si>
    <t>This multicentre nationwide pilot aimed to evaluate the effectiveness of lung cancer screening using LDCT in regions with excessive radon levels in the Republic of Kazakhstan. Coordinated by the Kazakh Institute of Oncology and Radiology (KaZIOR) in Almaty, it targeted residents of areas across the country with a high lung cancer incidence and mortality that also have elevated levels of radon in drinking water sources and indoor air pollution.
A total of 5,000 people who smoke, people who used to smoke and people who have never smoked were invited to LDCT screening at three specialist oncology centres in Kazakhstan. Of the 3,671 participants who underwent a baseline scan, 16.7% had a positive screening result and 74 had lung cancer; female’s who have never smoked and males who smoke had the highest cancer detection rates at 2.9% and 6.1%, respectively. Besides lung nodules, other clinically important findings were detected in 48% of participants and included: emphysema, active pulmonary tuberculosis, bronchiectasis, pleural effusion, lymphadenopathy, cardiovascular disease, thyroid goitre and breast cancer. 
Although smoking history was not required for screening, the baseline lung cancer detection rate of 2% was reported to be higher than in several other screening programs in Asia. Based on these findings, the KaZIOR plans to increase the number of screening rounds and possibly modify the criteria for evaluating a positive result, which it hopes will increase the percentage of cancers detected at early stages in this population.</t>
  </si>
  <si>
    <t>0.69-0.21 mSv (mean). Did not exceed 1 mSv.</t>
  </si>
  <si>
    <t>Eligible participants were targeted by a phone call invitation via their primary care provider.</t>
  </si>
  <si>
    <t>Eligibility criteria, Other NCDs</t>
  </si>
  <si>
    <t>No history of any cancer or severe comorbid conditions.</t>
  </si>
  <si>
    <t>Participants living in regions with rates of mortality and incidence from lung cancer that exceed the nationwide level and high rates of radon pollution in drinking water sources (more than 60 Bq/L) and indoor air (more than 200 Bq/m3).</t>
  </si>
  <si>
    <t xml:space="preserve">National </t>
  </si>
  <si>
    <t>CM003</t>
  </si>
  <si>
    <t>KaZIOR-1</t>
  </si>
  <si>
    <t>LDCT screening pilot in radon contaminated regions of Kazakhstan</t>
  </si>
  <si>
    <t>CM004</t>
  </si>
  <si>
    <t>Muhamedzhan Amangeldi Aralbayuly</t>
  </si>
  <si>
    <t>Dilaya Kaidarova</t>
  </si>
  <si>
    <t>1. Together Against Cancer Public Foundation. 2021. Free lung cancer screening for bus and taxi drivers in Almaty. [Updated 07/06/21].  Available from: http://oncology.kz/news/400-besplatnoe-obsledovanie-na-rak-legkogo-voditeley-avtobusov-i-taksi-g-almaty.html [Accessed 25/05/22]</t>
  </si>
  <si>
    <t>The Kazakh Research Institute of Oncology and Radiology (KaZIOR) is conducting a study on methods for early detection of lung cancer in public transport drivers in Almaty. Due to their occupation, this population is often exposed to fuel and exhaust fumes that may lead to an increased risk of lung cancer. 
Around 2,000 men aged 45–69 who work as taxi or bus drivers in in the city will be invited to participate in the study. Invitation letters will be sent to the head of the Department of Urban Mobility of the Akimat of Almaty and the directors of bus fleets. 
The pilot was announced in a news bulletin by the Together Against Cancer Public Foundation in Kazakhstan in 2021 but was paused due to the pandemic. In early 2022, recruitment was resumed.</t>
  </si>
  <si>
    <t>Letters of invitation were sent to the head of the Department of Urban Mobility of the Akimat of Almaty and the directors of bus fleets in Almaty</t>
  </si>
  <si>
    <t>Men who do not have cancer</t>
  </si>
  <si>
    <t>Male bus and taxi drivers in Almaty</t>
  </si>
  <si>
    <t xml:space="preserve">Almaty </t>
  </si>
  <si>
    <t>KaZIOR-2</t>
  </si>
  <si>
    <t>Lung cancer screening pilot of public transport drivers in Almaty</t>
  </si>
  <si>
    <t>Oncology Teaching Hospital in Baghdad</t>
  </si>
  <si>
    <t>Areege M Kamal</t>
  </si>
  <si>
    <t>Enam Azez Kahlel (Kahlil)</t>
  </si>
  <si>
    <t xml:space="preserve">1. ClinicalTrials.gov. Iraqi Trial for Lung Cancer Screening (ITLUCAS). [Updated 08/03/21].  Available from: https://clinicaltrials.gov/ct2/show/NCT04366661 [Accessed 16/06/22]
</t>
  </si>
  <si>
    <t>The ITLUCAS is a single arm implementation trial designed to evaluate the utility of LDCT screening for the early detection and management of lung cancer in high risk people in Iraq.   
Around 500 people who smoke or people who used to smoke aged 50–75 will be recruited from the Ministry of Oil and Transport for LDCT screening at the Oncology Teaching Hospital in Baghdad.  
Following a baseline scan, those with nodules suspected of being lung cancer will be referred to the Respiratory Department for further workup and biopsy to confirm diagnosis. Participants with a screening result with nodules that are less likely to be cancer (Lung-RADS categories 3 and 2) will be reviewed with a follow-up scan after 6 or 12 months, respectively.  
The last update in 2021 reported that recruitment was ongoing. No updates have been made between 2021 and 2024.</t>
  </si>
  <si>
    <t>Employees at the Ministry of Oil and Transport are targeted</t>
  </si>
  <si>
    <t>History of cancer within the last 5 years other than non-melanoma skin cancer or carcinoma; or heart or respiratory severe co-morbidity with contraindications to thoracoscopy.</t>
  </si>
  <si>
    <t>Workers at the Ministry of Oil and Transport</t>
  </si>
  <si>
    <t>Baghdad</t>
  </si>
  <si>
    <t>NCT04366661  OTH267</t>
  </si>
  <si>
    <t>ITLUCAS</t>
  </si>
  <si>
    <t>Iraqi Trial for Lung Cancer Screening</t>
  </si>
  <si>
    <t>CM002</t>
  </si>
  <si>
    <t>2025-02-28</t>
  </si>
  <si>
    <t>The Legacy Heritage Oncology Center &amp; Dr. Larry Norton Institute, Soroka Medical Center &amp; Ben-Gurion University, Beer-Sheva,</t>
  </si>
  <si>
    <t>Nir Peled</t>
  </si>
  <si>
    <t>A protocol and standards for quality assurance has also been prepared to ensure that the work process is uniform and equitable, and a working group established to focus on planning, managing and monitoring of recruitment.</t>
  </si>
  <si>
    <t>Workforce capacity, Barriers to screening, Eligibility criteria, Quality assurance</t>
  </si>
  <si>
    <t xml:space="preserve">The Israel Center for Disease Control, Ministry of Health, Sheba Medical Center </t>
  </si>
  <si>
    <t xml:space="preserve">An applied program for the early detection of lung cancer through LDCT testing among smokers in Israel </t>
  </si>
  <si>
    <t>National Pilot Program for Early Detection of Lung Cancer</t>
  </si>
  <si>
    <t>CM001</t>
  </si>
  <si>
    <t>1. ClinicalTrials.gov. China Lung Cancer Screening Study Version 3.0. [Updated 09/08/22].  Available from: https://clinicaltrials.gov/ct2/show/NCT05494021 [Accessed 23/09/22]</t>
  </si>
  <si>
    <t>CLUS 3.0 is an implementation study that seeks to build on the findings of two previous studies at Shanghai Chest Hospital: the CLUS 1.0 trial, which demonstrated that LDCT led to a 74.1% increase in detecting early-stage lung cancer compared to usual care; and CLUS 2.0, which was an implementation study that evaluated the efficacy of new techniques in fostering the implementation of lung cancer screening. 
The CLUS 3.0 study seeks to recruit 100,000 participants aged 45–75 to undergo LDCT screening at baseline followed by two rounds of biennial screening. Blood samples will be stored in a biobank and management of positive screening results will be carried out by a pre-specified protocol.
Enrolled participants in one group will be managed by an IT system that has been designed to provide assistance in the delivery of services across the screening pathway, while another will receive standard care. The software has been designed to enable: awareness raising and education around lung cancer; shared decision-making; the ability to book and reminders to attend appointments for screening, as well as follow-up when needed; offering smoking cessation support; and assistance in accessing treatment for participants diagnosed with lung cancer.
Participants are currently being recruited to the CLUS 3.0 study which is expected to end in 2026. 
Data not externally validated by study/programme leads.</t>
  </si>
  <si>
    <t>Computer aided-detection</t>
  </si>
  <si>
    <t>Family history of cancer; personal history of cancer; occupational exposure to carcinogens; long term exposure to second-hand smoke; long term exposure to cooking oil fumes.</t>
  </si>
  <si>
    <t>AS031, AS032</t>
  </si>
  <si>
    <t>Community-based Lung Cancer Screening With Low-dose CT in China (CLUS Study) Version 3.0</t>
  </si>
  <si>
    <t>NCT05494021</t>
  </si>
  <si>
    <t>CLUS 3.0</t>
  </si>
  <si>
    <t>China Lung Cancer Screening Study Version 3.0</t>
  </si>
  <si>
    <t>AS056</t>
  </si>
  <si>
    <t>2025-04-03</t>
  </si>
  <si>
    <t>1. Yang P, Chang G, Chiu C, et al. 2022. Real-world data from Taiwan shows stage shift has improved lung cancer survival rates. [Updated 07/06/22].  Available from: https://www.ilcn.org/real-world-data-from-taiwan-shows-stage-shift-has-improved-lung-cancer-survival-rates/ [Accessed 13/06/22]
2. Health Promotion Agency. 2022. Should I have low-dose computed tomography? Taipei: National Health Service, Ministry of Health and Welfare
3. Yang P-C, Hsiu-His Chen T, Huang K-P, et al. Taiwan national lung cancer early detection program for heavy smokers and nonsmokers with family history of lung cancer. Available from: https://ascopubs.org/doi/10.1200/JCO.2024.42.16_suppl.8009#:~:text=Methods%3A%20Taiwan%20National%20Lung%20Cancer,50%2D74%20years%20for%20male. [Accessed 03/04/2025]</t>
  </si>
  <si>
    <t xml:space="preserve">In July 2022, it was announced that a national lung cancer screening programme will be rolled out in Taiwan, in which both people who smoke heavily and people who do not smoke but have a family history of lung cancer will be eligible to participate. This announcement follows the successful reception of findings from the nationwide Taiwan Lung Cancer Screening in Never‐smoker Trial (TALENT), a large prospective implementation study which was sponsored by the Taiwanese Ministry of Health and Welfare (MOHW). 
In response to this evidence and advocacy efforts around the benefits of LDCT screening, several local governments now support LDCT screening for people with certain occupations, such as police officers, firefighters, farmers and fishermen. The next steps in implementing a national programme involve developing a risk prediction model that includes family history as well as genetic and environmental factors to identify high risk populations who can also benefit from LDCT screening.
The Health Promotion Agency of the MOHW provides more information around the programme on its website, including multimedia resources and a handbook on LDCT screening of Taiwanese population. The handbook was jointly developed by the MOHW, the Taiwan Society of Thoracic and Intensive Care Medicine, the Radiological Society of the Republic of China, the Taiwan Thoracic Surgery Society and the Taiwan Cancer Foundation.
In 2024 the overall first year findings from screening were released (up until 31 December 2023). The programme had recruited 78,000 individuals to participate, of which 56.9% were male and 43.1% were female. Of the recruited individuals 39.9% people who smoke heavily, 56.2% people who do not smoke and had a family history of lung cancer and 3.9% had both risk factors. This programme led to a 77% reduction of advanced lung cancer, 53% reduction for those who were smoke heavily and 85% for those who do not smoke with a family history. </t>
  </si>
  <si>
    <t>*Either men aged 50-74; women aged 45-74.</t>
  </si>
  <si>
    <t>45*</t>
  </si>
  <si>
    <t>AS053</t>
  </si>
  <si>
    <t>NLCSP-TW</t>
  </si>
  <si>
    <t>AS055</t>
  </si>
  <si>
    <t>2022-03-04</t>
  </si>
  <si>
    <t>Lotung Poh-Ai General Hospital; Cathay General Hospital</t>
  </si>
  <si>
    <t xml:space="preserve">1. ClinicalTrials.gov. 2013. Image Discovering Early Lung Cancer Project (IDEALCAP). [Updated 02/08/13].  Available from: https://clinicaltrials.gov/ct2/show/NCT01914458 [Accessed 12/03/22]
</t>
  </si>
  <si>
    <t>IDEALCAP was a single centre prospective study at the Lotung Poh-Ai hospital (Yilan county) in Taiwan. Sponsored by the Cathay General Hospital in Taipei, it planned to enrol 600 people aged 50–74 who were currently smoking or had recently quit to understand what the lung cancer detection rate could be from a single baseline LDCT scan. 
The study planned to assess a range of secondary objectives, including: measurement of all-cause and lung cancer specific mortality rates; comparison of five-year survival rates of participants that underwent surgical treatment for lung cancer with those that had other types of treatment (radiotherapy, chemotherapy or targeted therapy); and assessments for nodule management algorithms, the diagnostic accuracy of LDCT in detecting COPD and CVD, and the cost-effectiveness of screening. 
Data was also collected on the number of participants that had quit smoking one year after their baseline scan, to understand whether there was a relationship between smoking history or lung function tests with what was observed on the screening images. The study was due to end in 2018, no results have been published from this study. 
Data not externally validated by study/programme leads.</t>
  </si>
  <si>
    <t>Clinical effectiveness, Other NCDs, Cost-effectiveness, Quality control, Smoking cessation</t>
  </si>
  <si>
    <t>Severe uncontrolled heart, vascular, respiratory or endocrine pathology; Life-expectancy less than 1 year; acute respiratory disease; haemoptysis; weight loss more than 6.8 kg in the 12 months prior to eligibility assessment.</t>
  </si>
  <si>
    <t>Lotung Poh-Ai General Hospital</t>
  </si>
  <si>
    <t>Luodong</t>
  </si>
  <si>
    <t>Yilan</t>
  </si>
  <si>
    <t>NCT01914458
CGH-LP101004</t>
  </si>
  <si>
    <t>AS054</t>
  </si>
  <si>
    <t xml:space="preserve">1. ClinicalTrials.gov. 2022. LDCT Screening in Non-smokers in Taiwan. [Updated 04/03/22].  Available from: https://clinicaltrials.gov/ct2/show/NCT02611570 [Accessed 12/03/22]
2. International Association for the Study of Lung Cancer. 2021. TALENT study supports NLCST and NELSON trial results [online].  Available from: https://medicalxpress.com/news/2021-01-talent-nlcst-nelson-trial-results.html [Accessed 12/03/21]
3. Yang P. 2021. PS01.02 National Lung Cancer Screening Program in Taiwan: the TALENT Study. Journal of Thoracic Oncology 16(3): S58
4. Yang PC. 2018. Taiwan lung cancer screening program for never smokers (TALENT). Respirology 23(S2): 69-69
5. Yang P, Chang G, Chiu C, et al. 2022. Real-world data from Taiwan shows stage shift has improved lung cancer survival rates. [Updated 07/06/22].  Available from: https://www.ilcn.org/real-world-data-from-taiwan-shows-stage-shift-has-improved-lung-cancer-survival-rates/ [Accessed 13/06/22]
6. Yang C-Y, Lin Y-T, Lin L-J, et al. 2023. Stage shift improves lung cancer survival: real-world evidence. Journal of Thoracic Oncology 18(1): 47-56
</t>
  </si>
  <si>
    <t>TALENT is a prospective implementation study that aims to evaluate a risk assessment model for predicting lung cancer in people who do not smoke sponsored by the Ministry of Health and Welfare. Coordinated by the Taiwan Lung Cancer Society, National Taiwan University College of Medicine, and 17 medical centres from across the country, The TALENT cohort is expected to be followed up until 2028.
Between 2015 and 2019 the study recruited 12,011 participants aged 50–75 based on their smoking history or if they had one of several non-smoking related risk factors for lung cancer (e.g. long-term exposure to cooking fumes). Around 50% had family history of lung cancer and 74% were women. After a baseline scan, participants were invited to annual LDCT screening for two years or biennial screening for 6 years if no lung cancer is detected. 
Following baseline scans, 311 people were diagnosed with lung cancer and 96.5% were detected at stage 0 or I. The prevalence was higher in participants with a family history of lung cancer (3.3%) compared with those without (2%). Lung cancer risk also increased with the number of first-degree relatives with lung cancer (ranging from a risk of 2.0% with no members, to 9.1% for individuals with ≥4 members). 
Based on these findings, it was recently announced a national LDCT screening programme would be implemented in Taiwan.</t>
  </si>
  <si>
    <t>1.03 mSv (mean)</t>
  </si>
  <si>
    <t>Annual for the first 2 years, Biennial in the following 6 years</t>
  </si>
  <si>
    <t>Eligibility criteria, Risk models</t>
  </si>
  <si>
    <t>Unexplained haemoptysis in one month or weight loss over than 6kg in one year.</t>
  </si>
  <si>
    <t>Individuals with at least one of the following risk factors: family history of lung cancer within 1st, 2nd or 3rd degree relatives; exposure to second hand tobacco smoke in workplace or in home; history of COPD or tuberculosis; cooking index equal or over than 110 [cooking index = 2/7 x (days of cooking by pan frying, stir frying, or deep frying in one week) x (cooking years)]; or cooking without using cooking ventilation.</t>
  </si>
  <si>
    <t>*Age 55-75; OR age 50-75 years if participant has a family history of lung cancer.</t>
  </si>
  <si>
    <t>Low Dose Computed Tomography Screening Study in Non-smokers With Risk Factors for Lung Cancer in Taiwan</t>
  </si>
  <si>
    <t>2022-05-19</t>
  </si>
  <si>
    <t>Center of Excellence in Applied Epidemiology, Thammasat University</t>
  </si>
  <si>
    <t>Paskorn Sritipsukho</t>
  </si>
  <si>
    <t>Chulabhorn Hospital, Bangkok; Icahn School of Medicine at Mount Sinai (NY)</t>
  </si>
  <si>
    <t>Natthaya Triphuridet</t>
  </si>
  <si>
    <r>
      <t xml:space="preserve">1. Triphuridet N, Singharuksa S, Vidhyakorn S. 2017. P1.03-043 Practical difficulty of low dose computerized tomography as a lung cancer screening tool in an endemic area of tuberculosis. Journal of Thoracic Oncology 12(1): S568-S69
2. Triphuridet N, Vidhyarkorn S, Worakitsitisatorn A, et al. 2018. Screening values of carcinoembryonic antigen and cytokeratin 19 fragment for lung cancer in combination with low-dose computed tomography in high-risk populations: Initial and 2-year screening outcomes. Lung cancer (Amsterdam, Netherlands) 122: 243-48
3. Triphuridet N, Henschke C. 2019. Landscape on CT screening for lung cancer in Asia. Lung Cancer (Auckl) 10: 107-24
4. Triphuridet N, Singharuksa S, Sangfai O, et al. 2014. Lung cancer detection by low-dose computerized tomography (LDCT) and digital tomosynthesis (DT) for lung cancer screening in a high-risk population: A comparison of detection methods. Journal of Clinical Oncology 32(15_suppl): 1530-30
5. </t>
    </r>
    <r>
      <rPr>
        <b/>
        <sz val="10"/>
        <rFont val="Arial"/>
        <family val="2"/>
      </rPr>
      <t>Reungwetwattana T, Oranratnachai S, Puataweepong P, et al. 2020. Lung Cancer in Thailand. Journal of Thoracic Oncology 15(11): 1714-21</t>
    </r>
  </si>
  <si>
    <t>As there are no current guidelines for lung cancer screening in Thailand, this five-year prospective LDCT screening study sought to investigate the practical difficulties around implementation of LDCT screening in a country with a high burden of tuberculosis (TB) at Chulabhorn Hospital (Bangkok). The role of a biomarker (Carcinoembryonic Antigen, CEA) to improve the detection of lung cancer using LDCT, and the role of digital tomosynthesis (DT) as an alternative screening technique were also investigated.
A total of 634 people aged 50–70 who currently or used to smoke heavily that do not have a history of active TB were enrolled between July 2012 and January 2014 for three rounds of annual LDCT screening. After enrolment, all participants completed a questionnaire, underwent LDCT screening and lung function testing, and provided blood, sputum and urine specimens.
Of the 3.5% of the participants found to have a positive screening result at baseline, 17 people had confirmed diagnosis of lung cancer after two years follow up and 55.6% were at stage I. At year two and three, the incidence of lung cancer was 0.67% and 0.70%, and active pulmonary TB were 0.50% and 0.52%.
It was concluded that screening using a combination of CEA and LDCT resulted in a greater detected rate beyond using LDCT alone. However, the high prevalence of lung nodules was a challenge for diagnosis and staging of lung cancer in endemic area of tuberculosis, meaning that further studies are needed to refine the nodule management protocol for screening. 
Data not externally validated by study/programme leads.</t>
  </si>
  <si>
    <t>Biomarkers, Incidental findings, Quality assurance</t>
  </si>
  <si>
    <t>History of active tuberculosis within the previous 12 months; Pneumonia within the previous 12 weeks; comorbidities that contraindicated treatment for lung cancer.</t>
  </si>
  <si>
    <t>Chulabhorn Hospital</t>
  </si>
  <si>
    <t>Bangkok</t>
  </si>
  <si>
    <t>Central Thailand</t>
  </si>
  <si>
    <t>Screening Values of Carcinoembryonic Antigen and Cytokeratin 19 Fragment for Lung Cancer in Combination with Low-dose Computed Tomography in High-risk Populations</t>
  </si>
  <si>
    <t>ASEAN, APAC</t>
  </si>
  <si>
    <t>CBH-BK</t>
  </si>
  <si>
    <t xml:space="preserve">The Chulabhorn University Hospital prospective lung cancer screening cohort </t>
  </si>
  <si>
    <t>AS052</t>
  </si>
  <si>
    <t>2025-02-27</t>
  </si>
  <si>
    <t>1. Park S, Choi C-M, Hwang S-S, et al. 2021. Lung Cancer in Korea. Journal of Thoracic Oncology 16(12): 1988-93
2. Lee J, Lim J, Kim Y, et al. 2019. Development of protocol for the Korean Lung Cancer Screening Project (K-LUCAS) to evaluate effectiveness and feasibility to implement a national cancer screening program. Cancer Res Treat 51(4): 1285-94
3. Kim Y. 2021. 2-year experience of national lung cancer screening program in Korea. Korean Association for Lung Cancer International Conference (KALC); 25/11/21; Seoul, South Korea
4. Park J, Lee J, Kim Y. 2021. Public opinion on implementing the National Lung Cancer Screening Program in Korea. Translational lung cancer research 10(3): 1355-67
5. Song J-Y, Kim Y-H, Lee N-Y, et al. 2021. Effectiveness of cloud-based quality control system using computer program in a Korean national lung cancer screening program. Korean Association for Lung Cancer International Conference (KALC); 25/11/21; Seoul, South Korea
6. Kim Y, Lee CT, ILCN. 2019. Korean Lung Cancer Screening Project (K-LUCAS) led to launch of new national lung cancer screening program in Korea. [Updated 13/08/19].  Available from: https://www.iaslc.org/iaslc-news/ilcn/korean-lung-cancer-screening-project-k-lucas-led-launch-new-national-lung-cancer [Accessed 28/06/21]
7.Kim W, Lee SC, Lee WR, et al. 2023. The effect of the introduction of the national lung cancer screening program on short-term mortality in Korea. Lung Cancer: 10.1016/j.lungcan.2023.107412</t>
  </si>
  <si>
    <t>The Korean National Cancer Screening Programme (KNCSP) provides screening for stomach, liver, colorectal, breast and cervical cancer.  In 2019, on the basis of the results of the nationwide Korean Lung Cancer Screening (K-LUCAS) pilot, the KNCSP was expanded to include a national programme for lung cancer screening via LDCT (KNLCS). South Korea provides single-payer universal healthcare through the National Health Insurance Service (NHIS) and offers the Medical Aid Program for those who are unable to pay for their own health care coverage.
The eligible population for lung cancer screening is identified via questionnaires submitted to the KNCSP or via referrals from the public smoking cessation programme. Smoking history is obtained through the self-reporting questionnaire, whereby people who smoke or people who used to smoke aged 55–74 receive invitation letters from the NHIS to attend biennial LDCT screening at one of around 300 accredited sites across the country. When receiving the results for screening, people who smoke are offered mandatory smoking counselling via the smoking cessation programme and pharmacotherapy for free or at a very low cost.
A total of 82,061 people participated in the KNLCS in 2019, followed by 80,499 in 2020 (24.7% and 22.4% of the population invited each year). The rates of participants receiving smoking cessation counselling after screening also decreased in this time frame (44.7% and 27.7%). In 2020, the baseline positive (unconfirmed) results for lung cancer was 8.73%. To support delivery of the KNLCS, radiologists require accreditation, including training on use of the Lung-RADS nodule management protocol and evaluation system that has been adapted for a Korean population. Screening quality is monitored by web-based system, and the implementation of a CADe package is being investigated, building on previous findings from the K-LUCAS national pilot that this may reduce the number of false-positive results.
In 2021, a cross-sectional survey of the public opinion on the KNLCS was published. Of 3,495 respondents, 205 (5.9%) were eligible for screening and most (71.2%) agreed with its implementation. Agreement rates were relatively lower for people who have never smoked (66.2%) compared to people who used to smoke or people who smoke (80.8% and 82.3%), and factors associated with agreement included access to private health insurance and regular health check-ups, and quality of screening centres was considered more important than accessibility. Furthermore, people were more receptive towards receiving mandatory smoking cessation intervention when embedded within the KNLCS. In 2023, a retrospective case control study was published, this looked at one-year mortality for individuals who did not participate in screening in 2018-2019 (pre the establishment of national screening program) and individuals who did participate in screening 2019-2020.A total of 25,908 participants were included in this study, 8303 were controls (not screened) and 4803 individuals were screened in the national programme. This study demonstrated that participation in the national screening programme was linked with an overall decrease in one-year mortality (-3.21% points, 95% CI -4.84 to -1.58). The reduction was significant for lung cancer related mortality (-2.9% points, 95% -4.24 to -1.13). 
Public agreement was therefore concluded to be a key factor in the successful implementation of the national programme. The programme leads also concluded that further effort will be needed to increase screening participation of high-risk population, to enhance screening quality control and to promote smoking cessation after screening.</t>
  </si>
  <si>
    <t>&lt;1 mSv (3.0 mGy with conversion factor of 0.14 mSv/mGy)</t>
  </si>
  <si>
    <t>Smoking cessation programme</t>
  </si>
  <si>
    <t>Quality assurance, Workforce capacity</t>
  </si>
  <si>
    <t>KNLCS</t>
  </si>
  <si>
    <t>Korean National Lung Cancer Screening Program</t>
  </si>
  <si>
    <t>AS050</t>
  </si>
  <si>
    <t>Seoul National University Hospital; Institute of Radiation Medicine, Seoul National University Medical Research Center; National Cancer Centre</t>
  </si>
  <si>
    <t xml:space="preserve">Hyungjin Kim </t>
  </si>
  <si>
    <t>1. ClinicalTrials.gov. 2018. Korean Lung Cancer Screening Project (K-LUCAS). [Updated 09/01/18].  Available from: https://clinicaltrials.gov/ct2/show/NCT03394703 [Accessed 12/03/22]
2. Kim H, Kim HY, Goo JM, et al. 2020. Lung Cancer CT Screening and Lung-RADS in a Tuberculosis-endemic Country: The Korean Lung Cancer Screening Project (K-LUCAS). Radiology 296(1): 181-88
3. Kim H, Kim HY, Goo JM, et al. 2020. External validation and comparison of the Brock model and Lung-RADS for the baseline lung cancer CT screening using data from the Korean Lung Cancer Screening Project. Eur Radiol: 10.1007/s00330-020-07513-1: 
4. International Association for the Study of Lung Cancer. 2019. [Updated 13/08/19].  Available from: https://www.iaslc.org/iaslc-news/ilcn/korean-lung-cancer-screening-project-k-lucas-led-launch-new-national-lung-cancer [Accessed 28/06/21]
5. Kim EY, Kim TJ, Goo JM, et al. 2018. Size-Specific Dose Estimation In the Korean Lung Cancer Screening Project: Does a 32-cm Diameter Phantom Represent a Standard-Sized Patient in Korean Population? Korean J Radiol 19(6): 1179-86
6. Lee J, Kim Y, Kim HY, et al. 2021. Feasibility of implementing a national lung cancer screening program: Interim results from the Korean Lung Cancer Screening Project (K-LUCAS). Translational lung cancer research 10(2): 723-36
7. Lee J, Lim J, Kim Y, et al. 2019. Development of Protocol for Korean Lung Cancer Screening Project (K-LUCAS) to Evaluate Effectiveness and Feasibility to Implement National Cancer Screening Program. Cancer Res Treat 51(4): 1285-94
8. Lee JW, Kim HY, Goo JM, et al. 2018. Radiological Report of Pilot Study for the Korean Lung Cancer Screening (K-LUCAS) Project: Feasibility of Implementing Lung Imaging Reporting and Data System. Korean J Radiol 19(4): 803-08
9. Triphuridet N, Henschke C. 2019. Landscape on CT screening for lung cancer in Asia. Lung Cancer (Auckl) 10: 107-24</t>
  </si>
  <si>
    <t xml:space="preserve">K-LUCAS was a two year nationwide pilot that aimed to evaluate the effectiveness and feasibility of LDCT lung cancer screening to inform the potential implementation of a national lung cancer screening programme in South Korea. The primary outcome measures included detection rate of early-stage lung cancer, false positive rate, complications and cost-effectiveness of LDCT screening.
The study explored the implementation of a computer-aided detection system, which aimed to improve sensitivity and minimise errors of pulmonary nodule detection on scans. Another study aims included the validation of a new standard for the reporting of LDCT and developing a risk prediction model for lung cancer. K-LUCAS also examined the feasibility of selecting appropriate participants based on questionnaires offered to participants in other national screening programmes or at smoking cessation clinics. 
A total of 11,394 people who smoke or people who used to smoke participated. From October 2017, following a marketing campaign to improve recruitment, the number of participants recruited who were of older age, with more than 40 pack-years smoking history, higher education level and family history of lung cancer, increased. 
The proportion of early-stage lung cancer detection was three times higher in K-LUCAS than the total early-stage lung cancer cases in the national cancer registry. Retrospective analysis found that tuberculosis sequelae were identified in 13% of participants, and in 14% of those diagnosed with lung cancer. Given these results, the study leads proposed a modification of Lung-RADS nodule management protocol was necessary for practical application in countries with a high tuberculosis burden in Asia, Africa, and Latin America and the Caribbean.
Following the completion of the K-LUCAS pilot, a national lung cancer screening programme was in implemented in South Korea in 2019. </t>
  </si>
  <si>
    <t xml:space="preserve">Advertised in newspapers, on public transport, and on notice boards in public offices </t>
  </si>
  <si>
    <t xml:space="preserve">Workforce capacity, Computer aided detection, Eligibility criteria </t>
  </si>
  <si>
    <t>Reduced mobility (ECOG performance ≥2); Undergoing treatment for tuberculosis, pneumonia, or interstitial lung disease; diagnosis of any other cancer within five years (except for thyroid and skin cancers); or received chest CT within the previous six months.</t>
  </si>
  <si>
    <t>ECOG performance 0 or 1</t>
  </si>
  <si>
    <t>AS048</t>
  </si>
  <si>
    <t>2022-04-04</t>
  </si>
  <si>
    <t>Medical Research Institute, Pusan National University Hospital, Busan</t>
  </si>
  <si>
    <t>Ji Won Lee</t>
  </si>
  <si>
    <t>Yeol Kim</t>
    <phoneticPr fontId="9" type="noConversion"/>
  </si>
  <si>
    <t>1. Lee JW, Kim HY, Goo JM, et al. 2018. Radiological Report of Pilot Study for the Korean Lung Cancer Screening (K-LUCAS) Project: Feasibility of Implementing Lung Imaging Reporting and Data System. Korean J Radiol 19(4): 803-08
2. Lee J, Lim J, Kim Y, et al. 2019. Development of Protocol for Korean Lung Cancer Screening Project (K-LUCAS) to Evaluate Effectiveness and Feasibility to Implement National Cancer Screening Program. Cancer Res Treat 51(4): 1285-94
3. ClinicalTrials.gov. 2018. Korean Lung Cancer Screening Project (K-LUCAS). [Updated 09/01/18].  Available from: https://clinicaltrials.gov/ct2/show/NCT03394703 [Accessed 12/03/22]</t>
  </si>
  <si>
    <t>This small-scale pilot study was conducted to evaluate the feasibility of a lung cancer screening protocol using LDCT in South Korea. The National Cancer Center and three regional centres (Busan, Chungbuk and Incheon) participated in the study.
From November 2016 through March 2017, participants were recruited from either from health check-up centres used for the National Health Screening Program, the National Cancer Screening Programme (KNCSP), or from smoking cessation clinics. The study sought to standardise protocols for selection of individuals at high risk of lung cancer, as well as the evaluation of screening results using the Lung-RADS nodule management protocol. 
Part of the challenge in South Korea is a greater number of false-positives result from the high burden of tuberculosis (TB). In this study, of, 11.7% of the 256 participants were diagnosed with old pulmonary tuberculosis via the LDCT, whereas 7.4% has baseline positive results for lung cancer according to Lung-RADS. This which was lower than the lung cancer positivity rate (27.3%) based on the NLST nodule management protocol. However, only one of the 19 individuals with baseline positive results were confirmed as having lung cancer, which was diagnosed as stage I small cell carcinoma. 
Of these, nine participants with positive results did not undergo the recommendations for clinical management. Therefore, due to the short-term follow-up period, the false-positive rate could not be analysed. In addition, although the pilot was open to both men and women, 98.8% of participants were men. 
Findings from this pilot were used to inform the larger K-LUCAS nationwide pilot which began in 2017.</t>
  </si>
  <si>
    <t>Those receiving treatment for pulmonary tuberculosis, pneumonia, or interstitial lung disease.</t>
  </si>
  <si>
    <t>AS048, AS050</t>
  </si>
  <si>
    <t>K-LUCAS-PS</t>
  </si>
  <si>
    <t>Korean Lung Cancer Screening Project pilot study</t>
  </si>
  <si>
    <t>AS047</t>
  </si>
  <si>
    <t>2022-05-17</t>
  </si>
  <si>
    <t xml:space="preserve">J&amp;J Medical Malaysia </t>
  </si>
  <si>
    <t xml:space="preserve">1. Ministry of Health Malaysia. 2021. National strategic plan for cancer control programme 2021-2025. Putrajaya: Ministry of Health Malaysia
2. Sarimin R, Rahim K.N.K.A, Ghani B.A. 2017. Health Technology Assessment: Low dose computed tomography for lung cancer screening. Putrajaya, Malaysia: Malaysian Health Technology Assessment Section (MaHTAS), Ministry of Health.
3. Rajadurai P, How SH, Liam CK, et al. 2020. Lung Cancer in Malaysia. Journal of Thoracic Oncology 15(3): 317-23
4. Sachithanandan A, Badmanaban B. 2012. Screening for Lung cancer in Malaysia: Are we there yet? The Medical journal of Malaysia 67: 3-6
</t>
  </si>
  <si>
    <t>PEARLS was a national multicentre pilot setup to evaluate the feasibility of a single LDCT scan at six public hospitals in Malaysia. The pilot was a collaboration between the Malaysian Ministry of Health’s Clinical Research Centre, the Ministry of Education, Johnson &amp; Johnson Medical Malaysia, and the Institut Jantung Negara (National Heart Institute) in Kuala Lumpur.
Initially the pilot aimed to recruit 935 eligible participants between 2016 and the end of 2017. However, by July 2017, despite being expanded to 14 sites, only 332 participants had been enrolled. Of these, only 302 had received an LDCT scan and none of the subjects underwent lung biopsy. Due to the low uptake from the general public and its target population the pilot was terminated early. The study leads concluded that in order to secure greater participation from its target population, a campaign was needed to boost awareness of the pilot.
The Radiology Department at the Institut Jantung Negara now offers opportunistic LDCT screening via its routine check-up service.</t>
  </si>
  <si>
    <t>One additional risk factor (other than secondhand smoke): radon exposure, occupational exposure, cancer history, family history of lung cancer or chronic lung disease (e.g. COPD or pulmonary fibrosis, including tuberculosis).</t>
  </si>
  <si>
    <t xml:space="preserve">Institut Jantung Negara (National Heart Institute) </t>
  </si>
  <si>
    <t>Kuala Lumpur</t>
  </si>
  <si>
    <t>PEARLS</t>
  </si>
  <si>
    <t>Pilot Study for Early Lung Cancer Screening</t>
  </si>
  <si>
    <t>AS046</t>
  </si>
  <si>
    <t>2022-02-28</t>
  </si>
  <si>
    <t>Japan Agency for Medical Research and Development</t>
  </si>
  <si>
    <t>JECS Study team</t>
  </si>
  <si>
    <t>Tohoku Medical and Pharmaceutical University</t>
  </si>
  <si>
    <t>1. Sagawa M, Nakayama T, Tanaka M, et al. 2012. A randomized controlled trial on the efficacy of thoracic CT screening for lung cancer in non-smokers and smokers of &lt;30 pack-years aged 50-64 years (JECS study): research design. Jpn J Clin Oncol 42(12): 1219-21
2. UMIN Clinical Trials Registry. 2021. The Japanese randomized trial for evaluating the Efficacy of low-dose thoracic CT Screening for lung cancer. [Updated 07/11/2024].  Available from: https://center6.umin.ac.jp/cgi-open-bin/ctr_e/ctr_view.cgi?recptno=R000006988 [Accessed 12/03/22]
3. JECS Study Group. 2022. Comparative Trial of Lung Cancer CT Screening: The JECS Study website. [Updated 21/04/21].  Available from: http://jecs-study.jp [Accessed 31/05/22]
4. Sagawa M, Sugawara T, Ishibashi N, et al. 2017. Efficacy of low-dose computed tomography screening for lung cancer: the current state of evidence of mortality reduction. Surg Today 47(7): 783-88
5. Organisation for Economic Co-operation and Development. 2019. Health check-ups in Japan. OECD Reviews of Public Health: Japan. Paris: OECD Publishing</t>
  </si>
  <si>
    <t>In Japan, a national organised lung cancer screening programme using chest X-ray (CXR) was implemented in 1987. Opportunistic LDCT screening was also introduced in 1993. JECS is an ongoing prospective RCT in Japan seeking to compare the sensitivity and specificity of LDCT as a screening modality with CXR. It aims to recruit 27,000 people who smoke lightly and never smoke from across the country, and will explore surrogate endpoints for reducing lung cancer mortality with 10 years follow-up.   
Participants undergo two LDCT scans over the 10-year study period, whilst the control group is offered a single CXR scan. All participants are  encouraged to participate in annual CXR screening via the national programme, which is offered at annual residential or workplace health check-ups. Control group participants are also invited to receive an abdominal CT scan for visceral fat around the organs as part of a separate study on metabolic syndrome. 
Initially setup by the Ministry of Health, Labour and Welfare in 2010, the study transferred over to the Sagawa Group in 2015, a research team led by the Japan Agency for Medical Research and Development. By 2021, over 20,000 participants had registered in centres across 25 prefectures in Japan, including the Tokyo metropolitan area. Follow-up is expected to be completed in 2034.</t>
  </si>
  <si>
    <t>JSCTS guidelines</t>
  </si>
  <si>
    <t>&lt;2.5 mGy for people with a BMI of 20</t>
  </si>
  <si>
    <t>After baseline scan, annual CXR screening is encouraged via the national programme in the legally mandated annual resident check-ups or (if full-time employees) annual workplace check-ups.</t>
  </si>
  <si>
    <t>Five years</t>
  </si>
  <si>
    <t>Clinical effectiveness, Other NCDs</t>
  </si>
  <si>
    <t>Prior lung cancer, previous cancer within 5 years, lung cancer CT screening within 10 years, severe organ failure</t>
  </si>
  <si>
    <t>60+</t>
  </si>
  <si>
    <t>G7, APAC</t>
  </si>
  <si>
    <t>The Japanese Randomized Trial for Evaluating the Efficacy of Thoracic LDCT Screening for Lung Cancer</t>
  </si>
  <si>
    <t>AS045</t>
  </si>
  <si>
    <t>1. ClinicalTrials.gov. 2022. Utility of LDCT in Lung Cancer Screening in a TB Endemic Region. [Updated 29/03/22].  Available from: https://clinicaltrials.gov/ct2/show/NCT03909620 [Accessed 31/05/22]
2. Triphuridet N, Henschke C. 2019. Landscape on CT screening for lung cancer in Asia. Lung Cancer (Auckl) 10: 107-24
3. Singh N, Agrawal S, Jiwnani S, et al. 2021. Lung Cancer in India. Journal of Thoracic Oncology 16(8): 1250-66
4. Shankar A, Saini D, Dubey A, et al. 2019. Feasibility of lung cancer screening in developing countries: challenges, opportunities and way forward. Translational lung cancer research 8(Suppl 1): S106-s21</t>
  </si>
  <si>
    <t>An implementation trial in North India  sought to assess the utility of LDCT screening. A total of 259 people who smoke or people who used to smoke were invited to undergo a single round of LDCT screening at the Postgraduate Institute of Medical Education and Research (PGIMER) in Chandigarh between May 2019 and December 2021. 
Two groups of participants were eligible for the study: those age 55–74 years with a smoking history of 30 pack-years (or a smoking index ≥600), or those aged 50–74 years with &gt;20 pack-years (or smoking index ≥400) if they were current people with COPD or had a family history of lung cancer in any first-degree relative. 
Secondary study objectives included a cost-effectiveness analysis, and an evaluation to understand potential logistical constraints and risks of overdiagnosis within a screening programme. Interim participant outcome data suggested that there were similarities to what had been observed in a much larger Indian cohort study, which ended in 2014.
Data not externally validated by study/programme leads.</t>
  </si>
  <si>
    <t>Clinical effectiveness, Cost-effectiveness</t>
  </si>
  <si>
    <t>Symptomatic structural lung disease other than COPD (e.g. bronchiectasis, chronic pulmonary aspergillosis, pulmonary fibrosis); Severe comorbid condition which is likely to limit the survival of the person in the opinion of the investigator (e.g. advanced lung disease, cardiovascular disease, chronic kidney disease, chronic liver disease); Pulmonary infection (for which treatment with antimicrobials is indicated) which is active at present or was recent; Conditions which may interfere interpretation of CT (e.g. metallic implants on chest wall, cardiac pacemakers)</t>
  </si>
  <si>
    <t>People who currently or used to smoke with COPD or family history of lung cancer in any first-degree relative.</t>
  </si>
  <si>
    <t xml:space="preserve">*Individuals aged 55-74 years with at least 30 pack-year history of smoking (or smoking index ≥600) who are current smokers or quit within the last 15 years OR individuals aged 50-74 years with at least 20 pack-year history of smoking (or smoking index ≥400) </t>
  </si>
  <si>
    <t>AS044</t>
  </si>
  <si>
    <t>1. ClinicalTrials.gov. 2021. International Lung Screen Trial (ILST). [Updated 19/07/21].  Available from: https://clinicaltrials.gov/ct2/show/NCT02871856 [Accessed 10/11/21]
2. Lim KP, Marshall H, Tammemägi M, et al. 2020. Protocol and Rationale for the International Lung Screening Trial. Annals of the American Thoracic Society 17(4): 503-12
3. Manners D, Dawkins P, Pascoe D, et al. 2021. Lung cancer screening in Australia and New Zealand: the evidence and the challenge. Internal Medicine Journal 51(3): 436-41
4. Tammemägi MC, Ruparel M, Tremblay A, et al. 2022. USPSTF2013 versus PLCOm2012 lung cancer screening eligibility criteria (International Lung Screening Trial): interim analysis of a prospective cohort study. The Lancet Oncology 23(1): 138-48</t>
  </si>
  <si>
    <t>The ILST is an international multicentre randomised controlled trial (RCT) in Hong Kong, Canada, Spain, the UK and Australia. As a prospective study, it has two primary aims: 1) Compare the accuracy of the PLCOM2012 model against US Preventive Services Task Force (USPSTF) criteria, and 2) to evaluate nodule management efficiency using the Pan-Canadian Early Detection of Lung Cancer (PanCan) nodule protocol.
Around 6,000 participants will undergo baseline and two LDCT scans and will be followed up annually for a minimum of five years. Of these, approximately 400 were planned to be recruited at the Queen Mary Hospital site in Hong Kong. Participants were recruited using a variety of strategies depending on the site.
Ancillary studies will address other screening-related questions, including: 1) associations between outdoor and household air pollution and lung cancer; 2) the impact on the quality of life and health status of screening participants; 3) estimated healthcare economic costs of LDCT screening; 4) the utility of spiro-metric diagnosis of COPD as a risk-stratification tool; 5) blood based biomarkers; 6) the potential role of CADe software for evaluation of scans; 7) optimal smoking cessation strategies within a screening program; 8) effectiveness of different recruitment methods; and 9) the implications of incidentally detected abnormalities such as osteoporosis, coronary artery calcification, and interstitial lung abnormalities. 
Between June 2015 and December 2020, a total of 5,819 participants were enrolled in the ILST (all sites included). All recruitment sites conducted baseline screening from 2017–2019 and interim results were published in 2022. Between 2015 and 2020 128 participants were included in the study (2% of study total). Of this 3 lung cancers were detected (2.34% of individuals scanned). Please note: there is no site/country specific data, therefore the results information reported are from the ILST trial from all countries. Completion of five-year follow-up with final collation of data is expected in 2024. 
Data not externally validated by study/programme leads.</t>
  </si>
  <si>
    <r>
      <t>*people who currently or used to smoke (those who had stopped smoking in ≥1 year) with a PLCO</t>
    </r>
    <r>
      <rPr>
        <vertAlign val="subscript"/>
        <sz val="10"/>
        <rFont val="Arial"/>
        <family val="2"/>
      </rPr>
      <t>m2012</t>
    </r>
    <r>
      <rPr>
        <sz val="10"/>
        <rFont val="Arial"/>
        <family val="2"/>
      </rPr>
      <t xml:space="preserve"> risk 6-year risk ≥1.51%; OR USPSTF criteria (people who currently or used to smoke with ≥30 pack-years or ≥15 years since quitting).</t>
    </r>
  </si>
  <si>
    <t>HKG</t>
  </si>
  <si>
    <t>HK</t>
  </si>
  <si>
    <t>OC001, NA004, EU023</t>
  </si>
  <si>
    <t>ILST (HK)</t>
  </si>
  <si>
    <t>International Lung Screen Trial: Hong Kong</t>
  </si>
  <si>
    <t>AS043</t>
  </si>
  <si>
    <t>Geertruida H. de Bock</t>
  </si>
  <si>
    <t>1. ClinicalTrials.gov. 2019. Methods of computed tomography screening and management of lung cancer. [Updated 20/06/19].  Available from: https://clinicaltrials.gov/ct2/show/NCT03992833 [Accessed 05/03/22]
2. Du Y, Zhao Y, Sidorenkov G, et al. 2019. Methods of computed tomography screening and management of lung cancer in Tianjin: design of a population-based cohort study. Cancer Biol Med 16(1): 181-88
3. Tianjin Medical University Cancer Institute &amp; Hospital. The project for early diagnosis and treatment of common malignant tumors in Tianjin will be launched in 2020. [Updated 10/06/20].  Available from: http://www.tjmuch.com/system/2020/06/10/020030637.shtml [Accessed 20/04/21]
4. Li Y, Du Y, Huang Y, et al. 2021. Community-based lung cancer screening by low-dose computed tomography in China: first round results and a meta-analysis. European Journal of Radiology 144: 109988
5. Yang X, Dorrius MD, Jiang W, et al. 2022. Association between visual emphysema and lung nodules on low-dose CT scan in a Chinese lung cancer screening program (NELCIN-B3). European Radiology: 10.1007/s00330-022-08884-3
6. Cui X, Zheng S, Heuvelmans MA, et al. 2022. Performance of a deep learning-based lung nodule detection system as an alternative reader in a Chinese lung cancer screening program. Eur J Radiol 146: 110068</t>
  </si>
  <si>
    <t>The NELCIN-B3 is an international implementation research project funded by The Royal Netherlands Academy of Arts and Sciences and Chinese Ministry of Science and Technology. The aim of the project is to research the use of LDCT screening to enable earlier diagnosis of the ‘Big Three’ (B3) non-communicable diseases: lung cancer, COPD and CVD.
There are two studies in China under the project (Shanghai and Tianjin), while a corollary study led by the University Medical Center Groningen (ImaLife) will provide comparative data from the Netherlands. Each study operates a slightly different setup, but share a similar overarching aim: to compare protocols for interpreting screening results after four years of follow-up. 
In Tianjin, around 4,000 residents aged 40–74 were targeted in an information campaign distributing advertisements about the study via TV, print (e.g. newspapers, posters and leaflets) and social media (e.g. WeChat). A total of 7,936 people underwent an assessment at one of five Community Health Service Centers (CHSC) in the city. Of these, 70% agreed to undergo LDCT screening at the Tianjin Medical University Cancer Institute &amp; Hospital (TJMUCIH). 
Two protocols were compared for evaluation of screening results: one based on the European NELSON trial, which uses volume doubling time to estimate likelihood of lung cancer, and a US protocol which instead assess nodules based on their diameter (NCCN). Another study using a subset of participant data from Tianjin also evaluated ‘double reading’ by radiologists using the Lung-RADS protocol with computer-aided detection software to reduce the number of false-positives from screening. 
Of 5,525 participants who underwent baseline screening, 30 were confirmed to have lung cancer (0.5%). Participants were grouped according to their level of risk of developing lung cancer for analysis, although age was the only criterion for screening. Those at high risk were aged 50 years and older with a smoking history of at least 20 pack-years (17.5%), which meant the majority that underwent screening were people who had never smoked (68%), and therefore female. 
Despite this, the results in Tianjin reported that lung cancer was 4- to 5-times more likely to be detected at an early stage of the disease via LDCT screening than in routine clinical practice. The majority of participants were diagnosed at stage I of the disease (70%), which was higher in the group considered low-risk (83%). Further, 86% of lung cancer cases in people who had never smoked were also detected early (stage I). 
The TJMUCIH has been involved in delivering other community-based LDCT screening projects, including involvement in the CanSPUC national programme. Participant outcomes reported for the NELCIN-B3 study in Tianjin may therefore include some of these participants. 
Data not externally validated by study/programme leads.</t>
  </si>
  <si>
    <t>NELSON &amp; NCCN: Compares a VDT protocol based on the European NELSON trial and the US NCCN v.1.2021 diameter-based protocol.</t>
  </si>
  <si>
    <t>2 mSv (maximum total)</t>
  </si>
  <si>
    <t>Other NCDs, Quality assurance, Eligibility criteria</t>
  </si>
  <si>
    <t>Complaints of chest discomfort; and pregnant women</t>
  </si>
  <si>
    <t>Hebei</t>
  </si>
  <si>
    <t>AS039, EU029, AS004</t>
  </si>
  <si>
    <t>Tianjin Common Malignant Tumor Early Diagnosis and Treatment Project; Computed Tomography Screening for Early Lung Cancer, COPD and Cardiovascular Disease: a Population-based Comparative Study</t>
  </si>
  <si>
    <t>NELCIN-B3 (Tianjin)</t>
  </si>
  <si>
    <t>Netherlands-China Big-3 Screening project: Tianjin</t>
  </si>
  <si>
    <t>AS040</t>
  </si>
  <si>
    <t>Qiong Li</t>
  </si>
  <si>
    <t xml:space="preserve">1. Du Y, Li Q, Sidorenkov G, et al. 2021. Computed tomography screening for early lung cancer, COPD and cardiovascular disease in Shanghai: rationale and design of a population-based comparative study. Academic Radiology 28(1): 36-45
2. International Association for the Study of Lung Cancer. 2021. Low-dose CT could be one-stop test for early signs of China’s ‘Big Three’ chest diseases. [Updated 09/05/21].  Available from: https://www.iaslc.org/iaslc-news/ilcn/low-dose-ct-could-be-one-stop-test-early-signs-chinas-big-three-chest-diseases [Accessed 02/11/21]
3. ClinicalTrials.gov. 2019. Computed tomography screening for early lung cancer, COPD and cardiovascular disease in Shanghai, China. [Updated 17/06/19].  Available from: https://clinicaltrials.gov/ct2/show/NCT03988322 [Accessed 12/03/22]
4. Pu Y, Zhou X, Zhang D, et al. 2022. Re-defining high risk COPD with parameter response mapping based on machine learning models. Int J Chron Obstruct Pulmon Dis 17: 2471-83
</t>
  </si>
  <si>
    <t>The NELCIN-B3 is an international implementation research project funded by The Royal Netherlands Academy of Arts and Sciences and Chinese Ministry of Science and Technology. The aim of the project is to research the use of LDCT screening to enable earlier diagnosis of the ‘Big Three’ (B3) non-communicable diseases: lung cancer, COPD and CVD.
There are two studies in China under the project (Shanghai and Tianjin), while a corollary study led by the University Medical Center Groningen (ImaLife) will provide comparative data from the Netherlands. Each study operates a slightly different setup, but share a similar overarching aim: to compare protocols for interpreting screening results after four years of follow-up. 
In Shanghai, around 10,000 residents were targeted via campaigns in 10 communities in the Huangpu District using information posters, leaflets and the official WeChat account of Community Health Service Centers (CHSC). 
Around 5,000 participants were allocated to receive two rounds of cardiac CT screening and LDCT screening for lung cancer at Shanghai Changzheng Hospital from September 2018. Results from screening this group would be evaluated using a protocol based on the European NELSON trial, which uses volume doubling time to estimate likelihood of lung cancer.
The remaining 5,000 participants were to be recruited from the CHSCs in March 2018 to form a comparison group, which would undergo LDCT screening only at Shanghai General Hospital. Results would be interpreted using the NCCN guidelines from the US, which categorise nodules based on their diameter. 
A multidisciplinary team was also consulted for results that needed further investigation. As of July 2021, a total of 4,668 residents had undergone screening in Shanghai, of which 1,154 had received their annual follow-up. 
Data not externally validated by study/programme leads.</t>
  </si>
  <si>
    <t>Other NCDs, Quality assurance</t>
  </si>
  <si>
    <t>Residents of Shanghai City</t>
  </si>
  <si>
    <t>AS040, EU029</t>
  </si>
  <si>
    <t>Computed Tomography Screening for Early Lung Cancer, COPD and Cardiovascular Disease: a Population-based Comparative Study</t>
  </si>
  <si>
    <t>NELCIN-B3 (Shanghai)</t>
  </si>
  <si>
    <t>Netherlands-China Big-3 Screening project: Shanghai</t>
  </si>
  <si>
    <t>AS039</t>
  </si>
  <si>
    <t>2022-02-21</t>
  </si>
  <si>
    <t>Fudan University Shanghai Cancer Center</t>
  </si>
  <si>
    <t xml:space="preserve">Yuan Li </t>
  </si>
  <si>
    <t>Haiquan Chen</t>
  </si>
  <si>
    <t xml:space="preserve">1. Zhang Y, Jheon S, Li H, et al. 2020. Results of low-dose computed tomography as a regular health examination among Chinese hospital employees. J Thorac Cardiovasc Surg 160(3): 824-31.e4
2. Zhang Y, Chen H. 2021. Lung cancer screening: who pays? who receives? The Chinese perspective. Translational lung cancer research 10(5): 2389-94
</t>
  </si>
  <si>
    <t>72.2% (excluding stage 0)</t>
  </si>
  <si>
    <t xml:space="preserve">An implementation study by the Fudan University Shanghai Cancer Center (FUSCC) sought to evaluate the impact of screening of hospital employees between 2012 and 2018. Specifically, it aimed to assess the number of lung cancers detected via LDCT screening as part of a regular annual health examination at six hospitals: FUSCC, Shanghai Xinhua Hospital and Shanghai Huadong Hospital (Shanghai); Liaocheng Second People’s Hospital (Shandong); Jiang du People’s Hospital (Jiangsu), and People’s Hospital of Jieyang Industrial Transfer Park (Guangdong). 
Many employers in China offer LDCT screening to employees as a part of the regular annual health examination in the workplace, regardless of age and smoking history. While health examination policies varied between sites, over 15,600 employees were considered eligible to participate, including those that had retired. In one hospital (Guangdong) all 445 employees underwent screening (a participation rate of 100%), whereas two of the hospitals in Shandong and Shanghai had participation rates of 30% and 32%, respectively. 
A total of 179 participants were found to have lung cancer via LDCT screening (2.1%). Of these, 82.1% were female and 93% had never smoked. There was also some evidence to suggest lung cancer was more common among people who had never smoked. However, this was thought likely to be due to the higher proportion of female participants, since the rate was comparable among men who smoked (1.4%) and men that had never smoked (1.2%). A higher lung cancer detection rate was also found in those aged &gt;55 years.
The vast majority of these lung cancers were early stage, with very good prognosis. Around 95% of lung cancers were diagnosed as stage 0 – IA cases; only one patient had stage IV lung cancer. All but two participants received curative surgery. Lung cancer is traditionally more prevalent in elderly patients, men and people who smoke. However, this study found LDCT detected lung cancer in a significant proportion of a young, female and never smoker population. 
Description not externally validated by study/programme leads </t>
  </si>
  <si>
    <t>Workplace (hospitals)</t>
  </si>
  <si>
    <t>Gender, Eligibility criteria</t>
  </si>
  <si>
    <t>Hospital employees</t>
  </si>
  <si>
    <t>HOSP-CHN</t>
  </si>
  <si>
    <t>LDCT screening during health examinations for Chinese hospital employees</t>
  </si>
  <si>
    <t>AS037</t>
  </si>
  <si>
    <t>1. ClinicalTrials.gov. China Lung Cancer Screening (CLUS) study version 2.0 [Updated 01/06/22]. Available from: https://clinicaltrials.gov/ct2/show/record/NCT03975504 [Accessed 23/09/22]
2. Zhang Y, Han B, Qian F. 2022. EP01.03-010 China Lung Cancer Screening Study (CLUS) Version 2.0: Study design and baseline screening results. Journal of Thoracic Oncology 17(9, Supplement): S176
3. Zhang Y, Qian F, Teng J, et al. China lung cancer screening (CLUS) version 2.0 with new techniques implemented: Artificial intelligence, circulating molecular biomarkers and autofluorescence bronchoscopy. Lung Cancer. 2023: 10.1016/j.lungcan.2023.107262</t>
  </si>
  <si>
    <t>The first phase of this series of studies was the CLUS 1.0 randomised controlled trial at Shanghai Chest Hospital, which in 2018 demonstrated that LDCT screening led to a 74.1% increase in detecting early-stage lung cancer compared with usual care. The CLUS 2.0 non-randomised implementation study therefore aimed to validate the efficacy of LDCT in detecting early stage lung cancer, as well as explore new techniques for lung cancer screening to improve its implementation.
From 2018–2019, participants aged 45–75 were recruited to take LDCT screening, which consisted of a baseline scan and two repeat scans every two years (biennial screening). An artificial intelligence (AI) based CADe package was used for both screening and imaging diagnostics. Biomarkers from blood tests were also explored in distinguishing lung nodules that resulted in a positive screening test between malignant and benign growths. Participants who smoke heavily (over 30 pack-years smoking history) were also recommended to undergo a test using Autofluorescence Bronchoscopy (AFB), even if their LDCT screening results were negative.
Of the 5,265 participants enrolled via questionnaires, 4,491 (85.3%) underwent LDCT screening. A positive screening result was observed in 498 participants (11.1%), and 82 participants (1.83%) without an inconclusive result were reviewed by a multidisciplinary team. The study aims to assess all-cause mortality five years after the first round of screening, and the nodule detection rate (as well as types) within one year. It will also evaluate the ability of AI, AFI and molecular biomarkers in enhancing the diagnostic accuracy rate of lung cancer.
Interim results from October 2020 reported that 62 participants had undergone diagnostic procedures, of which 57 had been confirmed to have lung cancer. Of these, 52 were diagnosed at stage 0 or I of the disease (91.2%), while the remaining participants had stage II–IV lung cancer. 
In June 2022, recruitment was reported to be ongoing and the study is expected to end in June 2023. A third phase of the series (CLUS 3.0) began recently and aims to recruit 100,000 participants.
Data not externally validated by study/programme leads.</t>
  </si>
  <si>
    <t>Clinical effectiveness, Efficiency of screening, Computer-aided detection</t>
  </si>
  <si>
    <t>AS031, AS056</t>
  </si>
  <si>
    <t>Community-based Lung Cancer Screening With Low-dose CT in China (CLUS Study) Version 2.0</t>
  </si>
  <si>
    <t>NCT03975504
CHEST1809</t>
  </si>
  <si>
    <t>China Lung Cancer Screening Study Version 2.0</t>
  </si>
  <si>
    <t>AS032</t>
  </si>
  <si>
    <t>1. ClinicalTrials.gov. Community-based Early Stage Lung Cancer Screening With Low-dose Computed Tomography in China. [Updated 13/09/16].  Available from: https://clinicaltrials.gov/ct2/show/NCT02898441 [Accessed 23/09/22]
2. Yang W, Qian F, Teng J, et al. 2018. Community-based lung cancer screening with low-dose CT in China: Results of the baseline screening. Lung cancer (Amsterdam, Netherlands) 117: 20-26
3. Qian F, Zhang Y, Teng J, Wang Y China Lung Cancer Screening (CLUS) Version 1.0: Mortality, Survival and Incidence Rates with Long term follow-up. Journal of Thoracic Oncology 17(9s): S15-S16.</t>
  </si>
  <si>
    <t>The CLUS 1.0 was a prospective RCT at the Shanghai Chest Hospital. The primary aim of the trial was to assess the efficiency and impact of LDCT in detecting lung cancer early (clinical effectiveness) compared to a group that received no screening. 
Between 2013 and 2014, participants were recruited through general practitioners.
Advertising leaflets were also distributed systematically to six communities in Shanghai, which invited residents to fill in a home-based questionnaire. Those aged 45–70 with at least one risk factor for lung cancer were considered eligible to take part in the trial: people who smoke or people who used to smoke (with 20 pack-years smoking history); those with a long history of passive smoking; a personal or family history of cancer in family members; occupational exposure (asbestos, dust or radiation); or long-term exposure to cooking oil fumes.
A total of 6,717 participants were enrolled in the trial for randomisation: 3,550 to the LDCT screening group (52.8%) and 3,167 to standard care (control group). The screening group were invited to receive three rounds of LDCT screening every two years, whereas the control group were followed up via questionnaires. Results were communicated to participants by the responsible community health centre.
Overall, 3,512 participants underwent LDCT screening (98.9%). Of these, 804 participants (22.9%) had a positive screening result at baseline, of which 51 were confirmed to have lung cancer (1.5%). As of 2018, 706 of participants remained under observation. In the control group, 10 participants who did not have screening received a diagnosis of lung cancer (0.3%). Overall, 94.1% of screened participants had stage I disease, which was significantly higher than the 20% of participants in the control group. 
The study explored the use of volume doubling time (VDT) as a method for nodule management. It reported that VDT was found to contribute to the detection of lung cancer in 20 of 51 (39.2%) of cases. The study also sought to assess how many participants would have been eligible for screening if the US National Lung Screening Trial criteria (people who smoke or people who used to smoke aged 55–74 with at least 30 pack-years smoking history or less than 15 years since quitting). 
It was found that only 7.3% of the 3,550 people in the group considered at high risk in the CLUS trial would have been eligible for screening, primarily due to the low prevalence of tobacco use among Chinese women. This would have resulted in only six cases of lung cancer (2.4%) – all men – being detected, providing important insights about the non-smoking related risk factors of lung cancer in the Chinese population. The CLUS 1.0 trial concluded in 2018 and was followed by two further phases – the CLUS 2.0 and 3.0 implementation studies.
Data not externally validated by study/programme leads.</t>
  </si>
  <si>
    <t>NCCN v1.2014</t>
  </si>
  <si>
    <t>ECOG performance ≥2; any other cancer diagnosis in previous five years.</t>
  </si>
  <si>
    <t>Cancer history of any kind in close family members; cancer history of any kind for the participant; occupational exposure to asbestos, dust or radiation; long history of passive smoking (&gt;2 h every day in homes or indoor workplaces for at least ten years); and/or long-term exposure to cooking oil fumes (cooking history of stir frying, frying or deep frying &gt;50 dish-years).</t>
  </si>
  <si>
    <t>AS032, AS056</t>
  </si>
  <si>
    <t>Community-based Lung Cancer Screening With Low-dose CT in China (CLUS Study) Version 1.0</t>
  </si>
  <si>
    <t>China Lung Cancer Screening Study Version 1.0</t>
  </si>
  <si>
    <t>AS031</t>
  </si>
  <si>
    <t>2022-03-05</t>
  </si>
  <si>
    <t>1. Chen B, Shao J, Jinghong X, et al. 2021. Mobile Low-Dose Computed Tomographic (LDCT) scanning combined with remote reading: a feasible approach to lung cancer screening among rural population. Respiratory Research: 10.21203/rs.3.rs-430566/v1
2. Tao W, Yu X, Shao J, et al. Telemedicine-Enhanced Lung Cancer Screening Using Mobile Computed Tomography Unit with Remote Artificial Intelligence Assistance in Underserved Communities: Initial Results of a Population Cohort Study in Western China. Telemed J E Health. 2024: 10.1089/tmj.2023.0648</t>
  </si>
  <si>
    <t>Despite widely publicised lung cancer screening campaigns in China, many people report that they are unaware of free screening programmes or are reluctant to participate if attendance is inconvenient, including for follow-up consultations.
To address this challenge, one implementation study in a predominantly rural area in western China sought to explore the feasibility and effectiveness of mobile LDCT lung cancer screening with remote interpretation of scans.
Rural residents with a positive screening result were referred to lung cancer specialists following guidelines from the National Comprehensive Cancer Network (NCCN). The lung cancer detection rate in mobile LDCT screening participants was significantly higher than that in the hospital group.</t>
  </si>
  <si>
    <t>Mobile screening in rural areas, invitation through health checks.</t>
  </si>
  <si>
    <t>*People who currently or used to smoke were eligible if they had smoked more than 100 cigarettes and had not stopped smoking within the last three months. People who had never smoked were defined as those that had smoked fewer than 100 cigarettes in their lifetime.</t>
  </si>
  <si>
    <t>&lt;1 (3 months)*</t>
  </si>
  <si>
    <t>&gt;100 smoking index*</t>
  </si>
  <si>
    <t>ChiCTR1900024623</t>
  </si>
  <si>
    <t>MOBCT-SIZ</t>
  </si>
  <si>
    <t xml:space="preserve">Mobile CT under the Health Benefit Program for the rural population of western China </t>
  </si>
  <si>
    <t>AS024</t>
  </si>
  <si>
    <t xml:space="preserve">1. Chinese Clinical Trial Registry. 2019. China National Cancer Early Screening Trial: Lung and Colorectal Cancer (CHANCES). [Updated 26/08/19].  Available from: http://www.chictr.org.cn/showproj.aspx?proj=42159 [Accessed 06/02/2025]
</t>
  </si>
  <si>
    <t>The CHANCES is a large ongoing RCT which aims to study the clinical effectiveness of LDCT screening for lung cancer and faecal immunochemical test (FIT) for colorectal cancer in urban populations at high risk in China. Led by the National Cancer Center and Chinese Academy of Medical Sciences and Peking Union Medical College (Beijing), the trial also seeks to assess a range of factors related to implementation, including the optimal interval, cost-effectiveness and uptake of annual compared to biennial screening.
The trial sought to recruit a total of 99,000 participants aged 50–74 between 2019 and 2025 from 9 hospitals in 9 provinces, including Hu'nan, Zhejiang, Yunnan, Gansu, Guangdong, He'nan,Chongqing, Jiangsu and Anhui. To be eligible, participants were required to have one of four risk factors for lung cancer: a current or former smoking history (30 pack-years or 15 years since quitting); a diagnosis of COPD or a history of diffuse interstitial pulmonary fibrosis; a history of occupational exposure to carcinogens for at least five years (e.g. asbestos, radon, diesel exhaust, soot etc.); or women who have never smoked but have been exposed for over 20-years to second hand smoking from family members or colleagues that smoke heavily.
Those that meet these criteria were then randomised into three groups: (A) 19,800 participants will undergo five rounds of annual LDCT screening and one colonoscopy; (B) 39,600 participants will undergo three rounds of biennial LDCT and five rounds of annual FIT screening for colorectal cancer – those who have FIT positive results will undertake colonoscopy for confirmation; and (C) 39,600 participants will receive recommendation for LDCT screening in other medical centres, as well as a FIT or a colonoscopy. 
The trial also seeks to assess: participation in screening, including reasons for drop-off rate between scans; cost-effectiveness of each approach; participant quality of life for each of the screening techniques; results management of screening (image interpretation); biomarker research into factors associated with the progression of cancer and how this might support early detection; and whether any other risk factors for lung and colorectal cancer in an urban Chinese population can be identified.  
The CHANCES trial is due to end in 2028 and follows on from the Cancer Screening in Urban China (CanSPUC) national programme and a smaller scale feasibility study for trial (China FeasiRCT) which ended in 2017.
Description not externally validated by study/programme leads.</t>
  </si>
  <si>
    <t>Clinical effectiveness, Screening interval, Other cancers</t>
  </si>
  <si>
    <t xml:space="preserve">Current physical condition is not acceptable for thoracic surgery or radiotherapy; unable to ensure respiratory function without oxygen supply; history of cancer or received treatment for cancer (excluding skin basal cell carcinoma and cervical carcinoma in situ); have been included in colonoscopy, flexible sigmoidoscopy, double contrast angiography, CT simulation colonoscopy in the last 5 years; chest CT scan in last 36 months; surgical resection of lung tissue (excluding lung puncture and lung biopsy); Certain life-threatening diseases, including severe cardiac-cerebral vascular diseases, heart failure, kidney failure, severe liver cirrhosis, etc; participants in any other lung screening programs in the last 5 years and/or colorectal cancer screening programs in the last 3 years. </t>
  </si>
  <si>
    <t xml:space="preserve">People with COPD or a history of diffuse interstitial pulmonary fibrosis; People with TB who have been cured within the last two years. </t>
  </si>
  <si>
    <t xml:space="preserve">Personal history of COPD or diffuse interstitial pulmonary fibrosis; Occupational exposure history ≥5 years (asbestos, radon, beryllium, uranium, chromium, cadmium, nickel, silicon, diesel exhaust, soot and soot ash); Non-smoking women that have ≥20 years second hand exposure to smoke from either a family member  </t>
  </si>
  <si>
    <t>Cancer Hospital, Chinese Academy of Medical Sciences and Peking Union Medical College</t>
  </si>
  <si>
    <t>AS019</t>
  </si>
  <si>
    <t>China National Cancer Early Screening Trial: Lung and Colorectal Cancer</t>
  </si>
  <si>
    <t>AS021</t>
  </si>
  <si>
    <t>1. Li J, Hu P, Shi J, et al. 2021. Results of the cancer screening feasibility study in China: a multicentered randomized controlled trial of lung and colorectal cancer screening. Journal of the National Cancer Center 1(4): 132-38
2. Chinese Clinical Trial Registry. 2015. The Feasibility Study of the Randomized Cancer Screening Trial in China [Updated 30/09/15].  Available from: http://www.chictr.org.cn/showproj.aspx?proj=11888 [Accessed 12/03/22]
3. Kramer BS, Dai M, Beckwith M, et al. 2021. Biomedical research and dissemination: The value of global collaborations. J Natl Cancer Cent 1(1): 12-14
4. Hu P, Dai M, Shi J, et al. 2016. Abstract 1795: The feasibility study of a randomized cancer screening trial in China. Cancer Research 76(14_Supplement): 1795-95
5. Dai M, Hu P, Shi J-F, et al. 2015. The China Cancer Screening Trial Feasibility Study. The Lancet 386: S35</t>
  </si>
  <si>
    <t>86.4%, 91.6%</t>
  </si>
  <si>
    <t>The China FeasiRCT was a pilot RCT that aimed to study the clinical effectiveness of LDCT screening for lung cancer and faecal immunochemical test (FIT) for colorectal cancer in urban populations at high risk in China. Led by the National Cancer Center (Beijing) with technical support from the National Cancer Institute (US), the study sought to inform the design of a larger RCT (CHANCES). 
Three screening centres were chosen for the representation of different levels of economic development: Haining City (Zhejiang), Changsha City (Hunan), and Lanzhou City (Gansu). From September 2014 to March 2015, a total of 2,848 people completed the eligibility assessment form at each centre. Participants were eligible if they were residents aged 50–74 and either a current or former smoker; or women who have never smoked but have been exposed for over 20-years to second hand smoking from family members or colleagues that smoke heavily.
A total of 2,696 participants were randomly allocated to three arms: (A) 894 participants received annual LDCT screening and one colonoscopy at baseline; (B) 902 received a baseline and one further LDCT scan after two years, and annual FIT screening; and (C) 900 received a different type of FIT screening and a Septin 9 blood test for colorectal cancer, but no screening for lung cancer. Results from screening were double-checked by each site and inputted into a database developed by the National Cancer Center, where 5% of negative results were randomly selected for further review by senior radiologists.
Overall, 1,598 participants underwent LDCT screening (group A and B) and 100 had a positive result at baseline (6.8%). Of these, seven were confirmed as having lung cancer. By the end of the study period, a total of 13 lung cancer cases had been reported, including ten screening-detected cases and three interval cases. 
The study also sought to: assess the participation rate and compliance between screening rounds; develop procedures to testing biological samples; and evaluate the performance of the organizations involved in designing, conducting, monitoring, and managing the study. The compliance rate and positivity rate of biennial LDCT screening were similar to those of annual LDCT screening, and fewer lung cancer cases were detected via biennial LDCT. For this reason, whether a biennial screening interval is an effective screening test for lung cancer was an area that warranted further evaluation in the larger CHANCES trial, which began in 2019.
Description not externally validated by study/programme leads.</t>
  </si>
  <si>
    <t>Participants with a mental health disorder; previous participation in a clinical trial; CT scan of the chest or lungs within the last 24 months (as for colorectal screening tests); treatment for any cancer (other than non-melanoma skin cancer).</t>
  </si>
  <si>
    <t xml:space="preserve"> *Women that do not smoke with ≥20 years second hand exposure to smoke from either a family member or colleague with a minimum smoking history (≥30 pack-years or who stopped smoking ≤15 years).</t>
  </si>
  <si>
    <t>ChiCTR15007160</t>
  </si>
  <si>
    <t xml:space="preserve">1. National Health Commission of the People's Republic of China. Notice of the General Office of the Ministry of Health on Printing and Distributing the "Project Management Measures for Early Diagnosis and Early Treatment of Urban Cancer (Trial)". [Updated 01/11/12].  Available from: http://www.nhc.gov.cn/jkj/s5878/201211/15cc2ee847bc46e6b3c0ffe3fb4f159a.shtml [Accessed 01/07/22]
2. Shi J-F, Mao AY, Sun Z-X, et al. 2017. Sustainability of cancer screening in China: a multicentre assessment from the perspective of service suppliers and demanders. The Lancet 390: S95
3. Cheng YI, Davies MPA, Liu D, et al. 2019. Implementation planning for lung cancer screening in China. Precision Clinical Medicine 2(1): 13-44
4. Chang B, MacLean C. 2018. Financing lung cancer screening in China: Financial Innovations Lab report. Guangzhou, China: Milken Institute
5. Gao S, Li N, Wang S, et al. 2020. Lung cancer in People's Republic of China. Journal of Thoracic Oncology 15(10): 1567-76
6. Chen P, Liu Y, Wen Y, et al. 2022. Non-small cell lung cancer in China. Cancer Communications 42(10): 937-70
7. Wen Y, Yu LZ, Du LB, et al. 2021. [Analysis of low-dose computed tomography compliance and related factors among high-risk population of lung cancer in three provinces participating in the cancer screening program in urban China]. Zhonghua Yu Fang Yi Xue Za Zhi 55(5): 633-39
</t>
  </si>
  <si>
    <t xml:space="preserve">In 2012, the National Health Committee of China and the Ministry of Finance funded the launch of a national cancer screening programme for the six cancers most prevalent in urban areas of China: lung, breast, oesophageal, gastric, colorectal and liver cancer. 
Initially, the CanSPUC was rolled out to nine provinces (Beijing, Hebei, Liaoning, Heilongjiang, Shandong, Hunan, Guangdong, Chongqing and Gansu) before later being expanded to 18 in China. Each province selected between one and two medium-sized cities to implement screening with the aim of targeting a minimum of 210,000 people each year (3,000 per province) for five years. 
Eligible residents of each city aged 40–69 were invited to undergo cancer screening free of charge by staff trained using the CanSPUC protocol. Social media and community advertisements were also used to raise the public awareness of the programme, which was followed by a cancer risk assessment. Those evaluated to be at high risk for specific types of cancer are recommended to undergo cancer screening, and all data from participating centres were centralised by the National Cancer Center of China in Beijing.
For lung cancer screening, participants at high risk for lung cancer are recommended to undergo LDCT screening at designated hospitals. A modified version of the Harvard Risk Index was used for the CanSPUC and includes risk factors for lung cancer, such as: smoking intensity, daily fresh vegetable intake, long-term exposure to air pollution, daily physical exercise, chronic respiratory disease history, lung cancer family history and history of passive smoking. By the end of 2017, a total of 521,302 eligible participants had been identified as high risk of lung cancer, of which 163,752 participants underwent LDCT screening.
Various evaluations of implementation of the CanSPUC programme in each province have been published, although the governance,  continuation and distinction of the CanSPUC programme from the National Lung Cancer Screening Programme (NLCSP) is not known. This is particularly since various municipal programmes have been started since the CanSPUC projected end date in 2017, which follow the same protocol. For this reason, regional implementation of LDCT screening in China will be explored further in future editions of the interactive map.
Data not externally validated by study/programme leads. </t>
  </si>
  <si>
    <t>Trained staff in conducting phone calls and in person referral, social media and advertisement in public spaces following the CanSPUC protocol.</t>
  </si>
  <si>
    <t>Individuals with a relative risk over 1.49</t>
  </si>
  <si>
    <t>*Equivalent of &gt;400 smoking index if over 50 years of age</t>
  </si>
  <si>
    <t>40*</t>
  </si>
  <si>
    <t>AS001</t>
  </si>
  <si>
    <t>Urban Cancer Early Diagnosis and Early Treatment Program</t>
  </si>
  <si>
    <t>Cancer Screening Program in Urban China</t>
  </si>
  <si>
    <t>AS004</t>
  </si>
  <si>
    <t>Yunnan province in China has the largest tin mining industry in the world. Since the 1970s, studies targeted a population of tin miners in Gejiu city for lung cancer screening using chest X-ray and sputum testing. At the time, this population had the highest rates of male lung cancer mortality in the country. 
In 2014, the same population was targeted as part of the Lung Cancer Screening Program in Rural China (LungSPRC), a government-sponsored national LDCT screening programme. Both men and women were invited for annual LDCT screening if they had a history of working in the mining industry; smoking history and age were also considered. 
The programme found that tin miners had high levels of lung cancer compared with those who did not work in mining. After five years of screening, the proportion of participants diagnosed with stage I lung cancer increased from 37.5% to 75%. A similar programme also targeted rural populations exposed to occupational carcinogens at the Dagang oil field (Tianjin) for LDCT screening.
Data not externally validated by study/programme leads.</t>
  </si>
  <si>
    <t xml:space="preserve">History of any cancer within the last five years (except for nonmelanoma skin cancer, cervical cancer in situ and localized prostate cancer); (unable to tolerate possible lung cancer resection; or had unspecified life threatening diseases. </t>
  </si>
  <si>
    <t>Underground mining and/or smelting experience.</t>
  </si>
  <si>
    <t>*Group 1: aged 50–74 years with at least 20 pack-years smoking history, without occupational exposure; Group 2: participants aged 40–74 years with a history of smoking and underground mining and/or smelting; Group 3: participants aged 40–74 years, with a history of 10 or more years of underground mining and/or smelting experience but who do not have a smoking history.</t>
  </si>
  <si>
    <t>5*</t>
  </si>
  <si>
    <t>Gejiu People's Hospital and The Third People's Hospital of Honghe</t>
  </si>
  <si>
    <t>Gejiu</t>
  </si>
  <si>
    <t>AS001, AS002</t>
  </si>
  <si>
    <t>Rural Cancer Screening Programme (RuraCSP)</t>
  </si>
  <si>
    <t>LungSPRC (Yunnan)</t>
  </si>
  <si>
    <t>Lung Cancer Screening Program in Rural China: Yunnan</t>
  </si>
  <si>
    <t>AS003</t>
  </si>
  <si>
    <t xml:space="preserve">1. Zhou Q. 2018. MS16.02 NELCIN B3 Screening Program in China. Journal of Thoracic Oncology 13(10): S272-S73
2. Triphuridet N, Henschke C. 2019. Landscape on CT screening for lung cancer in Asia. Lung Cancer (Auckl) 10: 107-24
3. Cheng YI, Davies MPA, Liu D, et al. 2019. Implementation planning for lung cancer screening in China. Precision Clinical Medicine 2(1): 13-44
4. Gao S, Li N, Wang S, et al. 2020. Lung cancer in People's Republic of China. Journal of Thoracic Oncology 15(10): 1567-76
5. Wei MN, Su Z, Wang JN, et al. 2020. Performance of lung cancer screening with low-dose CT in Gejiu, Yunnan: A population-based, screening cohort study. Thoracic Cancer 11(5): 1224-32
</t>
  </si>
  <si>
    <t>The LungSPRC began in 2009 and was supported by the Chinese Central Government Public Health Special Subsidy. Also known as The Rural China Screening Programme (RuraCSP), it was designed to evaluate the feasibility of conducting annual population-based LDCT lung cancer screening in populations with exposure to different risk factors for lung cancer in rural areas of China.
Initially two centres participated in the programme between 2010 and 2013: Dagang Oilfield (Tianjin province) and Xuanwei City (Yunnan). Later, the programme expanded to six provinces across China (Yunnan, Tianjin, Zhejiang, Beijing, Liaoning and Sichuan), which was centrally administered across three levels: (1) the Cancer Foundation of China, on behalf of the Disease Prevention and Control Bureau of the Ministry of Health; (2) the Provincial Department of Public Health; and (3) the County Department of Public Health. 
Residents were assessed as being at high risk of lung cancer if they were either aged 50–74, or aged 40–74 with exposure to occupationally related carcinogens. Inclusion criteria varied between centres. For example, some sites considered smoking history as the main criterion of risk, although other centres also considered indoor air pollution (due to domestic coal use and a high incidence of lung cancer in women) or a history of working in underground mining and/or smelting.
As of July 2017, approximately 13,000 people had participated in annual LDCT screening at local hospitals via the LungSPRC. Two senior radiologists in each centre independently evaluated scans and a provincial expert panel were consulted to resolve any differences. All participants were followed up for several years. To investigate the role of different strategies for nodule evaluation, at one site (Dagang Oil Field in Tianjin) volumetric analysis was incorporated into the protocol. Local staff also received periodic technical training via the LungSPRC.
A total of 191 cases of lung cancer were identified from 19,068 baseline scans (a detection rate of 1%). Of these, 40% were detected at an early stage of the disease. By July 2017, results from annual screening demonstrated a slight decrease in the lung cancer detection rate (0.4%), although a much higher proportion of lung cancers were detected early (56%). The highest lung cancer prevalence (2.9%) and incidence (0.8%) was recorded in Xuanwei (Yunnan province).
The Cancer Screening in Urban China (CanSPUC) programme was another centrally organised LDCT screening programme which began in 2012 and ran in parallel to the LungSPRC.
Data not externally validated by study/programme leads.</t>
  </si>
  <si>
    <t>Barriers to screening, Eligibility criteria, Biomarkers, Smoking cessation</t>
  </si>
  <si>
    <t xml:space="preserve">History of occupational exposure through at least 10 years underground mining or smelting. The Xuaiwei centre included indoor air pollution as a risk factor. </t>
  </si>
  <si>
    <t>*Inclusion criteria are region-dependent: 50–74 years (in Tianjin), 45–69 years (in Yunnan), staff aged 50–74 years and smoking history of ≥20 pack-years (in the Dagang Oilfield).</t>
  </si>
  <si>
    <t>74*</t>
  </si>
  <si>
    <t>AS001, AS004</t>
  </si>
  <si>
    <t xml:space="preserve">LungSPRC </t>
  </si>
  <si>
    <t>Lung Cancer Screening Program in Rural China</t>
  </si>
  <si>
    <t>AS002</t>
  </si>
  <si>
    <t>2022-03-12</t>
  </si>
  <si>
    <t>The National Lung Cancer Screening programme group</t>
  </si>
  <si>
    <t>National Cancer Center; Chinese Academy of Medical Sciences</t>
  </si>
  <si>
    <t>He Jie</t>
  </si>
  <si>
    <t xml:space="preserve">1. Li N, Tan F, Chen W, et al. 2022. One-off low-dose CT for lung cancer screening in China: a multicentre, population-based, prospective cohort study. The Lancet Respiratory Medicine 10(4): 378-91
2. Cao W, Tan F, Liu K, et al. 2022. Uptake of lung cancer screening with low-dose computed tomography in China: A multi-centre population-based study. eClinicalMedicine 52: 101594
3. Wu Z, Tan F, Yang Z, et al. 2022. Sex disparity of lung cancer risk in non-smokers: a multicenter population-based prospective study based on China National Lung Cancer Screening Program. Chinese Medical Journal 135(11): 1331-39
</t>
  </si>
  <si>
    <t>The NLCSP began in 2012 and was funded by the Ministry of Finance and the National Health Commission of China. It aimed to improve the coverage of lung cancer screening. Study sites in 42 cities were selected to participate and over one million residents were assessed for eligibility for screening if they were aged 40−74.
Television, websites, and brochures were used to publicise the programme. All interested individuals were directed to the nearest accredited community health service centre or hospital for further information. An onboarding interview was used to structure a lung cancer risk assessment. Eligible participants were then invited to attend a single LDCT scan at a designated hospital participating in the programme.
Participants were considered at high risk of lung cancer based on a sex-specific score calculated using the Harvard Cancer Risk Index. People who smoked ≥20 pack-years were automatically considered as high-risk. For the remaining participants, seven factors were considered in the risk score: smoking history, occupational exposures, physical activity, chronic respiratory diseases, family history of lung cancer, dietary intake of fresh vegetables and passive smoking (females only). Male participants without a history of smoking were considered as at low risk of lung cancer.
In 2022, a series of analyses of the programme using data from 12 cities in 8 provinces in China participating in the NLCSP were published (Beijing, Zhejiang, Jiangsu, Anhui, Hunan, Liaoning, Guangxi and Henan). These cities, which covered a total of 458 communities, were selected to evaluate the clinical effectiveness of the programme, the uptake of screening in this cohort between 2013 and 2018, and sex-specific disparities in participant outcomes. 
Of the 223,302 participants assessed as high risk of lung cancer and offered screening (22%), 79,581 underwent an LDCT scan. Of those without missing data, around 40% were people who do not smoke, although 85% had been exposed to passive smoking. In addition, 40% reported previous exposure to occupational carcinogens, over half of participants had a family history of lung cancer and 76.5% had chronic respiratory conditions. Women were more likely to undergo screening than men. Male’s who do not smoke were reported to have a higher lung cancer risk than female’s who do not smoke, even after adjusting for the existing risk factors.
A total of 531 participants screened were diagnosed with lung cancer (0.7%). Evidence from NLCSP demonstrated that one-off LDCT screening significantly decreased lung cancer mortality and all-cause mortality by 31% and 32%, respectively. However, this was only significant among participants with a smoking history of &gt;20 pack-years; there was no significant reduction in light- or non-smoking groups, although this may have been a limitation due to the size of these groups.
The findings recommended that area-specific strategies for screening, rather than a universal screening protocol, might be helpful to address limited resources for treatment and care of residents in lower-income areas. The study also reported evidence supporting the revision of the minimum age for eligible screening from 40 years to 55 years in national screening policies.
Data not externally validated by study/programme leads.</t>
  </si>
  <si>
    <t>I-ELCAP (2011)</t>
  </si>
  <si>
    <t>0.3-1.5 mSv</t>
  </si>
  <si>
    <t>Clinical effectiveness, Eligibility criteria, Screening uptake</t>
  </si>
  <si>
    <t>People who have been diagnosed with tumour or have other serious diseases under treatment (e.g. severe organ dysfunction or severe mental health disorders).</t>
  </si>
  <si>
    <t xml:space="preserve">For those without 20 pack-years smoking history (considered high-risk), a risk model was used to assess eligibility which included: cigarette smoking, self-reported exposure to ambient particulate matter in the past 10 years, level of physical activity, history of chronic respiratory diseases, family history of lung cancer, dietary intake of fresh vegetables in the past 10 years, and history of passive smoking (women only). Men without smoking history were excluded from the high-risk group. </t>
  </si>
  <si>
    <t>≥2%</t>
  </si>
  <si>
    <t>*A risk model was used to assess those without 20 PYs smoking history, although male's who do not smoke were not considered eligible.</t>
  </si>
  <si>
    <t>Chinese Academy of Medical Sciences Cancer Hospital (National Cancer Center)</t>
  </si>
  <si>
    <t>AS002, AS004</t>
  </si>
  <si>
    <t>Screening, Early Diagnosis and Early Treatment programme  (SEDET)</t>
  </si>
  <si>
    <t>2025-01-22</t>
  </si>
  <si>
    <t>Department of Diagnostic Radiology, Mansoura University</t>
  </si>
  <si>
    <t xml:space="preserve">Nehal Tharwat </t>
  </si>
  <si>
    <t>Sabry Alam El-Din M. El-Mogy</t>
  </si>
  <si>
    <t>1. Alam El-Din M. El-Mogy S, El-Badrawy, MKh, El-Emam NE, Tharwat N. 2021. Efficacy of low dose computed tomography using adaptive statistical iterative reconstruction in lung cancer screening. Medical Journal of Cairo University 89(3): 1275-81</t>
  </si>
  <si>
    <t>This small prospective observational study at the University of Mansoura sought to evaluate the utility of using LDCT with a computer-aided detection (CADe) package for the early detection of lung cancer instead of chest x-ray (CXR). 
A total of 96 people who smoke or people who used to smoke were invited for LDCT screening if they were aged 50 years and over and had previously received a normal CXR scan. Two different approaches to using an adaptive statistical iterative reconstruction (ASIR) imaging technique to understand their utility as a form of computer-aided detection during LDCT screening and compared with CXR. 
Of the 96 cases included in the study, 82 (85.4%) had normal chest CT while 14 (14.6%) showed a baseline result that required follow-up using the International Early Lung Cancer Action Program (I-ELCAP) nodule management protocol; four had nodules and ten cases showed other findings related to smoking, such as emphysema. The majority of participants (97.5%) were male. 
The image quality confirmed that LDCT was more sensitive and specific for detecting small nodules than CXR (by 84.9% and 100%). The study leads also reported that using LDCT and ASIR instead of standard dose CT reduced the radiation dose by around 66%, which decreased the potential harms of excess radiation from screening.
Data not externally validated by study/programme leads.</t>
  </si>
  <si>
    <t>Participants recruited from "vulnerable population" (no further detail).</t>
  </si>
  <si>
    <t>Clinical effectiveness, Computer-aided detection</t>
  </si>
  <si>
    <t xml:space="preserve">Individuals with either: a previous lung cancer or other cancer diagnosis; haemoptysis, unexplained weight loss &gt;6.8kg in the past year; metallic implants or devices in chest or back; a need for home oxygen supplementation; antibiotic treatment for acute respiratory tract infection in the past 12 weeks. </t>
  </si>
  <si>
    <t>People with chest CT within the past 18 months were excluded.
.</t>
  </si>
  <si>
    <t xml:space="preserve">University of Mansoura </t>
  </si>
  <si>
    <t>Mansoura</t>
  </si>
  <si>
    <t>Dakahlia</t>
  </si>
  <si>
    <t>Efficacy of LDCT using adaptive statistical iterative reconstruction in lung cancer screening</t>
  </si>
  <si>
    <t xml:space="preserve">LDCT screening of a population at high-risk of lung cancer in Mansoura </t>
  </si>
  <si>
    <t>AF001</t>
  </si>
  <si>
    <t>Updated [YYYY-MM-DD]</t>
  </si>
  <si>
    <t>Published [YYYY-MM-DD]</t>
  </si>
  <si>
    <t>Entry date [YYYY-MM-DD]</t>
  </si>
  <si>
    <t>Other contact name</t>
  </si>
  <si>
    <t xml:space="preserve">Study lead affiliation </t>
  </si>
  <si>
    <t xml:space="preserve">Study lead name </t>
  </si>
  <si>
    <t>Stage III/IV LC [%]</t>
  </si>
  <si>
    <t>Stage I/II LC [%]</t>
  </si>
  <si>
    <t>False positives [%]</t>
  </si>
  <si>
    <t>Cases true positive findings at baseline [%]</t>
  </si>
  <si>
    <t>Follow-up referral rate [%]</t>
  </si>
  <si>
    <t>Screening uptake rate [%]</t>
  </si>
  <si>
    <t>Year results reported [year]</t>
  </si>
  <si>
    <t>Results available [Y/N]</t>
  </si>
  <si>
    <t>Study/programme description [Long text]</t>
  </si>
  <si>
    <t>Centralised data manag. [Y/N]</t>
  </si>
  <si>
    <t>Mobile screening [Y/N]</t>
  </si>
  <si>
    <t>Model of screening [Text]</t>
  </si>
  <si>
    <t xml:space="preserve">Nodule protocol [text] </t>
  </si>
  <si>
    <t>Radiation dose details [text]</t>
  </si>
  <si>
    <t>Radiation dose reported [Y/N]</t>
  </si>
  <si>
    <t>Biomarkers collected at baseline [Y/N]</t>
  </si>
  <si>
    <t>Use of CADe [Y/N]</t>
  </si>
  <si>
    <t>When smoking cess. offered [Select]</t>
  </si>
  <si>
    <t>Smoking cessation intervention [Y/N]</t>
  </si>
  <si>
    <t>SDM protocol [Y/N]</t>
  </si>
  <si>
    <t>Targeted outreach approach [text]</t>
  </si>
  <si>
    <t>Targeted outreach [Y/N]</t>
  </si>
  <si>
    <t>Detail of non-clinical screening site [text]</t>
  </si>
  <si>
    <t>Non-clinical screening site [Y/N]</t>
  </si>
  <si>
    <t>Details of other cohorts [text]</t>
  </si>
  <si>
    <t>Recruitment from other cohorts [Y/N]</t>
  </si>
  <si>
    <t>Main HCP recruitment [select]</t>
  </si>
  <si>
    <t xml:space="preserve">Screening interval [text] </t>
  </si>
  <si>
    <r>
      <t xml:space="preserve">Additional research focus [select]: </t>
    </r>
    <r>
      <rPr>
        <i/>
        <sz val="10"/>
        <rFont val="Arial"/>
        <family val="2"/>
      </rPr>
      <t>Barriers to screening, Screening interval, Eligibility criteria, Biomarkers, Workforce capacity, Computer-aided detection, Gender, Other NCDs, Other cancers, Clinical effectiveness, Quality assurance</t>
    </r>
  </si>
  <si>
    <t>Details of exclusion criteria [text]</t>
  </si>
  <si>
    <t>Exclusions based on comorbidities or LE [Y/N]</t>
  </si>
  <si>
    <t>Gendered approach [Y/N]</t>
  </si>
  <si>
    <t xml:space="preserve">Biomarkers  used to select [Y/N] </t>
  </si>
  <si>
    <t>Other patients eligible [text]</t>
  </si>
  <si>
    <t>Other criteria summary [numerical]</t>
  </si>
  <si>
    <t>Other criteria [text]</t>
  </si>
  <si>
    <t>Risk-model threshold [text]</t>
  </si>
  <si>
    <t>Risk-model name [text]</t>
  </si>
  <si>
    <t>Risk modelling used [Y/N]</t>
  </si>
  <si>
    <t>Never smokers eligible [Y/N]</t>
  </si>
  <si>
    <t>Additional information on age or smoking history [text]</t>
  </si>
  <si>
    <t>Stopped smoking  
(≤ years)</t>
  </si>
  <si>
    <t>Pack-years
(≥ years)</t>
  </si>
  <si>
    <t>Sex [Select]</t>
  </si>
  <si>
    <t xml:space="preserve">Max. age </t>
  </si>
  <si>
    <t>Active status [select]</t>
  </si>
  <si>
    <t>End [year]</t>
  </si>
  <si>
    <t>Start [year]</t>
  </si>
  <si>
    <t>Primary centre/site [text]</t>
  </si>
  <si>
    <t>Multi-centre [Y/N]</t>
  </si>
  <si>
    <t xml:space="preserve">Internat. [Y/N] </t>
  </si>
  <si>
    <t>Design [select]</t>
  </si>
  <si>
    <t>City [text]</t>
  </si>
  <si>
    <t>Region [text]</t>
  </si>
  <si>
    <t>Country [text]</t>
  </si>
  <si>
    <t>Geographical region [select]</t>
  </si>
  <si>
    <t xml:space="preserve">Related entries </t>
  </si>
  <si>
    <t>Full name or other name [text]</t>
  </si>
  <si>
    <t>Political/ecomic region</t>
  </si>
  <si>
    <t>Name</t>
  </si>
  <si>
    <t>6.  Network Secretariat data monitoring</t>
  </si>
  <si>
    <t xml:space="preserve"> 3. Key objectives the study/programme seeks to investigate</t>
  </si>
  <si>
    <t>EU115</t>
  </si>
  <si>
    <t>Lung cancer screening in Finland: a prospective randomized trial</t>
  </si>
  <si>
    <t>Oulu</t>
  </si>
  <si>
    <t xml:space="preserve"> North Ostrobothnia</t>
  </si>
  <si>
    <t>Oulu University Hospital</t>
  </si>
  <si>
    <t>Smoking during the last two weeks including regular and occasional habits</t>
  </si>
  <si>
    <t>Access to a smartphone (iPhone or Android)</t>
  </si>
  <si>
    <t>One year if negative; three months if indeterminate</t>
  </si>
  <si>
    <t>Newspaper, internet advertisements and informing relevant healthcare units at hospitals district</t>
  </si>
  <si>
    <t>Viktor Wichmann</t>
  </si>
  <si>
    <t>Cancer Center Oulu University Hospital, Oulu, Finland; University of Oulu, Oulu, Finland; Medical Research Center Oulu, Oulu, Finland.</t>
  </si>
  <si>
    <t>Sanna Iivanainen</t>
  </si>
  <si>
    <t>2026-03-09</t>
  </si>
  <si>
    <t>EU116</t>
  </si>
  <si>
    <t>Results of a Swiss community-based pilot study on low-dose ct lung cancer screening</t>
  </si>
  <si>
    <t xml:space="preserve">Ticino </t>
  </si>
  <si>
    <t xml:space="preserve">6-year lung cancer risk ≥1.51% </t>
  </si>
  <si>
    <t xml:space="preserve">0.62 mSv (mean) and 0.55 mSv (median) </t>
  </si>
  <si>
    <t>LungRADS 2022</t>
  </si>
  <si>
    <t>&lt;15 years</t>
  </si>
  <si>
    <t>GPs identified participants and they were invited for an initial examination and LDCT</t>
  </si>
  <si>
    <t>A GP‑driven pilot study in Ticino assessed the feasibility of LDCT lung cancer screening following a conditional national recommendation. People at high risk were identified using age, smoking history, and/or 6‑year lung cancer risk, with referrals coordinated through primary care and community hospitals. Recruitment was rapid, screening detected mostly low‑risk nodules, and a small number of early‑stage lung cancers were identified and successfully treated. The pilot demonstrated that LDCT screening can be integrated within Ticino’s existing decentralised healthcare infrastructure, while highlighting the need for more tailored outreach to address educational and equity gaps.</t>
  </si>
  <si>
    <t>Patella M, Cafarotti S, Ferrari P, et al. 2026. Results of a Swiss community-based pilot study on low-dose ct lung cancer screening. BMC Pulmonary Medicine 26(1): 59</t>
  </si>
  <si>
    <t>Miriam Patella</t>
  </si>
  <si>
    <t>Division of Thoracic Surgery, EOC, Ospedale San GiovanniVia A. Gallino 12, Bellinzona, 6500, Switzerland</t>
  </si>
  <si>
    <t>Stefano Cafarotti</t>
  </si>
  <si>
    <t>EU117</t>
  </si>
  <si>
    <t>Norwegian Lung Cancer Screening pilot</t>
  </si>
  <si>
    <t>≥ 30 pack years</t>
  </si>
  <si>
    <t>&gt;30 pack years</t>
  </si>
  <si>
    <t>10 years</t>
  </si>
  <si>
    <t>People who smoked at least  100 cigarettes or equivalent during their lifetime</t>
  </si>
  <si>
    <t>6-year lung cancer risk ≥2.6%</t>
  </si>
  <si>
    <t>Exclusion criteria consisted of ongoing diagnostic evaluation for recent abnormal pulmonary findings, a current or previous history of lung, renal, melanoma, or breast cancer, or a body weight over 140 kg</t>
  </si>
  <si>
    <t>Category I/II follow up scan at 12 months; category III follow-up scan at 6 months; category IVA follow-up scan at 3 months</t>
  </si>
  <si>
    <t>Invitation letters</t>
  </si>
  <si>
    <t>Albin Mahovkic</t>
  </si>
  <si>
    <t>Department for Diagnostic Imaging and Intervention, Akershus University Hospital, Lørenskog, Norway; University of Oslo, Oslo, Norway</t>
  </si>
  <si>
    <t>Kirill Neumann</t>
  </si>
  <si>
    <t>Pulmonary Department, Akershus University Hospital, Lørenskog, Norway.</t>
  </si>
  <si>
    <t>EU118</t>
  </si>
  <si>
    <t>≥25 pack years</t>
  </si>
  <si>
    <t>Cancer diagnosis in the last 5 years (excluding non-melanoma skin tumours) and those unable to provide informed consent</t>
  </si>
  <si>
    <t>below 1.5 mSv</t>
  </si>
  <si>
    <t>Negative results: follow up at one year</t>
  </si>
  <si>
    <t>PLCOall2014</t>
  </si>
  <si>
    <t>Gorini G, Puliti D, Picozzi G, et al. 2026. CCM-ITALUNG2 pilot on lung cancer screening in Italy: recruitment, integration with smoking cessation and baseline results. La radiologia medica 131(1): 45-57</t>
  </si>
  <si>
    <t>Giuseppe Gorini</t>
  </si>
  <si>
    <t>Donella Puliti</t>
  </si>
  <si>
    <t>Institute for Cancer Research, Prevention and Clinical Network (ISPRO), Florence, Italy</t>
  </si>
  <si>
    <t>EU119</t>
  </si>
  <si>
    <t>Stockholm PLUS</t>
  </si>
  <si>
    <t>The Stockholm Pilot Study for Lung Cancer Screening</t>
  </si>
  <si>
    <t xml:space="preserve">Stockholm County </t>
  </si>
  <si>
    <t>≥15 pack years</t>
  </si>
  <si>
    <t>history of ≥ 15 cigarettes daily for ≥ 25 years; or ≥10 cigarettes daily for ≥30 years</t>
  </si>
  <si>
    <t>smoking cessation ≥  10 years, current treatment for lung cancer or regular CT examination of the chest</t>
  </si>
  <si>
    <t>Invitations sent via letters</t>
  </si>
  <si>
    <t>0.3 mSv</t>
  </si>
  <si>
    <t>Karolinska University Hospital</t>
  </si>
  <si>
    <t>Fleischner</t>
  </si>
  <si>
    <t>Nonflat nodules ≥6 mm but
&lt;8 mm, followed by repeat LDCT in 6-12 months</t>
  </si>
  <si>
    <t>Oscar Grundberg</t>
  </si>
  <si>
    <t>Paulina Kalinowska</t>
  </si>
  <si>
    <t>Thoracic Oncology Center, Karolinska University Hospital, Stockholm, Sweden; Department of Oncology-Pathology, Karolinska Institutet, Stockholm, Sweden.</t>
  </si>
  <si>
    <t>Department of Radiology, Karolinska University Hospital, Stockholm, Sweden; Department of Molecular Medicine and Surgery, Karolinska Institutet, Stockholm, Sweden.</t>
  </si>
  <si>
    <t>2026-03-10</t>
  </si>
  <si>
    <t>&gt;45,000</t>
  </si>
  <si>
    <t>Australian Government Department of Health, Disability and Ageing. About the National Lung Cancer Screening Program. Available from https://www.health.gov.au/our-work/nlcsp/about (Accessed 15/09/25)
Lung Foundation Australia. National Lung Cancer Screening Program. Available from https://lungfoundation.com.au/protect-your-lungs/national-lung-cancer-screening-program/ (Accessed 15/09/25)
Australian Government Department of Health, Disability and Ageing. National Lung Cancer Screening Program information for healthcare providers. Available from: https://www.health.gov.au/our-work/nlcsp/for-healthcare-providers (Accessed 15/09/25)
Australian Governnent. Screening and assessment pathway. Available from: https://www.health.gov.au/sites/default/files/2025-04/national-lung-cancer-screening-program-screening-and-assessment-pathway.pdf (Accessed 15/09/25)
Australian Government Department of Health, Disability and Ageing. Lung cancer screening information for First Nations people. Avaiable from: https://www.health.gov.au/our-work/nlcsp/first-nations (Accessed 15/09/25)
Australian Government. 2025. National Lung Cancer Screening Program Guidelines. Available from: https://www.health.gov.au/sites/default/files/2025-07/national-lung-cancer-screening-program-guidelines_0.pdf (Accessed 15/09/25)
Australian Government. 2026. Almost 50,000 Australians screened for lung cancer. Available from: https://statics.teams.cdn.office.net/evergreen-assets/safelinks/2/atp-safelinks.html (Accessed 10/03/26)</t>
  </si>
  <si>
    <t>Results from Lung Cancer Screening in Oxfordshire: First Shared Experience</t>
  </si>
  <si>
    <t xml:space="preserve">United Kingdom </t>
  </si>
  <si>
    <t>Oxfordshire LCS program</t>
  </si>
  <si>
    <t>Oxford</t>
  </si>
  <si>
    <t>Oxford University Hospitals NHS Foundation Trust</t>
  </si>
  <si>
    <t>PLCO/LLP</t>
  </si>
  <si>
    <t>The Oxfordshire Lung Cancer Screening programme, launched in May 2024, is delivered entirely in‑house by Oxford University Hospitals clinicians, including thoracic radiologists, lung cancer physicians and specialist nurses. Between May 2024 and November 2025, over 32,000 invitations were issued, with more than 11,800 people completing a Lung Health Check. Of those eligible, uptake of low‑dose CT scanning was high, leading to the detection of 41 lung cancers, the majority at an early stage and suitable for curative treatment. The programme demonstrates the effectiveness of an integrated, multidisciplinary screening model and continues to focus on improving uptake and assessing cost‑effectiveness compared with private providers.</t>
  </si>
  <si>
    <t>Dee Rawlings</t>
  </si>
  <si>
    <t>Oxford University Hospitals NHS Foundation Trust, Oxford, United Kingdom</t>
  </si>
  <si>
    <t>Tenisha Joseph</t>
  </si>
  <si>
    <t>Rawlings D, Joseph T, Gabrielli D, et al. 2026. 231 Results from Lung Cancer Screening in Oxfordshire: First Shared Experience. Lung cancer (Amsterdam, Netherlands) 212: 109179</t>
  </si>
  <si>
    <t>The LEAP Study: A Multicenter Biospecimen and Imaging Resource for Lung Cancer Screening</t>
  </si>
  <si>
    <t>The Lung Cancer, Early
Detection, Assessment of Risk, and Prevention</t>
  </si>
  <si>
    <t xml:space="preserve"> LEAP</t>
  </si>
  <si>
    <t>MD Anderson Cancer Center</t>
  </si>
  <si>
    <t>≥20</t>
  </si>
  <si>
    <t>history of lung cancer, prior cancer treated within the past 5 years (except nonmelanoma skin cancer), prior removal of any portion of the lung, oxygen therapy, symptoms suggestive of lung cancer, or less than 5-year life expectancy</t>
  </si>
  <si>
    <t>One additional risk factors for lung cancer (e.g. radon or asbestos expsoure, family history of lung cancer ect.)</t>
  </si>
  <si>
    <t>Lung-RADS version 1.0 2014</t>
  </si>
  <si>
    <t>Jennifer B Dennison</t>
  </si>
  <si>
    <t>Department of Clinical Cancer Prevention, The University of Texas MD Anderson Cancer Center, Houston, Texas.</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</si>
  <si>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Independent Cancer Taskforce. Achieving world-class cancer outcomes: A strategy for England 2015–2020. London: The Independent Cancer Taskforce
5. NHS England. 2019. The NHS Long Term Plan. London: NHS England
6. The Scottish Government. 2020. Beating Cancer: Ambition and Action (2016). An update: achievements, new action, and testing change. Edinburgh: The Scottish Government
7. The Welsh Government. 2016. Cancer delivery plan for Wales 2016–2020. Cardiff: Wales Cancer Network
8. The Northern Ireland Executive. 2021. A cancer strategy for Northern Ireland 2021–2031. Belfast: Department of Health
9. Navani N, Baldwin DR, Edwards JG, et al. 2022. Lung cancer in the United Kingdom. Journal of Thoracic Oncology 17(2): 186-93
10. UK National Screening Committee. The UK NSC recommendation on lung cancer screening in adult cigarette smokers.  Available from: https://legacyscreening.phe.org.uk/lungcancer [Accessed 29/09/22]
11. Wait S, Alvarez-Rosete A, Osama T, et al. 2021. Implementing lung cancer screening in Europe: taking a systems approach. JTO Clinical and Research. doi: 10.1016/j.jtocrr.2022.100329.
12. NHS England. 2019. Targeted screening for lung cancer with low radiation dose computed tomography: Standard protocol prepared for the Targeted Lung Health Check programme. London: NHS England
13. Eccles S, Wright C, Yadollahi R. 2020. Wales Lung Health Check scoping report v1.2. Cardiff: NHS Wales Health Collaborative
14. Balata H, Ruparel M, O'Dowd E, et al. 2021. Analysis of the baseline performance of five UK lung cancer screening programmes. Lung cancer 161: 136-40
15. Field JK, Vulkan D, Davies MPA, et al. 2021. Lung cancer mortality reduction by LDCT screening: UKLS randomised trial results and international meta-analysis. The Lancet Regional Health - Europe 10(100179): 1-11
16. United Kingdom Lung Cancer Coalition. 2021. The route back to 25 by 25. London, UK: UKLCC
17. United Kingdom Lung Cancer Coalition. 2020. Early diagnosis matters: making the case for the early and rapid diagnosis of lung cancer. London: UKLCC
18. Tenovus Cancer Care. 2022. Tackling inequalities: lung cancer. Cardiff: TCC
19: Scottish Government. 2023. Cancer Strategy for Scotland 2023-2033. Available from: https://www.iccp-portal.org/system/files/plans/cancer-strategy-scotland-2023-2033.pdf [Accessed 26/03/25]
20. Miles, J. Written Statement: A National Lung Screening Programme for Wales. Available from: https://www.gov.wales/written-statement-national-lung-screening-programme-wales [Accessed 09/07/25] 
21. Department of Health. 2000. The NHS Cancer Plan. London: Department of Health. 
22. NHS England. 2015. Achieving World-Class Cancer Outcomes: A Strategy for England 2015-2020. Available from: https://www.england.nhs.uk/wp-content/uploads/2017/10/national-cancer-transformation-programme-2016-17-progress.pdf [Accessed 10/02/26]
23. Department of Health and Social Care. 2026. The National Cancer Plan for England: delivering world class cancer care. Available from: https://assets.publishing.service.gov.uk/media/698315a35a7e802e96d343a4/national-cancer-plan-for-england-delivering-world-class-cancer-care.pdf [Accessed 10/03/2026]</t>
  </si>
  <si>
    <t>NODCAT or GROWCAT</t>
  </si>
  <si>
    <t>In June 2023, the UK government formally announced a national roll-out of lung cancer screening in England. This was based on the UK National Screening Committee (UK NSC) recommendation for lung cancer screening. The national programme will screen people who currently or formerly smoked aged 55–74.
The NCCP specifically refers to England's NCCP only; 2015 and 2026.
There are ongoing pilot programmes in Wales and Scotland; Northern Ireland has yet to begin lung cancer screening. In June 2025, the Welsh government announced plans to introduce a screening programme in Wales by 2027.</t>
  </si>
  <si>
    <t>Current or past lung cancer; chest CT exam less than one year before inclusion, moderate or bad self-reported health (inability to climb two flights of stairs)</t>
  </si>
  <si>
    <t>Barries to screening</t>
  </si>
  <si>
    <t>People with a previous lung cancer diagnosis and/or a CT scan within the past 18 months</t>
  </si>
  <si>
    <t xml:space="preserve"> No major medical conditions and/or systemic cancer symptoms (including haemoptysis or unintentional weight loss &gt;7 kg in the past year) </t>
  </si>
  <si>
    <t>Lung-RADS category II follow up scan needed at 12 months; Lung-RADS category III follow-up scan needed at 6 months; Lung-RADS category IVA follow-up scan at 3 months</t>
  </si>
  <si>
    <t>CCM‑ITALUNG2 pilot on lung cancer screening in Italy</t>
  </si>
  <si>
    <t>Institute for Cancer Research, Prevention and Clinical Network (ISPRO)</t>
  </si>
  <si>
    <t xml:space="preserve">Invited by GPs, by other healthcare personnel, by phone from GPs' lists or self-presented. Also advertisements from press conferences, events, newspapers, local internet news and social media channels </t>
  </si>
  <si>
    <t xml:space="preserve"> The CCM‑ITALUNG2 pilot assessed the feasibility of an organised lung cancer screening programme across five Italian centres. Recruitment used four approaches: in‑person invitations by general practitioners (GPs) and other healthcare professionals, self‑referral following public awareness activities, and telephone invitations from GP patient lists. Around 70 GPs participated voluntarily, alongside other healthcare staff, inviting eligible ever‑smokers aged 55–75 years during routine care and referring interested individuals to recruitment services. Using multiple recruitment strategies and a structured screening pathway with Lung‑RADS reporting, the pilot achieved moderate uptake and detected lung cancer largely at an early stage. Engagement of general practitioners, dedicated screening operators, and integration of smoking cessation support were feasible and helped support participants throughout the pathway, highlighting the potential for organised LDCT screening tailored to local contexts.</t>
  </si>
  <si>
    <t xml:space="preserve">US </t>
  </si>
  <si>
    <t xml:space="preserve">Texas </t>
  </si>
  <si>
    <t xml:space="preserve">Houston </t>
  </si>
  <si>
    <t>NA097</t>
  </si>
  <si>
    <t>≥55 (grpup 1) or ≥50 (group 2)</t>
  </si>
  <si>
    <t>The Stockholm Pilot study for Lung cancer Screening</t>
  </si>
  <si>
    <t>Community outreach efforts, such as radio advertisements, flyers, the study website, and cigarette use cessation programmes. Also each center had set its own recruitment strategies, in US centers, underrepresented populations were actively recruited to participate</t>
  </si>
  <si>
    <t>A randomised pilot study in Finland evaluated the feasibility of LDCT lung cancer screening combined with smoking cessation support among people who currenlty smoke. Recruitment was primarily achieved through newspaper advertisements, while referral‑based recruitment was limited. Screening uptake was high across two rounds, with most detected lung cancers diagnosed at an early stage and treated with curative intent. Smoking cessation rates were higher with a smartphone application than standard written materials, although the difference was not statistically significant. Exploratory analyses suggested more sustained abstinence among application users, with higher odds of remaining smoke‑free for at least six months. Smoking cessation rates in the application arm were consistent across follow‑up time points, while access to the application by control participants at six months may have attenuated between‑group differences at one year. Overall, the study demonstrates the feasibility of LDCT screening in Finland with strong participation and favourable early‑stage detection outcomes.
Note: inclusion criteria comprised a marked smoking history: peaople who smoked ≥ 15 cigarettes/day for ≥ 25 years or smoked ≥ 10 cigarettes/day for ≥ 30 years</t>
  </si>
  <si>
    <t>Grundberg O, Kalinowska P, Hillegren P, et al. 2026. The Stockholm Pilot study for Lung cancer Screening (Stockholm PLUS): feasibility of baseline low-dose CT lung cancer screening in a high-risk Swedish female population. Acta Oncol 65: 164-72</t>
  </si>
  <si>
    <t>87%**</t>
  </si>
  <si>
    <t>7%***</t>
  </si>
  <si>
    <t>This study evaluated the implementation of a LDCT lung cancer screening among women aged 54-74 years in Southern Stockholm. Using eligibility criteria aligned with the NELSON trial, high‑risk people were identified through an electronic questionnaire and invited for screening, with findings managed using modified Fleischner Society guidelines. High participation was achieved, and screening detected lung cancers predominantly at an early stage, with most diagnosed at stage IA. Overall, the programme proved feasible and demonstrated a cancer detection rate comparable to major international screening trials.
**only stage I
***only stage IV</t>
  </si>
  <si>
    <t>Canton-wide</t>
  </si>
  <si>
    <t>Lombardy, Tuscany and Piedmont</t>
  </si>
  <si>
    <t xml:space="preserve"> Florence, Milan, Pisa, Massa-Carrara, and Turin</t>
  </si>
  <si>
    <t>2026-03-26</t>
  </si>
  <si>
    <t>8%**</t>
  </si>
  <si>
    <t>The Norwegian Lung Cancer Screening pilot evaluated a radiology‑led LDCT screening model using combined risk‑based eligibility criteria (smoking history and PLCOm2012 risk). Population‑wide invitations identified people at high risk, with baseline screening showing a high lung cancer detection rate and most cases diagnosed at an early stage. Referral rates, false positives, and complications were low, indicating a limited clinical burden. The findings demonstrate that risk‑based, radiology‑led LDCT screening is feasible and effective in Norway and support its potential for national implementation, with relevance for other Nordic screening programmes.
**only stage III</t>
  </si>
  <si>
    <t>2025-04-26</t>
  </si>
  <si>
    <t xml:space="preserve">The LEAP study is a prospective international cohort study designed to support the validation of blood‑based biomarkers in the context of LDCT lung cancer screening. Conducted across the United States, France and Spain, the study enrolled 2,841 people at elevated risk of lung cancer, who underwent three annual rounds of LDCT screening with blood samples collected at each time point. Over five years of follow‑up, 74 lung cancers were identified, more than half diagnosed at stage I. The LEAP biobank comprises over 6,500 longitudinal blood specimens linked to detailed clinical data and LDCT imaging, including pre‑diagnostic samples. </t>
  </si>
  <si>
    <t xml:space="preserve">Edwin Ostrin </t>
  </si>
  <si>
    <t>Department of General Internal Medicine and Pulmonary Medicine, The University of Texas MD Anderson Cancer Center, Houston, Texas.</t>
  </si>
  <si>
    <t>1. Dennison JB, Gendarme S, Kettner NM, et al. 2026. The LEAP Study: A Multicenter Biospecimen and Imaging Resource for Lung Cancer Screening. Cancer Epidemiol Biomarkers Prev 35(1): 39-48
2. Dennison JB. 2026. Personal communication via email. 26/03/26</t>
  </si>
  <si>
    <t>1. Wichmann V, Iivanainen S, Mattila L, et al. 2025. Lung cancer screening in Finland: a prospective randomized trial. Acta Oncol 64: 769-74
2. Koivunen J. 2026. Personal communication via email. 26/03/26</t>
  </si>
  <si>
    <t>Pilot to assess the utility of LDCT in North India</t>
  </si>
  <si>
    <t xml:space="preserve">Several clinical effectiveness trials and economic evaluations have previously taken place in Germany. Two prospective evaluations performed by the Federal Office for Radiation Protection and the Institute for Quality and Efficiency in Health Care (IQWiG) were supportive of lung cancer screening in 2020, and this now has to be fully approved by The Federal Joint Committee (G-BA). Several implementation trials are ongoing (HANSE and the 4-IN-THE-LUNG-RUN). The German government has allowed the use of radiation for lung cancer screening as of 1 July 2024, paving the way for a screening programme. In June 2025, Germany's Federal Joint Committee approved LDCT lung cancer screening. On 1 April 2026, lung cancer screening was covered by statutory health insurance in Germany. </t>
  </si>
  <si>
    <t>2026-04-01</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</si>
  <si>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Germany. 2012. National cancer plan. Rostock: Ministry of Health
5. Wait S, Alvarez-Rosete A, Osama T, et al. 2021. Implementing lung cancer screening in Europe: taking a systems approach. JTO Clinical and Research. doi: 10.1016/j.jtocrr.2022.100329.
6. Poon C, Haderi A, Roediger A, et al. 2022. Should we screen for lung cancer? A 10-country analysis identifying key decision-making factors. Health Policy: 10.1016/j.healthpol.2022.06.003: In press
7. Frost N, Griesinger F, Hoffmann H, et al. 2022. Lung cancer in Germany. Journal of Thoracic Oncology 17(6): 742-50
8. German Röntgen Society eV. 2024. Breakthrough on the way to an early detection program for lung cancer [translated]. Available from: https://www.drg.de/de-DE/10953/lungenkrebsfrueherkennung/ [Accessed 12/11/24]
9. Deutsche Röntgengesellschaft. Durchbruch auf dem Weg zu einem Früherkennungsprogramm für Lungenkrebs. Available from: https://www.drg.de/de-DE/10953/lungenkrebsfrueherkennung/ [Accessed 14/07/25]
10. Kassenärztliche Bundesvereinigung. Lung cancer screening [translated]. Available from: https://www.kbv.de/praxis/patientenversorgung/praevention/lungenkrebs-screening [Accessed 02/04/26]</t>
  </si>
  <si>
    <t>2026-04</t>
  </si>
  <si>
    <t>≥ 35 pack years</t>
  </si>
  <si>
    <t>1. Strand TE.2025. Personal communication via email. 05/01/25
2. Mahovkic A, Neumann K, Strand TE, et al. 2026. Baseline results from the Norwegian radiology-led lung cancer screening pilot. Acta Oncol 65: 59-65
3. Mahovkic A. 2026. Personal communication via email.  10/04/26</t>
  </si>
  <si>
    <t>2026-04-21</t>
  </si>
  <si>
    <t>2026-02</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</si>
  <si>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The Government of the Republic of France. 2021. National cancer control plan 2021–2030. Paris: National Cancer Institute
5. La Haute Autorité de santé (HAS). Screening for lung cancer by low-dose chest scan without injection: update of the 2016 opinion. [Updated 01/02/22].  Available from: https://www.has-sante.fr/jcms/p_3310940/fr/depistage-du-cancer-bronchopulmonaire-par-scanner-thoracique-faible-dose-sans-injection-actualisation-de-l-avis-de-2016 [Accessed 01/08/22]
6. Wait S, Alvarez-Rosete A, Osama T, et al. 2021. Implementing lung cancer screening in Europe: taking a systems approach. JTO Clinical and Research. doi: 10.1016/j.jtocrr.2022.100329.
7. Poon C, Haderi A, Roediger A, et al. 2022. Should we screen for lung cancer? A 10-country analysis identifying key decision-making factors. Health Policy: 10.1016/j.healthpol.2022.06.003: In press
8. Pujol J-L, Thomas P-A, Giraud P, et al. 2021. Lung cancer in France. Journal of Thoracic Oncology 16(1): 21-29
9. Couraud S, Ferretti G, Milleron B, et al. 2021. Recommendations of French specialists on screening for lung cancer. Revue des maladies respiratoires 38(3): 310-25
10. Institut National du Cancer. 2019. Lung cancer screening: important questions still need to be addressed. Paris: INCA
11. Fricker J. 2022. Lung cancer screening: 2022 could be a turning point for Europe. Bellinzona: Cancerworld Magazine
12. The Government of the Republic of France. 2014. Plan Cancer 2014-2019. Available from: https://www.iccp-portal.org/sites/default/files/plans/2014-02-03_Plan%20cancer.pdf [Accessed 11/11/25]
13. SOLACE. 2026. France commits to nationwide lung cancer screening by 2023. Available from: https://europeanlung.org/solace/2026/03/04/france-commits-to-nationwide-lung-cancer-screening-by-2030/ [Accessed 21/04/26]
14. Casassus B. 2026. France plans national targeted lung cancer screening. The Lancet Oncology 27(3): 288</t>
  </si>
  <si>
    <t>OC009</t>
  </si>
  <si>
    <t xml:space="preserve">The Ready to Screen Trial </t>
  </si>
  <si>
    <t>R2S Trial</t>
  </si>
  <si>
    <t>Victoria and New South Wales</t>
  </si>
  <si>
    <t xml:space="preserve">≤10 years </t>
  </si>
  <si>
    <t>unknown quit date</t>
  </si>
  <si>
    <t>A history of lung cancer, or other health or mental health condition deemed by their general practitioner to be counterintuitive to trial participation</t>
  </si>
  <si>
    <t>The Ready to Screen trial is a cluster randomised implementation trial. It aims to evaluate the effectiveness of implementation strategies designed to measure eligible participant’s intention to screen in the NLCSP.
The trial was conducted in primary care practices across Victoria and New South Wales (Australia’s most populated states) in 2025-26. Practices were randomised to implement either a core recruitment strategy (invitation letter and brochure; ‘control’) or a multi-component implementation strategy that included SMS and email invitation reminders, a website with a smoking pack-year calculator, posters in English and multiple community languages and a clinical decision support tool (R2S strategy; ‘intervention’). Invitations and brochures were co-designed with people who had a smoking history closely matched to NLCSP eligibility criteria and the research team using the Experience-Based Co-Design framework.
Potential trial participants aged 50-70 years with current or former smoking histories were identified via primary care practice records. Eligible, consenting participants completed a survey online or via telephone interview. The primary outcome was intention to screen for lung cancer measured using a single-item participant self-report measure. Secondary outcomes were measured via multiple survey items. Early NLCSP engagement was assessed via SMS (4-6 months post-trial), capturing whether participants had completed a LDCT scan. Implementation outcomes were measured at the practice level via a staff (i.e., clinical and administrative) survey and qualitative interviews; outcomes focused on acceptability, appropriateness and feasibility of the implementation strategies, as well as receptiveness to the NLCSP. 
The Ready to Screen trial (ACTRN12625000045415) has completed data collection with data analysis in progress. The study is funded by the Australian National Health and Medical Research Council (NHMRC) through a Medical Research Future Fund Grant (APP 2008603).</t>
  </si>
  <si>
    <t>ACTRN12625000045415</t>
  </si>
  <si>
    <t>1. Kartal  D, Paul C, Bartlett G, et al. 2026. Ready to screen implementation trial protocol: a cluster randomized implementation trial comparing a bundled implementation strategy versus a simple implementation strategy to improve intention to screen in the Australian National Lung Cancer Screening Program
2. Rankin N. 2026. Personal communication via email. 26/03/26</t>
  </si>
  <si>
    <t>Nicole Rankin</t>
  </si>
  <si>
    <t>University of Melbourne</t>
  </si>
  <si>
    <t xml:space="preserve">Dzenana Kartal </t>
  </si>
  <si>
    <t>2026-04-27</t>
  </si>
  <si>
    <t>EU120</t>
  </si>
  <si>
    <t>≥15</t>
  </si>
  <si>
    <t>2026-05-28</t>
  </si>
  <si>
    <t>Richard W. Lee</t>
  </si>
  <si>
    <t>The Early Diagnosis and Detection Centre, The Royal Marsden NHS Foundation Trust, London, UK
Institute of Cancer Research, London, UK
National Heart and Lung Institute, Imperial College London, London, UK
NHS England, London, UK</t>
  </si>
  <si>
    <t xml:space="preserve">National lung cancer screening programme </t>
  </si>
  <si>
    <t>Smoked for at least 25 years; Smoking breaks during the smoking period must not have exceeded  more than 10 years.</t>
  </si>
  <si>
    <t>Any health condition that precludes participation in the programme</t>
  </si>
  <si>
    <t>1. Deutsches Zentrum für Lungenforschung. 2026. Launch of Germany’s nationwide lung cancer screening program. Available from: https://dzl.de/en/news/launch-of-germanys-nationwide-lung-cancer-screening-program/ [Accessed 28/05/26]
2. Gemeinsamer Bundesausschuss. 2026. Lung cancer screening for smokers [translated]. Available from: https://www.g-ba.de/themen/methodenbewertung/erwachsene/krebsfrueherkennung/lungenkrebs-screening/ [Accessed 28/05/26]
3. Gemeinsamer Bundesausschuss. 2026. Lung cancer early detection for smokers [translated]. Available from: https://www.g-ba.de/downloads/17-98-6054/2025-12-18_G-BA_VI_Lungenkrebsfrueherkennung_BF.pdf [Accessed 28/05/26]</t>
  </si>
  <si>
    <t xml:space="preserve">In April 2026, Germany launched a new lung cancer screening programme for people aged 50 to 75 with a history of smoking. The programme uses low-dose CT scans to detect cancer at an earlier stage and improve survival rates. </t>
  </si>
  <si>
    <t>2026-06-10</t>
  </si>
  <si>
    <t>2026-06-11</t>
  </si>
  <si>
    <t xml:space="preserve">1. Sales dos Santos R. 2021. Lung cancer screening in Latin America: current state and challenges. World Conference on Lung Cancer; 08/09/21; Online
2. Santos RSd, Figueiredo RG, Franceschini JP, et al. 2025. Lung cancer screening in limited resource regions: the 3rd Brazilian Early Lung Cancer Trial (BRELT3/mobile ProPulmão). Lung Cancer Management 14(1): 2513179
3. Sales dos Santos R, Franceschini J, De Araujo Neto C, et al. 2026. Lung cancer screening in a limited resource area: first results of the 3rd Brazilian Early Lung Cancer Trial (BRELT3/mobile ProPulmão). Available at: https://iarc2026conf.iarc.who.int/data/onglet27/module0/modalPreview.php?langue=fr&amp;paramProjet=22543
</t>
  </si>
  <si>
    <t>LCS (National)</t>
  </si>
  <si>
    <t>NHS Lung Cancer Screening Programme</t>
  </si>
  <si>
    <t>NHS Lung Cancer Screening Programme: National</t>
  </si>
  <si>
    <r>
      <t xml:space="preserve"> NHS Lung Cancer Screening Programme (previously named Targeted Lung Health Check Programme) is a community-based lung cancer screening pilot service initially offered in 23 metropolitan areas across England. As of June 2023, it was reported that the TLHC was running across 43 sites. The programme is continuing to expand with the aim to expanded with the aim to have lung health checks available everywhere by 2029. As of August 2024 more than 1.9 million people had been invited for a lung health check in the national programme, with 5,037 lung cancers detected. Of these 5,037 lung cancer cases detected, over 75% of these cases were diagnosed at stage 1 or 2 (approx. 60% at stage 1). On 1 February 2025 the NHS Targeted Lung Health Check (TLHC) programme was renamed to be the NHS Lung Cancer Screening Programme
The first cities to offer TLHCs were Liverpool and Manchester. There are currently no lung health checks in Scotland, Wales or Northern Ireland. The primary aim of this programme is to reduce mortality from lung cancer while minimising physical and psychological harm from screening. 
People aged 54–74 who currently or have ever smoked are invited to a lung health check in participating centres around the country using a letter adapted from the UKLS and Lung Screen Uptake (LSUT) clinical trials. Some sites also offer community-based mobile computed tomography (CT) scanners to minimise barriers to participation. At the health check participants have a spirometry test, are provided with smoking cessation advice, and are assessed for their lung cancer risk using PLCOM2012 or LLP v2 risk models. Those at high risk for lung cancer are invited for LDCT screening immediately. 
Participants are offered two LDCT scans, with the final scan after 24 months. Scans are evaluated by a trained radiologist, and based on these results, participants may receive follow-up at a specialist lung clinic. Multidisciplinary teams (MDT) are involved in the programme at every site. The LDCT review team meets to discuss findings and appropriate management, including incidental findings. 
</t>
    </r>
    <r>
      <rPr>
        <sz val="10"/>
        <color theme="1"/>
        <rFont val="Arial"/>
        <family val="2"/>
      </rPr>
      <t xml:space="preserve">Results from this study revealed that the NHS England Lung Cancer Screening Programme has achieved substantial early-stage detection at scale, with over two million people invited and 7,193 lung cancers diagnosed by March 2025. A large proportion of these cancers were detected at an early stage, with 63.1% at stage 1 and 12.6% at stage 2, demonstrating a significant shift towards earlier diagnosis.
</t>
    </r>
    <r>
      <rPr>
        <sz val="10"/>
        <rFont val="Arial"/>
        <family val="2"/>
      </rPr>
      <t>Data not externally validated by study/programme leads.</t>
    </r>
  </si>
  <si>
    <t>2026-07-01</t>
  </si>
  <si>
    <t>1. NHS England. 2019. Targeted screening for lung cancer with low radiation dose computed tomography: Standard protocol prepared for the Targeted Lung Health Checks programme. UK: NHS England
2. NHS England. 2019. Targeted screening for lung cancer with low radiation dose computed tomography: Quality assurance standards prepared for the Targeted Lung Health Checks Programme. London: NHS England
3. Cancer Research UK. 2022. Lung Health Checks. [Updated 24/05/21].  Available from: https://www.cancerresearchuk.org/about-cancer/lung-cancer/getting-diagnosed/lung-health-checks [Accessed 30/03/22]
4. NHS England. 2024. Thousands of cancers caught early through NHS lung checks. [Updated 8 November 2024]. Available from: https://www.england.nhs.uk/2024/11/thousands-of-cancers-caught-early-through-nhs-lung-checks/ [Accessed 18/03/25]
5. Lee RW, Nair A, Balata H, et al. 2026. Implementation of the NHS England Lung Cancer Screening Programme over 5 years. Nature Medicine 32(5): 1817-26
6. Lee RW. 2026. Personal communication via email: 24/06/26</t>
  </si>
  <si>
    <t>Community mobile LDCT screening in Hainan</t>
  </si>
  <si>
    <t>Hainan</t>
  </si>
  <si>
    <t>Dongfang</t>
  </si>
  <si>
    <t>≥40</t>
  </si>
  <si>
    <t>Permanent resident of Dongfang city; able to understand the survey instrument; able to provide informed consent.</t>
  </si>
  <si>
    <t>Currently diagnosed with and undergoing active treatment for lung cancer or pulmonary TB; chest CT within previous 3 months; history of pulmonary resection surgery; severe cardiovascular, cerebrovascular, hepatic, renal or haematological disorders; acute psychiatric disorders; cognitive impairment.</t>
  </si>
  <si>
    <t>Centralised community locations in Dongfang city, Hainan Province.</t>
  </si>
  <si>
    <t>Structured telephone calls and door-to-door visits by local community health workers.</t>
  </si>
  <si>
    <t>1. Fu L, Zhou Z, Shu, W. et al. 2026. Hospital follow-up adherence among screen-positive lung cancer utilizing a mobile LDCT in community in Hainan, China: a prospective cohort study. npj Prim. Care Respir. Med: 10.1038/s41533-026-00481-x</t>
  </si>
  <si>
    <t>Leiwen Fu</t>
  </si>
  <si>
    <t>Beijing Chest Hospital, Capital Medical University, Beijing Tuberculosis and Thoracic Tumor Research Institute</t>
  </si>
  <si>
    <t>Yang Liu</t>
  </si>
  <si>
    <t>AS062</t>
  </si>
  <si>
    <t>TIGAR</t>
  </si>
  <si>
    <t>The TIGAR pilot was established by the Israeli Ministry of Health to evaluate the feasibility of implementing a national LDCT lung cancer screening programme among high-risk current and former smokers. Conducted between 2021 and 2024 in collaboration with all four Israeli Health Maintenance Organizations, the programme used Lung-RADS criteria and a central national registry to support quality assurance and monitoring. A total of 5,395 individuals underwent screening, representing 50.5% participation among eligible individuals. Sixty-three lung cancers were detected, with 57.9% diagnosed at stage I-II. Key implementation challenges included incomplete smoking-history documentation, variable uptake between HMOs, and limited radiologist capacity for double reading. The pilot concluded that LDCT screening was feasible within the Israeli health system and enabled early detection with minimal harm.</t>
  </si>
  <si>
    <t>1. Israeli Ministry of Health. 2022. TIGER Committee: Program for Early Detection of Lung Cancer. [Updated 20/06/22].  Available from: https://www.gov.il/he/Departments/publicbodies/committee-lung-cancer-screening-tiger [Accessed 22/06/22]
2. Israeli Ministry of Health. 2022. The structure and work process of the TIGER pilot for early detection of lung cancer. [Updated 20/06/22].  Available from: https://www.gov.il/he/Departments/General/lung-cancer-screening-tiger-work-process [Accessed 22/06/22]
3. Grinberg RD, Refaely Y, Cohen LB, et al. 2020. Lung Cancer in Israel. Journal of Thoracic Oncology 15(4): 493-98
4. Israel Center for Disease Control, Ministry of Health. 2022. Press release: International Cancer Day 2022. [Updated 06/02/22].  Available from: https://www.gov.il/en/departments/news/06022022-01 [Accessed 22/06/22]
5. Israeli Ministry of Health. 2022. The composition of the committees in the TIGER program and their functions. [Updated 20/06/22].  Available from: https://www.gov.il/he/Departments/General/lung-cancer-screening-tiger [Accessed 22/06/22]
6. Velinsky L, Rudnai M, Hakak N, et al. 2022. Pilot challenge: An Applied Program for Early Detection of Lung Cancer through LDCT testing among smokers in Israel. Tel Aviv: Ministry of Health
7. Maya R, Liora V, Dorith S, et al. 2026. Feasibility assessment of implementing lung cancer screening among current and former heavy smokers: a national pilot program in Israel (2021–2024). Lung Cancer: 10.1016/j.lungcan.2026.109536</t>
  </si>
  <si>
    <t>2026-08-04</t>
  </si>
  <si>
    <t>AS063</t>
  </si>
  <si>
    <t>Community-based LDCT lung cancer screening programme</t>
  </si>
  <si>
    <t>Vietnam National Cancer Hospital</t>
  </si>
  <si>
    <t>Recruited through 30 commune health stations</t>
  </si>
  <si>
    <t>1. Le QV, Nguyen KK, Ngo LL, et al. 2026. Community-based low-dose computed tomography lung cancer screening program in Vietnam: evidence for national policy. Lung Cancer: 10.1016/j.lungcan.2026.109541</t>
  </si>
  <si>
    <t xml:space="preserve">Quang Van Le </t>
  </si>
  <si>
    <t>Dung Van Tran</t>
  </si>
  <si>
    <t>The Vietnam National Cancer Hospital coordinated a prospective, community-based LDCT lung cancer screening programme across 30 commune health stations in two districts of Hanoi between 2024 and 2026. The programme used a semi-centralised screening model, whereby eligible participants were identified and recruited through primary care facilities before undergoing annual LDCT screening at a specialist cancer centre. Eligibility was restricted to adults aged 50–74 years with a smoking history of at least 20 pack-years. All scans were independently interpreted by two thoracic radiologists using Lung-RADS 2022 criteria. The programme aimed to evaluate the feasibility of implementing organised LDCT screening in Vietnam, including diagnostic performance, participation and adherence, programme costs, smoking cessation outcomes and operational delivery. A total of 2,100 participants completed baseline screening and 1,288 completed annual follow-up screening. Fourteen lung cancers were detected across two screening rounds, of which 78.6% were adenocarcinomas. The programme reported baseline screening uptake of 63.9%, longitudinal adherence of 67.1%, and an increase in self-reported smoking cessation over the study period. The authors concluded that a semi-centralised, community-based LDCT screening model is feasible in Vietnam and could inform the development of a future national lung cancer screening programme.</t>
  </si>
  <si>
    <t>LEAD-Detect Study</t>
  </si>
  <si>
    <t>The LEAD-DETECT study is a prospective lung cancer screening substudy embedded within the LEAD (Lung – hEart – sociAl – boDy) cohort.</t>
  </si>
  <si>
    <t>Vienna</t>
  </si>
  <si>
    <t>Marie-Kathrin Breyer</t>
  </si>
  <si>
    <t>Head of the Department of Respiratory and Lung Diseases at the Penzing site of the Ottakring Clinic, Director of the Institute for Lung Health</t>
  </si>
  <si>
    <t>LEAD-DETECT is Austria's first prospective pilot programme for lung cancer early detection. Since autumn 2025, participants aged 50-74 years from the LEAD health study with elevated individual lung cancer risk have been invited for LDCT screening. Initial findings from 378 participants identified high-risk pulmonary nodules in 4.7% of screened individuals, while additional smoking-related comorbidities including emphysema and coronary artery calcification were also detected. The programme aims to evaluate a risk-based screening strategy and provide evidence to support implementation of an Austrian national lung cancer screening programme.</t>
  </si>
  <si>
    <t>EU121</t>
  </si>
  <si>
    <t xml:space="preserve">The Austrian Society of Pneumology and the Austrian Radiological Society recommended the implementation of LDCT screening and formed a taskforce focused on this in 2018. In February 2021, it announced plans to implement future pilots looking at the feasibility of LDCT screening in Austria. The pilot programme LEAD-Detect started in 2025 in Vienna. </t>
  </si>
  <si>
    <t xml:space="preserve">Vietnamese National Health Insurance does not cover LDCT lung cancer screening. However, opportunistic LDCT screening is available in some private hospitals which have provided grounds for implementation research. </t>
  </si>
  <si>
    <t>1. Wiener Gesundheitsverbund. 2026. World Lung Cancer Day on August 1st: Vienna Health Network presents initial successes in lung cancer early detection. Available from: https://gesundheitsverbund.at/welt-lungenkrebstag-am-1-august-wiener-gesundheitsverbund-praesentiert-erste-erfolge-der-lungenkrebs-frueherkennung/ [Accessed 05/08/26]
2. Ludwig Boltzmann Institute for Lung Health. The LEAD-Detect study. Available from: https://lunghealth.lbg.ac.at/die-lead-detect-studie/ [Accessed 05/08/26]</t>
  </si>
  <si>
    <t>1. International Agency for Research on Cancer. Global Cancer Observatory: cancer today.  Available from: https://gco.iarc.fr/today [Accessed 22/11/24]
2. World Health Organization. WHO Cancer Country Profiles 2020. Available from: https://www.who.int/teams/noncommunicable-diseases/surveillance/data/cancer-profiles [Accessed 01/06/22]
3. Global Lung Cancer Coalition. GLCC's Global Lung Cancer Atlas. [Updated 01/07/18]. Available from: https://www.lungcancercoalition.org/e-atlas/ [Accessed 01/04/22]
4. Government of Austria. 2014. Cancer Framework Programme. Vienna: Austrian Federal Ministry of Social Affairs, Healthcare and Consumer Protection.
5. Garnier CF, T, Puhan M. 2021. Feasibility study on an LDCT lung cancer screening program in Switzerland. Lausanne, Zurich, Lucerne: Switzerland LP
6. Pirker R, Prosch H, Popper H, et al. 2021. Lung cancer in Austria. Journal of Thoracic Oncology 16: 725-33
7. Burghuber OC, Kirchbacher K, Mohn-Staudner A, et al. 2020. Results of the Austrian National Lung Cancer Audit. Clinical Medicine Insights: Oncology 14: 1179554920950548
8. APA-OTS. 2020. Lung cancer screening: Statement of the Austrian Society of Pneumology and the Austrian Radiological Society. [Updated 07/02/20].  Available from: https://www.ots.at/presseaussendung/OTS_20200207_OTS0009/lungenkrebs-screening-statement-der-oesterreichischen-gesellschaft-fuer-pneumologie-und-der-oesterreichischen-roentgengesellschaft [Accessed 01/07/22]
9. Boehler C, Wolf, S. 2020. Lung cancer screening in risk groups: A review update of the economic evidence (Part II). AIIHTA Project report No. 132b. Vienna: HTA Austria–Austrian Institute for Health Technology Assessment GmbH
10. Van Meerbeeck JP, O’Dowd E, Ward B, et al. 2022. Lung cancer screening: new perspective and challenges in Europe. Cancers 14(9): 2343
11. The Economist Intelligence Unit. 2019. Breathing in a new era: A comparative analysis of lung cancer policies across Europe. London, New York, Hong Kong: EIU
12. Ludwig Boltzmann Institute for Lung Health. The LEAD-Detect study. Available from: https://lunghealth.lbg.ac.at/die-lead-detect-studie/ [Accessed 05/08/26]</t>
  </si>
  <si>
    <t>2026-08-05</t>
  </si>
  <si>
    <t>Ludwig Boltzmann Institut für Lungengesundheit</t>
  </si>
  <si>
    <t>ALST for at risk people</t>
  </si>
  <si>
    <t>Australian Lung Screen Trial for people at risk of developing lung cancer living in a range of geographic and socioeconomic communities</t>
  </si>
  <si>
    <t>ALST for never/light smokers</t>
  </si>
  <si>
    <t>OC010</t>
  </si>
  <si>
    <t>OC011</t>
  </si>
  <si>
    <t>OC007, OC011</t>
  </si>
  <si>
    <t>OC007, OC010</t>
  </si>
  <si>
    <t>OC010, OC011</t>
  </si>
  <si>
    <t>Queensland,
Western Australia</t>
  </si>
  <si>
    <t>Queensland
Dubbo, NSW</t>
  </si>
  <si>
    <t>people who have never smoked (defined as having smoked less than 100 cigarettes in lifetime) or people who currently/formerly smoked lightly (defined as the number of packs of cigarettes smoked per day by thenumber of years the person has smoke less than or equal to 20.)</t>
  </si>
  <si>
    <t>aPLCOall2014 and aPLCOm2012 risk prediction models</t>
  </si>
  <si>
    <t>1.51% or lower if participants have thrombocytosis or a positive blood cancer biomarker</t>
  </si>
  <si>
    <t>Any medical condition, such as severe heart disease (e.g. unstable angina, chronic congestive heartfailure), acute or chronic respiratory failure, home oxygen therapy, bleeding disorder, that in the opinion of the investigator could jeopardise the subject’s safety during participation in the study or unlikely to benefit from screening due to shortened life-expectancy from the co-morbidities</t>
  </si>
  <si>
    <t>Department of Thoracic Medicine,  The Prince Charles Hospital</t>
  </si>
  <si>
    <t>ACTRN12622000770763</t>
  </si>
  <si>
    <t>1. Australian New Zealand Clinical Trials Registry. Trial review. Available: https://www.anzctr.org.au/Trial/Registration/TrialReview.aspx?id=383516 [Accessed 07/08/26]</t>
  </si>
  <si>
    <t>This feasibility study evaluates a personalised risk-based approach to LDCT lung cancer screening in adults aged 55-74 years who are never-smokers or current/former light smokers. Participants undergo assessment using the aPLCOall2014 and aPLCOm2012 lung cancer risk prediction models, with eligibility for LDCT screening based on a 6-year lung cancer risk threshold of &gt;1.51% or the presence of selected blood-based biomarkers. Eligible participants receive a low-dose CT scan with follow-up of any detected abnormalities. The study also includes optional biospecimen collection for biomarker research and long-term follow-up through annual health status and quality-of-life questionnaires</t>
  </si>
  <si>
    <t>Australian Lung Screen Trial (ALST): lung cancer screening with low dose computerised tomography (CT) scans in light/never smokers</t>
  </si>
  <si>
    <t>ACTRN12623001305617</t>
  </si>
  <si>
    <t>1.5mSv</t>
  </si>
  <si>
    <t>Australian Medical Services Committee (MSAC) criteria aged 50 to 70 years who have a history of cigarette smoking of at least 30 pack-years, and, if former smokers, quit within the previous 10 years, or USPreventative Services Task Force (USPSTF) criteria of Adults aged 50 to 80 years who have a 20 pack-yearsmoking history and currently smoke or quit within the past 15 years</t>
  </si>
  <si>
    <t>Clinical symptoms suspicious for lung cancer e.g., haemoptysis, chest pain, weight loss
Any medical condition, such as severe heart disease (e.g., unstable angina, chronic congestive heart failure), acute or chronic respiratory failure, home oxygen therapy, bleeding disorder, that in the opinion of the investigator could jeopardize the subject’s safety during participation in the study or unlikely to benefit from screening due to shortened life-expectancy from the co-morbidities.</t>
  </si>
  <si>
    <t>≥30 (MSAC criteria) OR ≥20 (USPSTF criteria)</t>
  </si>
  <si>
    <t>≤10 years (MSAC) OR ≤15 years (USPSTF)</t>
  </si>
  <si>
    <t>Focus on geographic and socioeconomic communities; compare fixed versus mobile CT screening delivery</t>
  </si>
  <si>
    <t>2026-08-07</t>
  </si>
  <si>
    <t>1. Australian New Zealand Clinical Trials Registry. Trial review. Available from: https://www.anzctr.org.au/Trial/Registration/TrialReview.aspx?id=383173&amp;isReview=true [Accessed 07/08/26]
2. Personal communication via email. 03/08/26</t>
  </si>
  <si>
    <t>The Australian Lung Screen Trial (ALST) is an interventional lung cancer screening study being conducted in Australia to evaluate optimal approaches for implementing low-dose CT (LDCT) screening among people at increased risk of lung cancer living in diverse geographic and socioeconomic communities. The study compares screening uptake between participants offered screening through fixed CT scanners and those offered screening through a mobile lung cancer screening platform. Eligible participants are aged 50–80 years and qualify through PLCOm2012, MSAC and/or USPSTF risk-based eligibility criteria. All participants receive a low-dose CT chest scan and complete questionnaires on risk factors, quality of life and health status, with annual follow-up planned for 10 years. Secondary objectives include evaluation of quality of life, healthcare utilisation and costs, smoking cessation outcomes, environmental risk factors, and participation in optional biospecimen donation for future research. Recruitment commenced in 2024, with a target sample size of 1,500 participants.</t>
  </si>
  <si>
    <t>This is a community-based, voluntary, non-risk-stratified mobile LDCT screening programme conducted in Dongfang City, Hainan Province, China (June-September 2024). Permanent residents aged ≥40 years were invited by community health workers through telephone calls and door-to-door visits. The programme aimed to detect both lung cancer and active pulmonary TB and evaluated adherence to hospital-based diagnostic follow-up among participants with positive findings.</t>
  </si>
  <si>
    <t>2026-08-18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</si>
</sst>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m/dd/yy;@"/>
    <numFmt numFmtId="165" formatCode="0.0%"/>
    <numFmt numFmtId="166" formatCode="0.0"/>
    <numFmt numFmtId="167" formatCode="0.0000"/>
    <numFmt numFmtId="168" formatCode="_(* #,##0.00_);_(* \(#,##0.00\);_(* &quot;-&quot;??_);_(@_)"/>
  </numFmts>
  <fonts count="61" x14ac:knownFonts="1">
    <font>
      <sz val="11"/>
      <color theme="1"/>
      <name val="Calibri"/>
      <family val="2"/>
      <scheme val="minor"/>
    </font>
    <font>
      <sz val="10"/>
      <color theme="1"/>
      <name val="Arial"/>
      <family val="2"/>
    </font>
    <font>
      <sz val="10"/>
      <color theme="1"/>
      <name val="Arial"/>
      <family val="2"/>
    </font>
    <font>
      <sz val="16"/>
      <color theme="1"/>
      <name val="Arial"/>
      <family val="2"/>
    </font>
    <font>
      <sz val="11"/>
      <color theme="1"/>
      <name val="Arial"/>
      <family val="2"/>
    </font>
    <font>
      <b/>
      <sz val="11"/>
      <color theme="1"/>
      <name val="Arial"/>
      <family val="2"/>
    </font>
    <font>
      <sz val="10"/>
      <color theme="1"/>
      <name val="Arial"/>
      <family val="2"/>
    </font>
    <font>
      <b/>
      <sz val="10"/>
      <color theme="1"/>
      <name val="Arial"/>
      <family val="2"/>
    </font>
    <font>
      <sz val="9"/>
      <color theme="1"/>
      <name val="Arial"/>
      <family val="2"/>
    </font>
    <font>
      <sz val="11"/>
      <name val="Arial"/>
      <family val="2"/>
    </font>
    <font>
      <b/>
      <sz val="12"/>
      <color theme="1"/>
      <name val="Arial"/>
      <family val="2"/>
    </font>
    <font>
      <i/>
      <sz val="11"/>
      <color theme="1"/>
      <name val="Arial"/>
      <family val="2"/>
    </font>
    <font>
      <sz val="12"/>
      <color theme="1"/>
      <name val="Arial"/>
      <family val="2"/>
    </font>
    <font>
      <i/>
      <sz val="10"/>
      <color theme="1"/>
      <name val="Arial"/>
      <family val="2"/>
    </font>
    <font>
      <sz val="8"/>
      <color theme="1"/>
      <name val="Arial"/>
      <family val="2"/>
    </font>
    <font>
      <sz val="11"/>
      <color theme="1"/>
      <name val="Calibri"/>
      <family val="2"/>
      <scheme val="minor"/>
    </font>
    <font>
      <u/>
      <sz val="11"/>
      <color theme="10"/>
      <name val="Calibri"/>
      <family val="2"/>
      <scheme val="minor"/>
    </font>
    <font>
      <u/>
      <sz val="9"/>
      <color theme="10"/>
      <name val="Arial"/>
      <family val="2"/>
    </font>
    <font>
      <b/>
      <sz val="9"/>
      <color theme="1"/>
      <name val="Arial"/>
      <family val="2"/>
    </font>
    <font>
      <sz val="9"/>
      <color rgb="FFFF0000"/>
      <name val="Arial"/>
      <family val="2"/>
    </font>
    <font>
      <sz val="8"/>
      <color rgb="FFFF0000"/>
      <name val="Arial"/>
      <family val="2"/>
    </font>
    <font>
      <sz val="9"/>
      <name val="Arial"/>
      <family val="2"/>
    </font>
    <font>
      <sz val="10"/>
      <name val="Arial"/>
      <family val="2"/>
    </font>
    <font>
      <b/>
      <sz val="14"/>
      <color theme="1"/>
      <name val="Arial"/>
      <family val="2"/>
    </font>
    <font>
      <sz val="14"/>
      <name val="Arial"/>
      <family val="2"/>
    </font>
    <font>
      <b/>
      <sz val="10"/>
      <color theme="0"/>
      <name val="Arial"/>
      <family val="2"/>
    </font>
    <font>
      <sz val="20"/>
      <color theme="0"/>
      <name val="Arial"/>
      <family val="2"/>
    </font>
    <font>
      <b/>
      <sz val="20"/>
      <color theme="0"/>
      <name val="Arial"/>
      <family val="2"/>
    </font>
    <font>
      <b/>
      <sz val="12"/>
      <color theme="0"/>
      <name val="Arial"/>
      <family val="2"/>
    </font>
    <font>
      <b/>
      <sz val="11"/>
      <color theme="0"/>
      <name val="Arial"/>
      <family val="2"/>
    </font>
    <font>
      <sz val="11"/>
      <color theme="0"/>
      <name val="Arial"/>
      <family val="2"/>
    </font>
    <font>
      <sz val="14"/>
      <color theme="0"/>
      <name val="Arial"/>
      <family val="2"/>
    </font>
    <font>
      <b/>
      <sz val="14"/>
      <color theme="0"/>
      <name val="Arial"/>
      <family val="2"/>
    </font>
    <font>
      <sz val="14"/>
      <color theme="1"/>
      <name val="Arial"/>
      <family val="2"/>
    </font>
    <font>
      <sz val="18"/>
      <color theme="0"/>
      <name val="Arial"/>
      <family val="2"/>
    </font>
    <font>
      <b/>
      <sz val="16"/>
      <color theme="0"/>
      <name val="Arial"/>
      <family val="2"/>
    </font>
    <font>
      <b/>
      <sz val="9"/>
      <color theme="1" tint="0.249977111117893"/>
      <name val="Arial"/>
      <family val="2"/>
    </font>
    <font>
      <b/>
      <sz val="16"/>
      <color rgb="FF008B7F"/>
      <name val="Arial"/>
      <family val="2"/>
    </font>
    <font>
      <b/>
      <sz val="16"/>
      <color rgb="FF155181"/>
      <name val="Arial"/>
      <family val="2"/>
    </font>
    <font>
      <b/>
      <sz val="9"/>
      <name val="Arial"/>
      <family val="2"/>
    </font>
    <font>
      <sz val="10"/>
      <color theme="1"/>
      <name val="Calibri"/>
      <family val="2"/>
      <scheme val="minor"/>
    </font>
    <font>
      <sz val="10"/>
      <name val="Calibri"/>
      <family val="2"/>
      <scheme val="minor"/>
    </font>
    <font>
      <sz val="10"/>
      <color rgb="FF1B1B1B"/>
      <name val="Arial"/>
      <family val="2"/>
    </font>
    <font>
      <sz val="10"/>
      <color rgb="FF000000"/>
      <name val="Arial"/>
      <family val="2"/>
    </font>
    <font>
      <sz val="10"/>
      <color rgb="FF000000"/>
      <name val="Calibri"/>
      <family val="2"/>
      <scheme val="minor"/>
    </font>
    <font>
      <sz val="8"/>
      <name val="Arial"/>
      <family val="2"/>
    </font>
    <font>
      <sz val="10"/>
      <color rgb="FF4D4D4D"/>
      <name val="Arial"/>
      <family val="2"/>
    </font>
    <font>
      <sz val="10"/>
      <color rgb="FF171716"/>
      <name val="Arial"/>
      <family val="2"/>
    </font>
    <font>
      <b/>
      <sz val="10"/>
      <name val="Arial"/>
      <family val="2"/>
    </font>
    <font>
      <sz val="10"/>
      <color rgb="FF2E2E2E"/>
      <name val="Arial"/>
      <family val="2"/>
    </font>
    <font>
      <sz val="10"/>
      <color rgb="FF212529"/>
      <name val="Source Sans Pro"/>
      <family val="2"/>
    </font>
    <font>
      <sz val="10"/>
      <color rgb="FF212121"/>
      <name val="Arial"/>
      <family val="2"/>
    </font>
    <font>
      <sz val="10"/>
      <color rgb="FF505050"/>
      <name val="Arial"/>
      <family val="2"/>
    </font>
    <font>
      <sz val="10"/>
      <color rgb="FF1F1F1F"/>
      <name val="Arial"/>
      <family val="2"/>
    </font>
    <font>
      <sz val="10"/>
      <color rgb="FF000000"/>
      <name val="Source Sans Pro"/>
      <family val="2"/>
    </font>
    <font>
      <vertAlign val="subscript"/>
      <sz val="10"/>
      <name val="Arial"/>
      <family val="2"/>
    </font>
    <font>
      <sz val="10"/>
      <color rgb="FF333333"/>
      <name val="Arial"/>
      <family val="2"/>
    </font>
    <font>
      <sz val="10"/>
      <color rgb="FFFF0000"/>
      <name val="Arial"/>
      <family val="2"/>
    </font>
    <font>
      <i/>
      <sz val="10"/>
      <name val="Arial"/>
      <family val="2"/>
    </font>
    <font>
      <b/>
      <sz val="14"/>
      <name val="Arial"/>
      <family val="2"/>
    </font>
    <font>
      <sz val="8"/>
      <name val="Calibri"/>
      <family val="2"/>
      <scheme val="minor"/>
    </font>
  </fonts>
  <fills count="1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rgb="FF008B7F"/>
        <bgColor indexed="64"/>
      </patternFill>
    </fill>
    <fill>
      <patternFill patternType="solid">
        <fgColor rgb="FFC6D7D4"/>
        <bgColor indexed="64"/>
      </patternFill>
    </fill>
    <fill>
      <patternFill patternType="solid">
        <fgColor rgb="FF155181"/>
        <bgColor indexed="64"/>
      </patternFill>
    </fill>
    <fill>
      <patternFill patternType="solid">
        <fgColor rgb="FFE4E5E6"/>
        <bgColor indexed="64"/>
      </patternFill>
    </fill>
    <fill>
      <patternFill patternType="solid">
        <fgColor theme="0" tint="-4.9989318521683403E-2"/>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rgb="FF000000"/>
      </left>
      <right/>
      <top/>
      <bottom/>
      <diagonal/>
    </border>
    <border>
      <left/>
      <right style="thin">
        <color rgb="FF000000"/>
      </right>
      <top/>
      <bottom/>
      <diagonal/>
    </border>
  </borders>
  <cellStyleXfs count="4">
    <xf numFmtId="0" fontId="0" fillId="0" borderId="0"/>
    <xf numFmtId="9" fontId="15" fillId="0" borderId="0" applyFont="0" applyFill="0" applyBorder="0" applyAlignment="0" applyProtection="0"/>
    <xf numFmtId="0" fontId="16" fillId="0" borderId="0" applyNumberFormat="0" applyFill="0" applyBorder="0" applyAlignment="0" applyProtection="0"/>
    <xf numFmtId="168" fontId="15" fillId="0" borderId="0" applyFont="0" applyFill="0" applyBorder="0" applyAlignment="0" applyProtection="0"/>
  </cellStyleXfs>
  <cellXfs count="509">
    <xf numFmtId="0" fontId="0" fillId="0" borderId="0" xfId="0"/>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wrapText="1"/>
    </xf>
    <xf numFmtId="0" fontId="8" fillId="0" borderId="0" xfId="0" applyFont="1"/>
    <xf numFmtId="0" fontId="8" fillId="2" borderId="0" xfId="0" applyFont="1" applyFill="1" applyAlignment="1">
      <alignment horizontal="center" vertical="center" wrapText="1"/>
    </xf>
    <xf numFmtId="0" fontId="8" fillId="0" borderId="5" xfId="0" applyFont="1" applyBorder="1" applyAlignment="1">
      <alignment horizontal="center" vertical="center" wrapText="1"/>
    </xf>
    <xf numFmtId="164" fontId="8" fillId="0" borderId="4" xfId="0" applyNumberFormat="1" applyFont="1" applyBorder="1" applyAlignment="1">
      <alignment horizontal="center" vertical="center"/>
    </xf>
    <xf numFmtId="0" fontId="8" fillId="0" borderId="0" xfId="0" applyFont="1" applyAlignment="1">
      <alignment horizontal="center" vertical="center" wrapText="1"/>
    </xf>
    <xf numFmtId="164" fontId="8" fillId="0" borderId="0" xfId="0" applyNumberFormat="1" applyFont="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wrapText="1"/>
    </xf>
    <xf numFmtId="164" fontId="8" fillId="0" borderId="0" xfId="0" applyNumberFormat="1" applyFont="1" applyAlignment="1">
      <alignment vertical="center"/>
    </xf>
    <xf numFmtId="0" fontId="8" fillId="0" borderId="0" xfId="0" applyFont="1" applyAlignment="1">
      <alignment horizontal="center" vertical="top" wrapText="1"/>
    </xf>
    <xf numFmtId="0" fontId="8" fillId="0" borderId="0" xfId="0" applyFont="1" applyAlignment="1">
      <alignment horizontal="center" wrapText="1"/>
    </xf>
    <xf numFmtId="0" fontId="8" fillId="0" borderId="0" xfId="0" applyFont="1" applyAlignment="1">
      <alignment vertical="center"/>
    </xf>
    <xf numFmtId="0" fontId="4" fillId="3" borderId="0" xfId="0" applyFont="1" applyFill="1"/>
    <xf numFmtId="3" fontId="8" fillId="0" borderId="5" xfId="0" applyNumberFormat="1" applyFont="1" applyBorder="1" applyAlignment="1">
      <alignment horizontal="center"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8" fillId="2" borderId="0" xfId="0" applyFont="1" applyFill="1" applyAlignment="1">
      <alignment horizontal="center" wrapText="1"/>
    </xf>
    <xf numFmtId="0" fontId="8" fillId="0" borderId="0" xfId="0" applyFont="1" applyAlignment="1">
      <alignment horizontal="left" vertical="center" wrapText="1"/>
    </xf>
    <xf numFmtId="0" fontId="8" fillId="0" borderId="0" xfId="0" applyFont="1" applyAlignment="1">
      <alignment horizontal="left" wrapText="1"/>
    </xf>
    <xf numFmtId="0" fontId="6" fillId="4" borderId="2" xfId="0" applyFont="1" applyFill="1" applyBorder="1" applyAlignment="1">
      <alignment vertical="center"/>
    </xf>
    <xf numFmtId="0" fontId="4" fillId="3" borderId="13" xfId="0" applyFont="1" applyFill="1" applyBorder="1"/>
    <xf numFmtId="0" fontId="4" fillId="3" borderId="14" xfId="0" applyFont="1" applyFill="1" applyBorder="1"/>
    <xf numFmtId="0" fontId="4" fillId="3" borderId="15" xfId="0" applyFont="1" applyFill="1" applyBorder="1"/>
    <xf numFmtId="0" fontId="4" fillId="3" borderId="17" xfId="0" applyFont="1" applyFill="1" applyBorder="1" applyAlignment="1">
      <alignment horizontal="center"/>
    </xf>
    <xf numFmtId="0" fontId="4" fillId="3" borderId="17" xfId="0" applyFont="1" applyFill="1" applyBorder="1"/>
    <xf numFmtId="0" fontId="4" fillId="3" borderId="16" xfId="0" applyFont="1" applyFill="1" applyBorder="1"/>
    <xf numFmtId="0" fontId="4" fillId="3" borderId="18" xfId="0" applyFont="1" applyFill="1" applyBorder="1"/>
    <xf numFmtId="0" fontId="4" fillId="3" borderId="19" xfId="0" applyFont="1" applyFill="1" applyBorder="1"/>
    <xf numFmtId="0" fontId="4" fillId="3" borderId="20" xfId="0" applyFont="1" applyFill="1" applyBorder="1"/>
    <xf numFmtId="0" fontId="4" fillId="3" borderId="9" xfId="0" applyFont="1" applyFill="1" applyBorder="1" applyAlignment="1">
      <alignment horizontal="left" vertical="center" indent="1"/>
    </xf>
    <xf numFmtId="0" fontId="4" fillId="3" borderId="5" xfId="0" applyFont="1" applyFill="1" applyBorder="1" applyAlignment="1">
      <alignment horizontal="left" vertical="center" indent="1"/>
    </xf>
    <xf numFmtId="0" fontId="9" fillId="3" borderId="5" xfId="0" applyFont="1" applyFill="1" applyBorder="1" applyAlignment="1">
      <alignment horizontal="left" vertical="center" indent="1"/>
    </xf>
    <xf numFmtId="0" fontId="4" fillId="3" borderId="5" xfId="0" applyFont="1" applyFill="1" applyBorder="1" applyAlignment="1">
      <alignment horizontal="left" vertical="center" wrapText="1" indent="1"/>
    </xf>
    <xf numFmtId="0" fontId="4" fillId="3" borderId="22" xfId="0" applyFont="1" applyFill="1" applyBorder="1" applyAlignment="1">
      <alignment horizontal="left" vertical="center" indent="1"/>
    </xf>
    <xf numFmtId="0" fontId="4" fillId="3" borderId="0" xfId="0" applyFont="1" applyFill="1" applyAlignment="1">
      <alignment vertical="center"/>
    </xf>
    <xf numFmtId="0" fontId="7" fillId="5" borderId="0" xfId="0" applyFont="1" applyFill="1" applyAlignment="1">
      <alignment vertical="center"/>
    </xf>
    <xf numFmtId="0" fontId="4" fillId="3" borderId="9" xfId="0" applyFont="1" applyFill="1" applyBorder="1" applyAlignment="1">
      <alignment horizontal="left" vertical="center" wrapText="1"/>
    </xf>
    <xf numFmtId="0" fontId="4"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left" vertical="top" wrapText="1"/>
    </xf>
    <xf numFmtId="0" fontId="4" fillId="3" borderId="9" xfId="0" applyFont="1" applyFill="1" applyBorder="1" applyAlignment="1">
      <alignment horizontal="left" vertical="center" wrapText="1" indent="1"/>
    </xf>
    <xf numFmtId="0" fontId="6" fillId="0" borderId="0" xfId="0" applyFont="1" applyAlignment="1">
      <alignment vertical="center" wrapText="1"/>
    </xf>
    <xf numFmtId="0" fontId="4" fillId="7" borderId="0" xfId="0" applyFont="1" applyFill="1"/>
    <xf numFmtId="0" fontId="4" fillId="7" borderId="0" xfId="0" applyFont="1" applyFill="1" applyAlignment="1">
      <alignment horizontal="center"/>
    </xf>
    <xf numFmtId="0" fontId="4" fillId="7" borderId="0" xfId="0" applyFont="1" applyFill="1" applyAlignment="1">
      <alignment vertical="center"/>
    </xf>
    <xf numFmtId="0" fontId="6" fillId="0" borderId="0" xfId="0" applyFont="1" applyAlignment="1">
      <alignment horizontal="left" vertical="center" wrapText="1"/>
    </xf>
    <xf numFmtId="0" fontId="7" fillId="7" borderId="0" xfId="0" applyFont="1" applyFill="1" applyAlignment="1">
      <alignment vertical="center"/>
    </xf>
    <xf numFmtId="0" fontId="8" fillId="7" borderId="0" xfId="0" applyFont="1" applyFill="1"/>
    <xf numFmtId="0" fontId="7" fillId="7" borderId="4" xfId="0" applyFont="1" applyFill="1" applyBorder="1" applyAlignment="1">
      <alignment vertical="center"/>
    </xf>
    <xf numFmtId="0" fontId="8" fillId="7" borderId="4" xfId="0" applyFont="1" applyFill="1" applyBorder="1"/>
    <xf numFmtId="0" fontId="7" fillId="5" borderId="7" xfId="0" applyFont="1" applyFill="1" applyBorder="1" applyAlignment="1">
      <alignment vertical="center" wrapText="1"/>
    </xf>
    <xf numFmtId="3" fontId="8" fillId="0" borderId="0" xfId="0" applyNumberFormat="1" applyFont="1" applyAlignment="1">
      <alignment horizontal="center" vertical="center" wrapText="1"/>
    </xf>
    <xf numFmtId="0" fontId="8" fillId="0" borderId="4" xfId="0" applyFont="1" applyBorder="1" applyAlignment="1">
      <alignment horizontal="left" vertical="top" wrapText="1"/>
    </xf>
    <xf numFmtId="0" fontId="8" fillId="0" borderId="4" xfId="0" applyFont="1" applyBorder="1" applyAlignment="1">
      <alignment horizontal="left" wrapText="1"/>
    </xf>
    <xf numFmtId="0" fontId="4" fillId="3" borderId="19" xfId="0" applyFont="1" applyFill="1" applyBorder="1" applyAlignment="1">
      <alignment horizontal="center"/>
    </xf>
    <xf numFmtId="0" fontId="4" fillId="3" borderId="19" xfId="0" applyFont="1" applyFill="1" applyBorder="1" applyAlignment="1">
      <alignment horizontal="left" vertical="center" indent="1"/>
    </xf>
    <xf numFmtId="0" fontId="8" fillId="7" borderId="7" xfId="0" applyFont="1" applyFill="1" applyBorder="1" applyAlignment="1">
      <alignment horizontal="center" vertical="center" wrapText="1"/>
    </xf>
    <xf numFmtId="0" fontId="4" fillId="3" borderId="14" xfId="0" applyFont="1" applyFill="1" applyBorder="1" applyAlignment="1">
      <alignment vertical="center"/>
    </xf>
    <xf numFmtId="0" fontId="4" fillId="3" borderId="19" xfId="0" applyFont="1" applyFill="1" applyBorder="1" applyAlignment="1">
      <alignment vertical="center"/>
    </xf>
    <xf numFmtId="0" fontId="8" fillId="0" borderId="4" xfId="0" applyFont="1" applyBorder="1" applyAlignment="1">
      <alignment horizontal="center" vertical="center" wrapText="1"/>
    </xf>
    <xf numFmtId="0" fontId="4" fillId="3" borderId="21" xfId="0" applyFont="1" applyFill="1" applyBorder="1" applyAlignment="1">
      <alignment horizontal="left" vertical="center" wrapText="1" indent="1"/>
    </xf>
    <xf numFmtId="0" fontId="4" fillId="3" borderId="22" xfId="0" applyFont="1" applyFill="1" applyBorder="1" applyAlignment="1">
      <alignment horizontal="left" vertical="center" wrapText="1" indent="1"/>
    </xf>
    <xf numFmtId="3" fontId="8" fillId="0" borderId="5" xfId="0" applyNumberFormat="1" applyFont="1" applyBorder="1" applyAlignment="1">
      <alignment horizontal="center" wrapText="1"/>
    </xf>
    <xf numFmtId="0" fontId="16" fillId="0" borderId="0" xfId="2" applyBorder="1" applyAlignment="1">
      <alignment vertical="center" wrapText="1"/>
    </xf>
    <xf numFmtId="0" fontId="14" fillId="0" borderId="0" xfId="0" applyFont="1" applyAlignment="1">
      <alignment horizontal="center" vertical="center"/>
    </xf>
    <xf numFmtId="0" fontId="8" fillId="0" borderId="0" xfId="0" applyFont="1" applyAlignment="1">
      <alignment vertical="center" wrapText="1"/>
    </xf>
    <xf numFmtId="0" fontId="17" fillId="0" borderId="0" xfId="2" applyFont="1" applyBorder="1" applyAlignment="1">
      <alignment vertical="center" wrapText="1"/>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165" fontId="8" fillId="0" borderId="0" xfId="1" applyNumberFormat="1" applyFont="1" applyBorder="1" applyAlignment="1">
      <alignment horizontal="center" vertical="center" wrapText="1"/>
    </xf>
    <xf numFmtId="0" fontId="14" fillId="6"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19" fillId="0" borderId="0" xfId="0" applyFont="1" applyAlignment="1">
      <alignment horizontal="center" vertical="center" wrapText="1"/>
    </xf>
    <xf numFmtId="0" fontId="8" fillId="7" borderId="0" xfId="0" applyFont="1" applyFill="1" applyAlignment="1">
      <alignment horizontal="center" vertical="center" wrapText="1"/>
    </xf>
    <xf numFmtId="3" fontId="19" fillId="0" borderId="5" xfId="0" applyNumberFormat="1" applyFont="1" applyBorder="1" applyAlignment="1">
      <alignment horizontal="center" vertical="center" wrapText="1"/>
    </xf>
    <xf numFmtId="0" fontId="8" fillId="7" borderId="4" xfId="0" applyFont="1" applyFill="1" applyBorder="1" applyAlignment="1">
      <alignment vertical="center"/>
    </xf>
    <xf numFmtId="0" fontId="8" fillId="7" borderId="0" xfId="0" applyFont="1" applyFill="1" applyAlignment="1">
      <alignment vertical="center"/>
    </xf>
    <xf numFmtId="0" fontId="20" fillId="0" borderId="4" xfId="0" applyFont="1" applyBorder="1" applyAlignment="1">
      <alignment horizontal="center" vertical="center" wrapText="1"/>
    </xf>
    <xf numFmtId="165" fontId="19" fillId="0" borderId="0" xfId="1" applyNumberFormat="1" applyFont="1" applyBorder="1" applyAlignment="1">
      <alignment horizontal="center" vertical="center" wrapText="1"/>
    </xf>
    <xf numFmtId="0" fontId="14"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1" fillId="0" borderId="0" xfId="0" applyFont="1" applyAlignment="1">
      <alignment horizontal="center" vertical="center" wrapText="1"/>
    </xf>
    <xf numFmtId="0" fontId="8" fillId="0" borderId="4" xfId="0" applyFont="1" applyBorder="1" applyAlignment="1">
      <alignment horizontal="left" vertical="center" wrapText="1"/>
    </xf>
    <xf numFmtId="165" fontId="8" fillId="0" borderId="0" xfId="0" applyNumberFormat="1" applyFont="1" applyAlignment="1">
      <alignment horizontal="center" vertical="center" wrapText="1"/>
    </xf>
    <xf numFmtId="10" fontId="19" fillId="0" borderId="0" xfId="0" applyNumberFormat="1" applyFont="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3" fontId="8" fillId="0" borderId="6"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2" borderId="7"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6" xfId="0" applyFont="1" applyBorder="1" applyAlignment="1">
      <alignment horizontal="center" vertical="center"/>
    </xf>
    <xf numFmtId="164" fontId="8" fillId="0" borderId="8" xfId="0" applyNumberFormat="1" applyFont="1" applyBorder="1" applyAlignment="1">
      <alignment horizontal="center" vertical="center"/>
    </xf>
    <xf numFmtId="0" fontId="4" fillId="0" borderId="7" xfId="0" applyFont="1" applyBorder="1" applyAlignment="1">
      <alignment horizontal="center" vertical="center" wrapText="1"/>
    </xf>
    <xf numFmtId="164" fontId="8" fillId="0" borderId="7" xfId="0" applyNumberFormat="1" applyFont="1" applyBorder="1" applyAlignment="1">
      <alignment vertical="center"/>
    </xf>
    <xf numFmtId="164" fontId="8" fillId="0" borderId="7" xfId="0" applyNumberFormat="1" applyFont="1" applyBorder="1" applyAlignment="1">
      <alignment horizontal="center" vertical="center"/>
    </xf>
    <xf numFmtId="0" fontId="8" fillId="7" borderId="8" xfId="0" applyFont="1" applyFill="1" applyBorder="1"/>
    <xf numFmtId="0" fontId="8" fillId="7" borderId="7" xfId="0" applyFont="1" applyFill="1" applyBorder="1"/>
    <xf numFmtId="0" fontId="8" fillId="0" borderId="7" xfId="0" applyFont="1" applyBorder="1"/>
    <xf numFmtId="165" fontId="8" fillId="0" borderId="12" xfId="1" applyNumberFormat="1" applyFont="1" applyBorder="1" applyAlignment="1">
      <alignment horizontal="center" vertical="center" wrapText="1"/>
    </xf>
    <xf numFmtId="0" fontId="22" fillId="0" borderId="0" xfId="0" applyFont="1" applyAlignment="1">
      <alignment horizontal="left" vertical="center" wrapText="1"/>
    </xf>
    <xf numFmtId="0" fontId="9" fillId="3" borderId="9" xfId="0" applyFont="1" applyFill="1" applyBorder="1" applyAlignment="1">
      <alignment horizontal="left" vertical="center" wrapText="1" indent="1"/>
    </xf>
    <xf numFmtId="0" fontId="4" fillId="2" borderId="7" xfId="0" applyFont="1" applyFill="1" applyBorder="1" applyAlignment="1">
      <alignment vertical="center" wrapText="1"/>
    </xf>
    <xf numFmtId="0" fontId="3" fillId="3" borderId="0" xfId="0" applyFont="1" applyFill="1"/>
    <xf numFmtId="0" fontId="3" fillId="3" borderId="0" xfId="0" applyFont="1" applyFill="1" applyAlignment="1">
      <alignment vertical="center"/>
    </xf>
    <xf numFmtId="0" fontId="4" fillId="3" borderId="0" xfId="0" applyFont="1" applyFill="1" applyAlignment="1">
      <alignment vertical="top"/>
    </xf>
    <xf numFmtId="0" fontId="5" fillId="3" borderId="0" xfId="0" applyFont="1" applyFill="1" applyAlignment="1">
      <alignment vertical="center" wrapText="1"/>
    </xf>
    <xf numFmtId="0" fontId="9" fillId="3" borderId="5" xfId="0" applyFont="1" applyFill="1" applyBorder="1" applyAlignment="1">
      <alignment horizontal="left" vertical="center" wrapText="1" indent="1"/>
    </xf>
    <xf numFmtId="0" fontId="9" fillId="3" borderId="9" xfId="0" applyFont="1" applyFill="1" applyBorder="1" applyAlignment="1">
      <alignment horizontal="left" vertical="center" indent="1"/>
    </xf>
    <xf numFmtId="0" fontId="4" fillId="3" borderId="0" xfId="0" applyFont="1" applyFill="1" applyAlignment="1">
      <alignment horizontal="left" vertical="center" indent="1"/>
    </xf>
    <xf numFmtId="0" fontId="4" fillId="3" borderId="0" xfId="0" applyFont="1" applyFill="1" applyAlignment="1">
      <alignment horizontal="center"/>
    </xf>
    <xf numFmtId="0" fontId="4" fillId="2" borderId="0" xfId="0" applyFont="1" applyFill="1" applyAlignment="1">
      <alignment vertical="center" wrapText="1"/>
    </xf>
    <xf numFmtId="0" fontId="5" fillId="3" borderId="0" xfId="0" applyFont="1" applyFill="1" applyAlignment="1">
      <alignment vertical="center"/>
    </xf>
    <xf numFmtId="0" fontId="4" fillId="3" borderId="0" xfId="0" applyFont="1" applyFill="1" applyAlignment="1">
      <alignment horizontal="center" vertical="center" wrapText="1"/>
    </xf>
    <xf numFmtId="0" fontId="8" fillId="3" borderId="0" xfId="0" applyFont="1" applyFill="1"/>
    <xf numFmtId="0" fontId="14" fillId="0" borderId="16" xfId="0" applyFont="1" applyBorder="1" applyAlignment="1">
      <alignment horizontal="center" vertical="center" wrapText="1"/>
    </xf>
    <xf numFmtId="166" fontId="8" fillId="0" borderId="4" xfId="0" applyNumberFormat="1" applyFont="1" applyBorder="1" applyAlignment="1">
      <alignment horizontal="center" vertical="center" wrapText="1"/>
    </xf>
    <xf numFmtId="166" fontId="8" fillId="0" borderId="0" xfId="0" applyNumberFormat="1" applyFont="1" applyAlignment="1">
      <alignment horizontal="center" vertical="center" wrapText="1"/>
    </xf>
    <xf numFmtId="166" fontId="8" fillId="0" borderId="5" xfId="0" applyNumberFormat="1" applyFont="1" applyBorder="1" applyAlignment="1">
      <alignment horizontal="center" vertical="center" wrapText="1"/>
    </xf>
    <xf numFmtId="0" fontId="8" fillId="3" borderId="0" xfId="0" applyFont="1" applyFill="1" applyAlignment="1">
      <alignment horizontal="center" vertical="center"/>
    </xf>
    <xf numFmtId="0" fontId="14"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4" fillId="3" borderId="0" xfId="0" applyFont="1" applyFill="1" applyAlignment="1">
      <alignment horizontal="center" vertical="center" wrapText="1"/>
    </xf>
    <xf numFmtId="0" fontId="8" fillId="3" borderId="0" xfId="0" applyFont="1" applyFill="1" applyAlignment="1">
      <alignment horizontal="center" vertical="center" wrapText="1"/>
    </xf>
    <xf numFmtId="166" fontId="8" fillId="3" borderId="0" xfId="0" applyNumberFormat="1" applyFont="1" applyFill="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horizontal="center" vertical="center"/>
    </xf>
    <xf numFmtId="0" fontId="2" fillId="6"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6" borderId="3" xfId="0" applyNumberFormat="1"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6" borderId="7"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0" xfId="0" applyFont="1" applyFill="1" applyAlignment="1">
      <alignment horizontal="center" vertical="center" wrapText="1"/>
    </xf>
    <xf numFmtId="165" fontId="2" fillId="6" borderId="7" xfId="1" applyNumberFormat="1" applyFont="1" applyFill="1" applyBorder="1" applyAlignment="1">
      <alignment horizontal="center" vertical="center" wrapText="1"/>
    </xf>
    <xf numFmtId="165" fontId="2" fillId="4" borderId="7" xfId="1" applyNumberFormat="1"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7" xfId="0" applyFont="1" applyFill="1" applyBorder="1" applyAlignment="1">
      <alignment horizontal="center" vertical="center"/>
    </xf>
    <xf numFmtId="0" fontId="2" fillId="6" borderId="6"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7" borderId="4" xfId="0" applyFont="1" applyFill="1" applyBorder="1" applyAlignment="1">
      <alignment vertical="center"/>
    </xf>
    <xf numFmtId="0" fontId="2" fillId="7" borderId="0" xfId="0" applyFont="1" applyFill="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6" borderId="3" xfId="0" applyFont="1" applyFill="1" applyBorder="1" applyAlignment="1">
      <alignment horizontal="center" vertical="center" wrapText="1"/>
    </xf>
    <xf numFmtId="0" fontId="21" fillId="0" borderId="0" xfId="0" applyFont="1" applyAlignment="1">
      <alignment horizontal="left" vertical="top" wrapText="1"/>
    </xf>
    <xf numFmtId="0" fontId="8" fillId="8" borderId="0" xfId="0" applyFont="1" applyFill="1" applyAlignment="1">
      <alignment horizontal="center" vertical="center" wrapText="1"/>
    </xf>
    <xf numFmtId="0" fontId="8" fillId="9" borderId="0" xfId="0" applyFont="1" applyFill="1" applyAlignment="1">
      <alignment horizontal="center" vertical="center" wrapText="1"/>
    </xf>
    <xf numFmtId="0" fontId="8" fillId="3" borderId="0" xfId="0" applyFont="1" applyFill="1" applyAlignment="1">
      <alignment horizontal="left" vertical="top" wrapText="1"/>
    </xf>
    <xf numFmtId="0" fontId="4" fillId="3" borderId="0" xfId="0" applyFont="1" applyFill="1" applyAlignment="1">
      <alignment horizontal="center" vertical="top" wrapText="1"/>
    </xf>
    <xf numFmtId="164" fontId="8" fillId="3" borderId="0" xfId="0" applyNumberFormat="1" applyFont="1" applyFill="1" applyAlignment="1">
      <alignment vertical="center"/>
    </xf>
    <xf numFmtId="0" fontId="4" fillId="3" borderId="0" xfId="0" applyFont="1" applyFill="1" applyAlignment="1">
      <alignment horizontal="center" wrapText="1"/>
    </xf>
    <xf numFmtId="0" fontId="8" fillId="3" borderId="0" xfId="0" applyFont="1" applyFill="1" applyAlignment="1">
      <alignment vertical="center"/>
    </xf>
    <xf numFmtId="0" fontId="8" fillId="3" borderId="0" xfId="0" applyFont="1" applyFill="1" applyAlignment="1">
      <alignment horizontal="center" wrapText="1"/>
    </xf>
    <xf numFmtId="0" fontId="8" fillId="3" borderId="0" xfId="0" applyFont="1" applyFill="1" applyAlignment="1">
      <alignment horizontal="center" vertical="top" wrapText="1"/>
    </xf>
    <xf numFmtId="166" fontId="8" fillId="3" borderId="14" xfId="0" applyNumberFormat="1" applyFont="1" applyFill="1" applyBorder="1" applyAlignment="1">
      <alignment horizontal="center" vertical="center" wrapText="1"/>
    </xf>
    <xf numFmtId="0" fontId="8" fillId="3" borderId="14" xfId="0" applyFont="1" applyFill="1" applyBorder="1" applyAlignment="1">
      <alignment horizontal="center" vertical="center" wrapText="1"/>
    </xf>
    <xf numFmtId="0" fontId="7" fillId="3" borderId="0" xfId="0" applyFont="1" applyFill="1"/>
    <xf numFmtId="0" fontId="7" fillId="0" borderId="0" xfId="0" applyFont="1"/>
    <xf numFmtId="0" fontId="8" fillId="0" borderId="19" xfId="0" applyFont="1" applyBorder="1" applyAlignment="1">
      <alignment horizontal="left" vertical="top" wrapText="1"/>
    </xf>
    <xf numFmtId="0" fontId="9" fillId="13" borderId="12" xfId="0" applyFont="1" applyFill="1" applyBorder="1" applyAlignment="1">
      <alignment horizontal="left" vertical="center" wrapText="1"/>
    </xf>
    <xf numFmtId="0" fontId="22" fillId="13" borderId="11" xfId="0" applyFont="1" applyFill="1" applyBorder="1" applyAlignment="1">
      <alignment horizontal="center" vertical="center" wrapText="1"/>
    </xf>
    <xf numFmtId="0" fontId="9" fillId="13" borderId="0" xfId="0" applyFont="1" applyFill="1" applyAlignment="1">
      <alignment horizontal="left" vertical="center" wrapText="1"/>
    </xf>
    <xf numFmtId="0" fontId="22" fillId="13" borderId="5" xfId="0" applyFont="1" applyFill="1" applyBorder="1" applyAlignment="1">
      <alignment horizontal="center" vertical="center" wrapText="1"/>
    </xf>
    <xf numFmtId="0" fontId="4" fillId="13" borderId="0" xfId="0" applyFont="1" applyFill="1" applyAlignment="1">
      <alignment horizontal="left" vertical="center" wrapText="1"/>
    </xf>
    <xf numFmtId="0" fontId="4" fillId="13" borderId="7" xfId="0" applyFont="1" applyFill="1" applyBorder="1" applyAlignment="1">
      <alignment horizontal="left" vertical="center" wrapText="1"/>
    </xf>
    <xf numFmtId="0" fontId="22" fillId="13" borderId="0" xfId="0" applyFont="1" applyFill="1" applyAlignment="1">
      <alignment horizontal="center" vertical="center" wrapText="1"/>
    </xf>
    <xf numFmtId="0" fontId="4" fillId="13" borderId="0" xfId="0" applyFont="1" applyFill="1" applyAlignment="1">
      <alignment horizontal="left" vertical="center"/>
    </xf>
    <xf numFmtId="0" fontId="4" fillId="13" borderId="7" xfId="0" applyFont="1" applyFill="1" applyBorder="1" applyAlignment="1">
      <alignment horizontal="left" vertical="center"/>
    </xf>
    <xf numFmtId="49" fontId="8" fillId="0" borderId="0" xfId="0" applyNumberFormat="1" applyFont="1" applyAlignment="1">
      <alignment horizontal="center" vertical="center"/>
    </xf>
    <xf numFmtId="0" fontId="8" fillId="6" borderId="0" xfId="0" applyFont="1" applyFill="1" applyAlignment="1">
      <alignment horizontal="center" vertical="center" wrapText="1"/>
    </xf>
    <xf numFmtId="49" fontId="8" fillId="3" borderId="0" xfId="0" applyNumberFormat="1" applyFont="1" applyFill="1" applyAlignment="1">
      <alignment horizontal="center" vertical="center"/>
    </xf>
    <xf numFmtId="0" fontId="23" fillId="3" borderId="0" xfId="0" applyFont="1" applyFill="1" applyAlignment="1">
      <alignment horizontal="left"/>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4" fillId="3" borderId="0" xfId="0" applyFont="1" applyFill="1" applyAlignment="1">
      <alignment horizontal="left" vertical="center"/>
    </xf>
    <xf numFmtId="0" fontId="4" fillId="3" borderId="0" xfId="0" applyFont="1" applyFill="1" applyAlignment="1">
      <alignment horizontal="center" vertical="center"/>
    </xf>
    <xf numFmtId="0" fontId="12" fillId="3" borderId="0" xfId="0" applyFont="1" applyFill="1" applyAlignment="1">
      <alignment horizontal="left" vertical="center" wrapText="1"/>
    </xf>
    <xf numFmtId="0" fontId="23" fillId="3" borderId="0" xfId="0" applyFont="1" applyFill="1"/>
    <xf numFmtId="0" fontId="5" fillId="10" borderId="10" xfId="0" applyFont="1" applyFill="1" applyBorder="1" applyAlignment="1">
      <alignment vertical="center"/>
    </xf>
    <xf numFmtId="0" fontId="32" fillId="10" borderId="12" xfId="0" applyFont="1" applyFill="1" applyBorder="1" applyAlignment="1">
      <alignment vertical="center"/>
    </xf>
    <xf numFmtId="0" fontId="29" fillId="10" borderId="12" xfId="0" applyFont="1" applyFill="1" applyBorder="1" applyAlignment="1">
      <alignment vertical="center"/>
    </xf>
    <xf numFmtId="0" fontId="30" fillId="10" borderId="11" xfId="0" applyFont="1" applyFill="1" applyBorder="1" applyAlignment="1">
      <alignment vertical="center"/>
    </xf>
    <xf numFmtId="0" fontId="4" fillId="11" borderId="4" xfId="0" applyFont="1" applyFill="1" applyBorder="1" applyAlignment="1">
      <alignment vertical="center" wrapText="1"/>
    </xf>
    <xf numFmtId="0" fontId="4" fillId="11" borderId="0" xfId="0" applyFont="1" applyFill="1" applyAlignment="1">
      <alignment vertical="center" wrapText="1"/>
    </xf>
    <xf numFmtId="0" fontId="4" fillId="11" borderId="5" xfId="0" applyFont="1" applyFill="1" applyBorder="1" applyAlignment="1">
      <alignment vertical="center" wrapText="1"/>
    </xf>
    <xf numFmtId="0" fontId="4" fillId="3" borderId="0" xfId="0" applyFont="1" applyFill="1" applyAlignment="1">
      <alignment vertical="top" wrapText="1"/>
    </xf>
    <xf numFmtId="0" fontId="7" fillId="3" borderId="0" xfId="0" applyFont="1" applyFill="1" applyAlignment="1">
      <alignment vertical="center"/>
    </xf>
    <xf numFmtId="0" fontId="7" fillId="4" borderId="0" xfId="0" applyFont="1" applyFill="1" applyAlignment="1">
      <alignment vertical="center"/>
    </xf>
    <xf numFmtId="0" fontId="18" fillId="3" borderId="20"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7" xfId="0" applyFont="1" applyFill="1" applyBorder="1" applyAlignment="1">
      <alignment horizontal="center" vertical="center" wrapText="1"/>
    </xf>
    <xf numFmtId="0" fontId="36" fillId="3" borderId="28" xfId="0" applyFont="1" applyFill="1" applyBorder="1" applyAlignment="1">
      <alignment horizontal="center" vertical="center" wrapText="1"/>
    </xf>
    <xf numFmtId="0" fontId="36" fillId="3" borderId="30" xfId="0" applyFont="1" applyFill="1" applyBorder="1" applyAlignment="1">
      <alignment horizontal="center" vertical="center" wrapText="1"/>
    </xf>
    <xf numFmtId="0" fontId="36" fillId="3" borderId="31" xfId="0" applyFont="1" applyFill="1" applyBorder="1" applyAlignment="1">
      <alignment horizontal="center" vertical="center" wrapText="1"/>
    </xf>
    <xf numFmtId="49" fontId="36" fillId="3" borderId="30" xfId="0" applyNumberFormat="1" applyFont="1" applyFill="1" applyBorder="1" applyAlignment="1">
      <alignment horizontal="center" vertical="center" wrapText="1"/>
    </xf>
    <xf numFmtId="49" fontId="36" fillId="3" borderId="19" xfId="0" applyNumberFormat="1" applyFont="1" applyFill="1" applyBorder="1" applyAlignment="1">
      <alignment horizontal="center" vertical="center" wrapText="1"/>
    </xf>
    <xf numFmtId="0" fontId="4" fillId="0" borderId="16" xfId="0" applyFont="1" applyBorder="1"/>
    <xf numFmtId="0" fontId="4" fillId="0" borderId="21" xfId="0" applyFont="1" applyBorder="1" applyAlignment="1">
      <alignment horizontal="left" vertical="center" wrapText="1" indent="1"/>
    </xf>
    <xf numFmtId="0" fontId="12" fillId="0" borderId="16" xfId="0" applyFont="1" applyBorder="1"/>
    <xf numFmtId="0" fontId="12" fillId="0" borderId="0" xfId="0" applyFont="1"/>
    <xf numFmtId="0" fontId="4" fillId="7" borderId="12" xfId="0" applyFont="1" applyFill="1" applyBorder="1" applyAlignment="1">
      <alignment horizontal="left" vertical="center" wrapText="1"/>
    </xf>
    <xf numFmtId="0" fontId="4" fillId="7" borderId="0" xfId="0" applyFont="1" applyFill="1" applyAlignment="1">
      <alignment horizontal="left" vertical="center" wrapText="1"/>
    </xf>
    <xf numFmtId="0" fontId="9" fillId="7" borderId="0" xfId="0" applyFont="1" applyFill="1" applyAlignment="1">
      <alignment horizontal="left" vertical="center" wrapText="1"/>
    </xf>
    <xf numFmtId="0" fontId="4" fillId="0" borderId="5" xfId="0" applyFont="1" applyBorder="1" applyAlignment="1">
      <alignment horizontal="left" vertical="center" wrapText="1" indent="1"/>
    </xf>
    <xf numFmtId="0" fontId="4" fillId="0" borderId="5" xfId="0" applyFont="1" applyBorder="1" applyAlignment="1">
      <alignment horizontal="left" vertical="center" indent="1"/>
    </xf>
    <xf numFmtId="0" fontId="4" fillId="0" borderId="32" xfId="0" applyFont="1" applyBorder="1"/>
    <xf numFmtId="0" fontId="21" fillId="0" borderId="14" xfId="2" applyFont="1" applyBorder="1" applyAlignment="1">
      <alignment horizontal="left" vertical="top" wrapText="1"/>
    </xf>
    <xf numFmtId="0" fontId="36" fillId="3" borderId="0" xfId="0" applyFont="1" applyFill="1" applyAlignment="1">
      <alignment horizontal="center" vertical="center" wrapText="1"/>
    </xf>
    <xf numFmtId="0" fontId="4" fillId="3" borderId="19" xfId="0" applyFont="1" applyFill="1" applyBorder="1" applyAlignment="1">
      <alignment horizontal="center" vertical="center" wrapText="1"/>
    </xf>
    <xf numFmtId="0" fontId="28" fillId="3" borderId="0" xfId="0" applyFont="1" applyFill="1" applyAlignment="1">
      <alignment vertical="center"/>
    </xf>
    <xf numFmtId="0" fontId="12" fillId="3" borderId="0" xfId="0" applyFont="1" applyFill="1"/>
    <xf numFmtId="0" fontId="12" fillId="3" borderId="0" xfId="0" applyFont="1" applyFill="1" applyAlignment="1">
      <alignment vertical="center"/>
    </xf>
    <xf numFmtId="0" fontId="12" fillId="7" borderId="0" xfId="0" applyFont="1" applyFill="1"/>
    <xf numFmtId="0" fontId="12" fillId="3" borderId="17" xfId="0" applyFont="1" applyFill="1" applyBorder="1"/>
    <xf numFmtId="0" fontId="38" fillId="3" borderId="0" xfId="0" applyFont="1" applyFill="1" applyAlignment="1">
      <alignment horizontal="center" vertical="center"/>
    </xf>
    <xf numFmtId="0" fontId="38" fillId="3" borderId="0" xfId="0" applyFont="1" applyFill="1" applyAlignment="1">
      <alignment horizontal="left" vertical="center"/>
    </xf>
    <xf numFmtId="0" fontId="4" fillId="3" borderId="22" xfId="0" applyFont="1" applyFill="1" applyBorder="1" applyAlignment="1">
      <alignment horizontal="left" vertical="center"/>
    </xf>
    <xf numFmtId="49" fontId="8" fillId="3" borderId="4" xfId="0" applyNumberFormat="1" applyFont="1" applyFill="1" applyBorder="1" applyAlignment="1">
      <alignment horizontal="center" vertical="center"/>
    </xf>
    <xf numFmtId="0" fontId="8" fillId="3" borderId="17" xfId="0" applyFont="1" applyFill="1" applyBorder="1" applyAlignment="1">
      <alignment horizontal="center" vertical="center"/>
    </xf>
    <xf numFmtId="49" fontId="8" fillId="3" borderId="27" xfId="0" applyNumberFormat="1" applyFont="1" applyFill="1" applyBorder="1" applyAlignment="1">
      <alignment horizontal="center" vertical="center"/>
    </xf>
    <xf numFmtId="0" fontId="21" fillId="14" borderId="0" xfId="0" applyFont="1" applyFill="1" applyAlignment="1">
      <alignment horizontal="left" vertical="top" wrapText="1"/>
    </xf>
    <xf numFmtId="0" fontId="21" fillId="14" borderId="19" xfId="0" applyFont="1" applyFill="1" applyBorder="1" applyAlignment="1">
      <alignment horizontal="left" vertical="top" wrapText="1"/>
    </xf>
    <xf numFmtId="0" fontId="4" fillId="13" borderId="10"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166" fontId="21" fillId="0" borderId="4" xfId="0" applyNumberFormat="1" applyFont="1" applyBorder="1" applyAlignment="1">
      <alignment horizontal="center" vertical="center" wrapText="1"/>
    </xf>
    <xf numFmtId="166" fontId="21" fillId="0" borderId="0" xfId="0" applyNumberFormat="1" applyFont="1" applyAlignment="1">
      <alignment horizontal="center" vertical="center" wrapText="1"/>
    </xf>
    <xf numFmtId="166" fontId="21" fillId="0" borderId="29" xfId="0" applyNumberFormat="1" applyFont="1" applyBorder="1" applyAlignment="1">
      <alignment horizontal="center" vertical="center" wrapText="1"/>
    </xf>
    <xf numFmtId="166" fontId="21" fillId="0" borderId="5" xfId="0" applyNumberFormat="1" applyFont="1" applyBorder="1" applyAlignment="1">
      <alignment horizontal="center" vertical="center" wrapText="1"/>
    </xf>
    <xf numFmtId="166" fontId="21" fillId="0" borderId="27" xfId="0" applyNumberFormat="1" applyFont="1" applyBorder="1" applyAlignment="1">
      <alignment horizontal="center" vertical="center" wrapText="1"/>
    </xf>
    <xf numFmtId="166" fontId="21" fillId="0" borderId="19" xfId="0" applyNumberFormat="1" applyFont="1" applyBorder="1" applyAlignment="1">
      <alignment horizontal="center" vertical="center" wrapText="1"/>
    </xf>
    <xf numFmtId="166" fontId="21" fillId="0" borderId="28" xfId="0" applyNumberFormat="1" applyFont="1" applyBorder="1" applyAlignment="1">
      <alignment horizontal="center" vertical="center" wrapText="1"/>
    </xf>
    <xf numFmtId="0" fontId="25" fillId="10" borderId="24"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21" fillId="0" borderId="9" xfId="0" applyFont="1" applyBorder="1" applyAlignment="1">
      <alignment horizontal="center" vertical="center" wrapText="1"/>
    </xf>
    <xf numFmtId="166" fontId="8" fillId="0" borderId="9" xfId="0" applyNumberFormat="1" applyFont="1" applyBorder="1" applyAlignment="1">
      <alignment horizontal="center" vertical="center" wrapText="1"/>
    </xf>
    <xf numFmtId="166" fontId="21" fillId="0" borderId="9" xfId="0" applyNumberFormat="1" applyFont="1" applyBorder="1" applyAlignment="1">
      <alignment horizontal="center" vertical="center" wrapText="1"/>
    </xf>
    <xf numFmtId="0" fontId="21" fillId="0" borderId="33" xfId="0" applyFont="1" applyBorder="1" applyAlignment="1">
      <alignment horizontal="center" vertical="center" wrapText="1"/>
    </xf>
    <xf numFmtId="0" fontId="1" fillId="13" borderId="5" xfId="0" applyFont="1" applyFill="1" applyBorder="1" applyAlignment="1">
      <alignment horizontal="center" vertical="center" wrapText="1"/>
    </xf>
    <xf numFmtId="0" fontId="1" fillId="13" borderId="0" xfId="0" applyFont="1" applyFill="1" applyAlignment="1">
      <alignment horizontal="center" vertical="center" wrapText="1"/>
    </xf>
    <xf numFmtId="0" fontId="1" fillId="7" borderId="11"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3" borderId="0" xfId="0" applyFont="1" applyFill="1" applyAlignment="1">
      <alignment horizontal="center" vertical="center"/>
    </xf>
    <xf numFmtId="0" fontId="1" fillId="13" borderId="7" xfId="0" applyFont="1" applyFill="1" applyBorder="1" applyAlignment="1">
      <alignment horizontal="center" vertical="center"/>
    </xf>
    <xf numFmtId="0" fontId="1" fillId="3" borderId="0" xfId="0" applyFont="1" applyFill="1" applyAlignment="1">
      <alignment horizontal="center"/>
    </xf>
    <xf numFmtId="0" fontId="1" fillId="3" borderId="0" xfId="0" applyFont="1" applyFill="1"/>
    <xf numFmtId="0" fontId="1" fillId="2" borderId="0" xfId="0" applyFont="1" applyFill="1" applyAlignment="1">
      <alignment horizontal="center" vertical="center" wrapText="1"/>
    </xf>
    <xf numFmtId="0" fontId="1" fillId="2" borderId="7"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21" fillId="0" borderId="5" xfId="0" applyFont="1" applyBorder="1" applyAlignment="1">
      <alignment horizontal="center" vertical="center" wrapText="1"/>
    </xf>
    <xf numFmtId="166" fontId="21" fillId="9" borderId="0" xfId="0" applyNumberFormat="1" applyFont="1" applyFill="1" applyAlignment="1">
      <alignment horizontal="center" vertical="center" wrapText="1"/>
    </xf>
    <xf numFmtId="0" fontId="21" fillId="15" borderId="0" xfId="0" applyFont="1" applyFill="1" applyAlignment="1">
      <alignment horizontal="center" vertical="center" wrapText="1"/>
    </xf>
    <xf numFmtId="0" fontId="21" fillId="0" borderId="19" xfId="0" applyFont="1" applyBorder="1" applyAlignment="1">
      <alignment horizontal="center" vertical="center" wrapText="1"/>
    </xf>
    <xf numFmtId="0" fontId="21" fillId="0" borderId="28" xfId="0" applyFont="1" applyBorder="1" applyAlignment="1">
      <alignment horizontal="center" vertical="center" wrapText="1"/>
    </xf>
    <xf numFmtId="166" fontId="33" fillId="0" borderId="0" xfId="0" applyNumberFormat="1" applyFont="1" applyAlignment="1">
      <alignment horizontal="left"/>
    </xf>
    <xf numFmtId="14" fontId="33" fillId="0" borderId="0" xfId="0" applyNumberFormat="1" applyFont="1" applyAlignment="1">
      <alignment horizontal="left"/>
    </xf>
    <xf numFmtId="0" fontId="21" fillId="0" borderId="0" xfId="0" quotePrefix="1" applyFont="1" applyAlignment="1">
      <alignment horizontal="center" vertical="center" wrapText="1"/>
    </xf>
    <xf numFmtId="0" fontId="36" fillId="0" borderId="0" xfId="0" applyFont="1" applyAlignment="1">
      <alignment horizontal="center" vertical="center" wrapText="1"/>
    </xf>
    <xf numFmtId="17" fontId="21" fillId="0" borderId="0" xfId="0" quotePrefix="1" applyNumberFormat="1" applyFont="1" applyAlignment="1">
      <alignment horizontal="center" vertical="center" wrapText="1"/>
    </xf>
    <xf numFmtId="17" fontId="21" fillId="0" borderId="0" xfId="0" applyNumberFormat="1" applyFont="1" applyAlignment="1">
      <alignment horizontal="center" vertical="center" wrapText="1"/>
    </xf>
    <xf numFmtId="0" fontId="21" fillId="9" borderId="0" xfId="0" applyFont="1" applyFill="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center" vertical="center" wrapText="1"/>
    </xf>
    <xf numFmtId="0" fontId="40" fillId="0" borderId="0" xfId="0" applyFont="1"/>
    <xf numFmtId="0" fontId="22" fillId="0" borderId="0" xfId="0" applyFont="1" applyAlignment="1">
      <alignment vertical="center" wrapText="1"/>
    </xf>
    <xf numFmtId="165" fontId="22" fillId="0" borderId="0" xfId="1" applyNumberFormat="1" applyFont="1" applyFill="1" applyBorder="1" applyAlignment="1">
      <alignment horizontal="left" vertical="center" wrapText="1"/>
    </xf>
    <xf numFmtId="165" fontId="22" fillId="0" borderId="0" xfId="1" applyNumberFormat="1" applyFont="1" applyFill="1" applyBorder="1" applyAlignment="1">
      <alignment horizontal="center" vertical="center" wrapText="1"/>
    </xf>
    <xf numFmtId="49" fontId="22" fillId="0" borderId="0" xfId="1" applyNumberFormat="1" applyFont="1" applyFill="1" applyBorder="1" applyAlignment="1">
      <alignment horizontal="left" vertical="center" wrapText="1"/>
    </xf>
    <xf numFmtId="49" fontId="22" fillId="0" borderId="0" xfId="1" applyNumberFormat="1" applyFont="1" applyFill="1" applyBorder="1" applyAlignment="1">
      <alignment horizontal="center" vertical="center" wrapText="1"/>
    </xf>
    <xf numFmtId="49" fontId="22"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0" fontId="22" fillId="0" borderId="0" xfId="0" applyFont="1"/>
    <xf numFmtId="0" fontId="40" fillId="0" borderId="0" xfId="0" applyFont="1" applyAlignment="1">
      <alignment horizontal="left"/>
    </xf>
    <xf numFmtId="0" fontId="40" fillId="0" borderId="0" xfId="0" applyFont="1" applyAlignment="1">
      <alignment vertical="top"/>
    </xf>
    <xf numFmtId="0" fontId="1" fillId="0" borderId="0" xfId="0" applyFont="1"/>
    <xf numFmtId="0" fontId="1" fillId="0" borderId="0" xfId="0" applyFont="1" applyAlignment="1">
      <alignment horizontal="center"/>
    </xf>
    <xf numFmtId="0" fontId="22" fillId="0" borderId="0" xfId="0" applyFont="1" applyAlignment="1">
      <alignment horizontal="center"/>
    </xf>
    <xf numFmtId="3" fontId="22" fillId="0" borderId="0" xfId="0" applyNumberFormat="1" applyFont="1" applyAlignment="1">
      <alignment horizontal="center" vertical="center" wrapText="1"/>
    </xf>
    <xf numFmtId="0" fontId="41" fillId="0" borderId="0" xfId="0" applyFont="1"/>
    <xf numFmtId="0" fontId="41" fillId="0" borderId="0" xfId="0" applyFont="1" applyAlignment="1">
      <alignment horizontal="center" vertical="center"/>
    </xf>
    <xf numFmtId="0" fontId="40" fillId="0" borderId="0" xfId="0" applyFont="1" applyAlignment="1">
      <alignment horizontal="center" wrapText="1"/>
    </xf>
    <xf numFmtId="0" fontId="40" fillId="0" borderId="0" xfId="0" applyFont="1" applyAlignment="1">
      <alignment horizontal="center" vertical="center"/>
    </xf>
    <xf numFmtId="49" fontId="22" fillId="0" borderId="0" xfId="0" applyNumberFormat="1" applyFont="1" applyAlignment="1">
      <alignment horizontal="center" vertical="center"/>
    </xf>
    <xf numFmtId="167" fontId="22" fillId="0" borderId="0" xfId="0" applyNumberFormat="1" applyFont="1" applyAlignment="1">
      <alignment horizontal="center" vertical="center"/>
    </xf>
    <xf numFmtId="165" fontId="22" fillId="0" borderId="0" xfId="1" applyNumberFormat="1" applyFont="1" applyFill="1" applyAlignment="1">
      <alignment horizontal="center" vertical="center" wrapText="1"/>
    </xf>
    <xf numFmtId="165" fontId="22" fillId="0" borderId="0" xfId="1" applyNumberFormat="1" applyFont="1" applyFill="1" applyAlignment="1">
      <alignment vertical="center" wrapText="1"/>
    </xf>
    <xf numFmtId="165" fontId="22" fillId="0" borderId="0" xfId="1" applyNumberFormat="1" applyFont="1" applyFill="1" applyAlignment="1">
      <alignment horizontal="left" vertical="center" wrapText="1"/>
    </xf>
    <xf numFmtId="0" fontId="22" fillId="0" borderId="0" xfId="0" applyFont="1" applyAlignment="1">
      <alignment horizontal="left" vertical="top" wrapText="1"/>
    </xf>
    <xf numFmtId="0" fontId="22" fillId="0" borderId="0" xfId="0" applyFont="1" applyAlignment="1">
      <alignment wrapText="1"/>
    </xf>
    <xf numFmtId="0" fontId="42" fillId="0" borderId="0" xfId="0" applyFont="1"/>
    <xf numFmtId="10" fontId="22" fillId="0" borderId="0" xfId="1" applyNumberFormat="1" applyFont="1" applyFill="1" applyBorder="1" applyAlignment="1">
      <alignment horizontal="center" vertical="center" wrapText="1"/>
    </xf>
    <xf numFmtId="0" fontId="18" fillId="0" borderId="0" xfId="0" applyFont="1" applyAlignment="1">
      <alignment horizontal="center" vertical="center"/>
    </xf>
    <xf numFmtId="49" fontId="22" fillId="0" borderId="0" xfId="1" applyNumberFormat="1" applyFont="1" applyFill="1" applyAlignment="1">
      <alignment horizontal="center" vertical="center" wrapText="1"/>
    </xf>
    <xf numFmtId="165" fontId="22" fillId="0" borderId="4" xfId="1" applyNumberFormat="1" applyFont="1" applyFill="1" applyBorder="1" applyAlignment="1">
      <alignment horizontal="center" vertical="center" wrapText="1"/>
    </xf>
    <xf numFmtId="0" fontId="22" fillId="0" borderId="0" xfId="1" applyNumberFormat="1" applyFont="1" applyFill="1" applyAlignment="1">
      <alignment horizontal="center" vertical="center" wrapText="1"/>
    </xf>
    <xf numFmtId="165" fontId="22" fillId="0" borderId="0" xfId="1" applyNumberFormat="1" applyFont="1" applyFill="1" applyBorder="1" applyAlignment="1">
      <alignment vertical="center" wrapText="1"/>
    </xf>
    <xf numFmtId="0" fontId="22" fillId="0" borderId="4" xfId="0" applyFont="1" applyBorder="1" applyAlignment="1">
      <alignment horizontal="center" vertical="center"/>
    </xf>
    <xf numFmtId="165" fontId="22" fillId="0" borderId="0" xfId="1" applyNumberFormat="1" applyFont="1" applyFill="1" applyAlignment="1">
      <alignment horizontal="left" vertical="top" wrapText="1"/>
    </xf>
    <xf numFmtId="0" fontId="22" fillId="0" borderId="0" xfId="1" applyNumberFormat="1" applyFont="1" applyFill="1" applyBorder="1" applyAlignment="1">
      <alignment horizontal="center" vertical="center" wrapText="1"/>
    </xf>
    <xf numFmtId="165" fontId="22" fillId="0" borderId="5" xfId="1" applyNumberFormat="1" applyFont="1" applyFill="1" applyBorder="1" applyAlignment="1">
      <alignment horizontal="center" vertical="center" wrapText="1"/>
    </xf>
    <xf numFmtId="0" fontId="57" fillId="0" borderId="0" xfId="0" applyFont="1" applyAlignment="1">
      <alignment horizontal="center" vertical="center"/>
    </xf>
    <xf numFmtId="0" fontId="57" fillId="0" borderId="4" xfId="0" applyFont="1" applyBorder="1" applyAlignment="1">
      <alignment horizontal="center" vertical="center"/>
    </xf>
    <xf numFmtId="0" fontId="22" fillId="0" borderId="0" xfId="2" applyFont="1" applyFill="1" applyBorder="1" applyAlignment="1">
      <alignment vertical="center" wrapText="1"/>
    </xf>
    <xf numFmtId="0" fontId="22" fillId="0" borderId="0" xfId="2" applyFont="1" applyFill="1" applyBorder="1" applyAlignment="1">
      <alignment wrapText="1"/>
    </xf>
    <xf numFmtId="37" fontId="22" fillId="0" borderId="0" xfId="3" applyNumberFormat="1" applyFont="1" applyFill="1" applyBorder="1" applyAlignment="1">
      <alignment horizontal="center" vertical="center" wrapText="1"/>
    </xf>
    <xf numFmtId="0" fontId="22" fillId="3" borderId="0" xfId="0" applyFont="1" applyFill="1" applyAlignment="1">
      <alignment horizontal="center" vertical="center"/>
    </xf>
    <xf numFmtId="0" fontId="22" fillId="3" borderId="4" xfId="0" applyFont="1" applyFill="1" applyBorder="1" applyAlignment="1">
      <alignment horizontal="center" vertical="center"/>
    </xf>
    <xf numFmtId="165" fontId="22" fillId="0" borderId="7" xfId="1" applyNumberFormat="1" applyFont="1" applyFill="1" applyBorder="1" applyAlignment="1">
      <alignment horizontal="center" vertical="center" wrapText="1"/>
    </xf>
    <xf numFmtId="0" fontId="59" fillId="10" borderId="0" xfId="0" applyFont="1" applyFill="1" applyAlignment="1">
      <alignment horizontal="center" vertical="center"/>
    </xf>
    <xf numFmtId="0" fontId="59" fillId="10" borderId="0" xfId="0" applyFont="1" applyFill="1" applyAlignment="1">
      <alignment horizontal="center" vertical="center" wrapText="1"/>
    </xf>
    <xf numFmtId="0" fontId="23" fillId="10" borderId="0" xfId="0" applyFont="1" applyFill="1"/>
    <xf numFmtId="0" fontId="59" fillId="10" borderId="0" xfId="0" applyFont="1" applyFill="1" applyAlignment="1">
      <alignment horizontal="left" vertical="center" wrapText="1"/>
    </xf>
    <xf numFmtId="0" fontId="59" fillId="7" borderId="0" xfId="0" applyFont="1" applyFill="1" applyAlignment="1">
      <alignment vertical="center" wrapText="1"/>
    </xf>
    <xf numFmtId="0" fontId="32" fillId="7" borderId="0" xfId="0" applyFont="1" applyFill="1" applyAlignment="1">
      <alignment vertical="center" wrapText="1"/>
    </xf>
    <xf numFmtId="0" fontId="32" fillId="0" borderId="0" xfId="0" applyFont="1" applyAlignment="1">
      <alignment vertical="center" wrapText="1"/>
    </xf>
    <xf numFmtId="49" fontId="22" fillId="0" borderId="0" xfId="1" applyNumberFormat="1" applyFont="1" applyFill="1" applyBorder="1" applyAlignment="1">
      <alignment horizontal="center" vertical="center"/>
    </xf>
    <xf numFmtId="0" fontId="22" fillId="9" borderId="0" xfId="0" applyFont="1" applyFill="1" applyAlignment="1">
      <alignment horizontal="center" vertical="center"/>
    </xf>
    <xf numFmtId="166" fontId="8" fillId="6" borderId="4" xfId="0" applyNumberFormat="1" applyFont="1" applyFill="1" applyBorder="1" applyAlignment="1">
      <alignment horizontal="center" vertical="center" wrapText="1"/>
    </xf>
    <xf numFmtId="166" fontId="8" fillId="6" borderId="0" xfId="0" applyNumberFormat="1" applyFont="1" applyFill="1" applyAlignment="1">
      <alignment horizontal="center" vertical="center" wrapText="1"/>
    </xf>
    <xf numFmtId="166" fontId="8" fillId="6" borderId="5" xfId="0" applyNumberFormat="1" applyFont="1" applyFill="1" applyBorder="1" applyAlignment="1">
      <alignment horizontal="center" vertical="center" wrapText="1"/>
    </xf>
    <xf numFmtId="0" fontId="8" fillId="0" borderId="9" xfId="0" applyFont="1" applyBorder="1" applyAlignment="1">
      <alignment horizontal="center" vertical="center" wrapText="1"/>
    </xf>
    <xf numFmtId="17" fontId="8" fillId="3" borderId="0" xfId="0" applyNumberFormat="1" applyFont="1" applyFill="1" applyAlignment="1">
      <alignment horizontal="center" vertical="center" wrapText="1"/>
    </xf>
    <xf numFmtId="17" fontId="8" fillId="3" borderId="0" xfId="0" quotePrefix="1" applyNumberFormat="1" applyFont="1" applyFill="1" applyAlignment="1">
      <alignment horizontal="center" vertical="center" wrapText="1"/>
    </xf>
    <xf numFmtId="0" fontId="8" fillId="6" borderId="5" xfId="0" applyFont="1" applyFill="1" applyBorder="1" applyAlignment="1">
      <alignment horizontal="center" vertical="center" wrapText="1"/>
    </xf>
    <xf numFmtId="0" fontId="8" fillId="6" borderId="0" xfId="0" applyFont="1" applyFill="1" applyAlignment="1">
      <alignment horizontal="left" vertical="top" wrapText="1"/>
    </xf>
    <xf numFmtId="0" fontId="8" fillId="14" borderId="0" xfId="0" applyFont="1" applyFill="1" applyAlignment="1">
      <alignment horizontal="left" vertical="top" wrapText="1"/>
    </xf>
    <xf numFmtId="0" fontId="1" fillId="0" borderId="0" xfId="0" applyFont="1" applyAlignment="1">
      <alignment horizontal="center" vertical="center" wrapText="1"/>
    </xf>
    <xf numFmtId="0" fontId="22" fillId="0" borderId="0" xfId="0" applyFont="1" applyAlignment="1">
      <alignment vertical="center"/>
    </xf>
    <xf numFmtId="0" fontId="22" fillId="0" borderId="4" xfId="0" applyFont="1" applyBorder="1" applyAlignment="1">
      <alignment horizontal="center" vertical="center" wrapText="1"/>
    </xf>
    <xf numFmtId="0" fontId="22" fillId="0" borderId="5" xfId="0" applyFont="1" applyBorder="1" applyAlignment="1">
      <alignment vertical="center" wrapText="1"/>
    </xf>
    <xf numFmtId="165" fontId="22" fillId="0" borderId="0" xfId="0" applyNumberFormat="1" applyFont="1" applyAlignment="1">
      <alignment horizontal="center" vertical="center" wrapText="1"/>
    </xf>
    <xf numFmtId="0" fontId="22" fillId="0" borderId="4" xfId="0" applyFont="1" applyBorder="1" applyAlignment="1">
      <alignment horizontal="left" vertical="center" wrapText="1"/>
    </xf>
    <xf numFmtId="167" fontId="22" fillId="0" borderId="0" xfId="0" applyNumberFormat="1" applyFont="1" applyAlignment="1">
      <alignment vertical="center" wrapText="1"/>
    </xf>
    <xf numFmtId="167" fontId="22" fillId="0" borderId="0" xfId="0" applyNumberFormat="1" applyFont="1" applyAlignment="1">
      <alignment horizontal="left" vertical="center" wrapText="1"/>
    </xf>
    <xf numFmtId="0" fontId="1" fillId="0" borderId="0" xfId="0" applyFont="1" applyAlignment="1">
      <alignment vertical="center"/>
    </xf>
    <xf numFmtId="0" fontId="48"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 xfId="0" applyFont="1" applyBorder="1" applyAlignment="1">
      <alignment horizontal="left" vertical="center" wrapText="1"/>
    </xf>
    <xf numFmtId="3" fontId="22" fillId="0" borderId="7"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vertical="center" wrapText="1"/>
    </xf>
    <xf numFmtId="0" fontId="22" fillId="0" borderId="8" xfId="0" applyFont="1" applyBorder="1" applyAlignment="1">
      <alignment horizontal="center" vertical="top" wrapText="1"/>
    </xf>
    <xf numFmtId="0" fontId="22" fillId="0" borderId="7" xfId="0" applyFont="1" applyBorder="1" applyAlignment="1">
      <alignment horizontal="center" vertical="center"/>
    </xf>
    <xf numFmtId="49" fontId="22" fillId="0" borderId="7"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left" vertical="top" wrapText="1"/>
    </xf>
    <xf numFmtId="49" fontId="22" fillId="0" borderId="4" xfId="0" applyNumberFormat="1" applyFont="1" applyBorder="1" applyAlignment="1">
      <alignment horizontal="center" vertical="center"/>
    </xf>
    <xf numFmtId="49" fontId="22" fillId="0" borderId="11" xfId="0" applyNumberFormat="1" applyFont="1" applyBorder="1" applyAlignment="1">
      <alignment horizontal="center" vertical="center"/>
    </xf>
    <xf numFmtId="49" fontId="22" fillId="0" borderId="5" xfId="0" applyNumberFormat="1" applyFont="1" applyBorder="1" applyAlignment="1">
      <alignment horizontal="center" vertical="center"/>
    </xf>
    <xf numFmtId="0" fontId="22" fillId="0" borderId="0" xfId="0" applyFont="1" applyAlignment="1">
      <alignment horizontal="justify" vertical="top" wrapText="1"/>
    </xf>
    <xf numFmtId="0" fontId="22" fillId="0" borderId="5" xfId="0" applyFont="1" applyBorder="1" applyAlignment="1">
      <alignment horizontal="left" vertical="top" wrapText="1"/>
    </xf>
    <xf numFmtId="3" fontId="22" fillId="0" borderId="5" xfId="0" applyNumberFormat="1" applyFont="1" applyBorder="1" applyAlignment="1">
      <alignment horizontal="center" vertical="center" wrapText="1"/>
    </xf>
    <xf numFmtId="0" fontId="22" fillId="0" borderId="5" xfId="0" applyFont="1" applyBorder="1" applyAlignment="1">
      <alignment horizontal="center" vertical="center"/>
    </xf>
    <xf numFmtId="0" fontId="22" fillId="0" borderId="0" xfId="0" applyFont="1" applyAlignment="1">
      <alignment horizontal="left" vertical="center"/>
    </xf>
    <xf numFmtId="0" fontId="22" fillId="0" borderId="5" xfId="0" applyFont="1" applyBorder="1" applyAlignment="1">
      <alignment horizontal="center" vertical="center" wrapText="1"/>
    </xf>
    <xf numFmtId="3" fontId="22" fillId="0" borderId="4" xfId="0" applyNumberFormat="1" applyFont="1" applyBorder="1" applyAlignment="1">
      <alignment horizontal="center" vertical="center" wrapText="1"/>
    </xf>
    <xf numFmtId="0" fontId="41" fillId="0" borderId="0" xfId="0" applyFont="1" applyAlignment="1">
      <alignment vertical="center"/>
    </xf>
    <xf numFmtId="0" fontId="54" fillId="0" borderId="0" xfId="0" applyFont="1" applyAlignment="1">
      <alignment wrapText="1"/>
    </xf>
    <xf numFmtId="165" fontId="22" fillId="0" borderId="5" xfId="0" applyNumberFormat="1" applyFont="1" applyBorder="1" applyAlignment="1">
      <alignment horizontal="center" vertical="center" wrapText="1"/>
    </xf>
    <xf numFmtId="0" fontId="54" fillId="0" borderId="0" xfId="0" applyFont="1" applyAlignment="1">
      <alignment vertical="center"/>
    </xf>
    <xf numFmtId="0" fontId="54" fillId="0" borderId="0" xfId="0" applyFont="1" applyAlignment="1">
      <alignment vertical="center" wrapText="1"/>
    </xf>
    <xf numFmtId="0" fontId="54" fillId="0" borderId="0" xfId="0" applyFont="1" applyAlignment="1">
      <alignment horizontal="center" vertical="center" wrapText="1"/>
    </xf>
    <xf numFmtId="0" fontId="54" fillId="0" borderId="0" xfId="0" applyFont="1" applyAlignment="1">
      <alignment horizontal="center" vertical="center"/>
    </xf>
    <xf numFmtId="0" fontId="56" fillId="0" borderId="0" xfId="0" applyFont="1" applyAlignment="1">
      <alignment vertical="center"/>
    </xf>
    <xf numFmtId="0" fontId="54" fillId="0" borderId="0" xfId="0" applyFont="1"/>
    <xf numFmtId="0" fontId="53" fillId="0" borderId="0" xfId="0" applyFont="1"/>
    <xf numFmtId="0" fontId="52" fillId="0" borderId="0" xfId="0" applyFont="1"/>
    <xf numFmtId="0" fontId="51" fillId="0" borderId="0" xfId="0" applyFont="1"/>
    <xf numFmtId="0" fontId="50" fillId="0" borderId="0" xfId="0" applyFont="1"/>
    <xf numFmtId="0" fontId="49" fillId="0" borderId="5" xfId="0" applyFont="1" applyBorder="1" applyAlignment="1">
      <alignment horizontal="center"/>
    </xf>
    <xf numFmtId="0" fontId="43" fillId="0" borderId="0" xfId="0" applyFont="1" applyAlignment="1">
      <alignment vertical="center"/>
    </xf>
    <xf numFmtId="0" fontId="42" fillId="0" borderId="0" xfId="0" applyFont="1" applyAlignment="1">
      <alignment vertical="center" wrapText="1"/>
    </xf>
    <xf numFmtId="0" fontId="42" fillId="0" borderId="0" xfId="0" applyFont="1" applyAlignment="1">
      <alignment wrapText="1"/>
    </xf>
    <xf numFmtId="167" fontId="22" fillId="0" borderId="5" xfId="0" applyNumberFormat="1" applyFont="1" applyBorder="1" applyAlignment="1">
      <alignment horizontal="center" vertical="center"/>
    </xf>
    <xf numFmtId="0" fontId="48" fillId="0" borderId="0" xfId="0" applyFont="1" applyAlignment="1">
      <alignment horizontal="center" vertical="center"/>
    </xf>
    <xf numFmtId="165" fontId="22" fillId="0" borderId="0" xfId="0" applyNumberFormat="1" applyFont="1" applyAlignment="1">
      <alignment vertical="center" wrapText="1"/>
    </xf>
    <xf numFmtId="165" fontId="22" fillId="0" borderId="0" xfId="0" applyNumberFormat="1" applyFont="1" applyAlignment="1">
      <alignment horizontal="left" vertical="center" wrapText="1"/>
    </xf>
    <xf numFmtId="0" fontId="47" fillId="0" borderId="0" xfId="0" applyFont="1"/>
    <xf numFmtId="0" fontId="46" fillId="0" borderId="0" xfId="0" applyFont="1" applyAlignment="1">
      <alignment horizontal="center" vertical="center"/>
    </xf>
    <xf numFmtId="0" fontId="21" fillId="0" borderId="0" xfId="0" applyFont="1" applyAlignment="1">
      <alignment horizontal="left" vertical="center" wrapText="1"/>
    </xf>
    <xf numFmtId="0" fontId="45" fillId="0" borderId="0" xfId="0" applyFont="1" applyAlignment="1">
      <alignment horizontal="center" vertical="center" wrapText="1"/>
    </xf>
    <xf numFmtId="0" fontId="45" fillId="0" borderId="0" xfId="0" applyFont="1" applyAlignment="1">
      <alignment horizontal="left" vertical="center" wrapText="1"/>
    </xf>
    <xf numFmtId="3" fontId="22" fillId="0" borderId="35" xfId="0" applyNumberFormat="1" applyFont="1" applyBorder="1" applyAlignment="1">
      <alignment horizontal="center" vertical="center" wrapText="1"/>
    </xf>
    <xf numFmtId="0" fontId="22" fillId="0" borderId="34" xfId="0" applyFont="1" applyBorder="1" applyAlignment="1">
      <alignment horizontal="center" vertical="center" wrapText="1"/>
    </xf>
    <xf numFmtId="167" fontId="45" fillId="0" borderId="5" xfId="0" applyNumberFormat="1" applyFont="1" applyBorder="1" applyAlignment="1">
      <alignment horizontal="center" vertical="center"/>
    </xf>
    <xf numFmtId="0" fontId="44" fillId="0" borderId="0" xfId="0" applyFont="1" applyAlignment="1">
      <alignment horizontal="center" vertical="center"/>
    </xf>
    <xf numFmtId="49" fontId="22" fillId="0" borderId="4" xfId="0" applyNumberFormat="1" applyFont="1" applyBorder="1" applyAlignment="1">
      <alignment horizontal="center" vertical="center" wrapText="1"/>
    </xf>
    <xf numFmtId="0" fontId="22" fillId="0" borderId="4" xfId="0" applyFont="1" applyBorder="1" applyAlignment="1">
      <alignment horizontal="center" vertical="top" wrapText="1"/>
    </xf>
    <xf numFmtId="0" fontId="43" fillId="0" borderId="0" xfId="0" applyFont="1" applyAlignment="1">
      <alignment horizontal="center" vertical="center"/>
    </xf>
    <xf numFmtId="165" fontId="22" fillId="0" borderId="4" xfId="0" applyNumberFormat="1" applyFont="1" applyBorder="1" applyAlignment="1">
      <alignment horizontal="center" vertical="center" wrapText="1"/>
    </xf>
    <xf numFmtId="0" fontId="22" fillId="0" borderId="5" xfId="0" applyFont="1" applyBorder="1" applyAlignment="1">
      <alignment horizontal="left" vertical="center" wrapText="1"/>
    </xf>
    <xf numFmtId="0" fontId="53" fillId="0" borderId="0" xfId="0" applyFont="1" applyAlignment="1">
      <alignment horizontal="left" vertical="center" wrapText="1"/>
    </xf>
    <xf numFmtId="0" fontId="1" fillId="0" borderId="0" xfId="0" applyFont="1" applyAlignment="1">
      <alignment horizontal="center" vertical="center"/>
    </xf>
    <xf numFmtId="165" fontId="22" fillId="3" borderId="0" xfId="1" applyNumberFormat="1" applyFont="1" applyFill="1" applyBorder="1" applyAlignment="1">
      <alignment horizontal="center" vertical="center" wrapText="1"/>
    </xf>
    <xf numFmtId="165" fontId="22" fillId="3" borderId="5" xfId="1" applyNumberFormat="1" applyFont="1" applyFill="1" applyBorder="1" applyAlignment="1">
      <alignment horizontal="center" vertical="center" wrapText="1"/>
    </xf>
    <xf numFmtId="167" fontId="22" fillId="3" borderId="0" xfId="0" applyNumberFormat="1" applyFont="1" applyFill="1" applyAlignment="1">
      <alignment horizontal="center" vertical="center"/>
    </xf>
    <xf numFmtId="167" fontId="22" fillId="3" borderId="5" xfId="0" applyNumberFormat="1" applyFont="1" applyFill="1" applyBorder="1" applyAlignment="1">
      <alignment horizontal="center" vertical="center"/>
    </xf>
    <xf numFmtId="14" fontId="8" fillId="0" borderId="0" xfId="0" applyNumberFormat="1" applyFont="1" applyAlignment="1">
      <alignment horizontal="center" vertical="center"/>
    </xf>
    <xf numFmtId="0" fontId="22" fillId="3" borderId="0" xfId="0" applyFont="1" applyFill="1" applyAlignment="1">
      <alignment horizontal="left" vertical="center" wrapText="1"/>
    </xf>
    <xf numFmtId="0" fontId="22" fillId="3" borderId="0" xfId="0" applyFont="1" applyFill="1" applyAlignment="1">
      <alignment horizontal="center" vertical="center" wrapText="1"/>
    </xf>
    <xf numFmtId="0" fontId="22" fillId="3" borderId="0" xfId="0" applyFont="1" applyFill="1" applyAlignment="1">
      <alignment vertical="center" wrapText="1"/>
    </xf>
    <xf numFmtId="3" fontId="22" fillId="3" borderId="0" xfId="0" applyNumberFormat="1" applyFont="1" applyFill="1" applyAlignment="1">
      <alignment horizontal="center" vertical="center" wrapText="1"/>
    </xf>
    <xf numFmtId="0" fontId="22" fillId="3" borderId="4" xfId="0" applyFont="1" applyFill="1" applyBorder="1" applyAlignment="1">
      <alignment horizontal="center" vertical="center" wrapText="1"/>
    </xf>
    <xf numFmtId="165" fontId="22" fillId="3" borderId="0" xfId="0" applyNumberFormat="1" applyFont="1" applyFill="1" applyAlignment="1">
      <alignment horizontal="center" vertical="center" wrapText="1"/>
    </xf>
    <xf numFmtId="49" fontId="22" fillId="3" borderId="4" xfId="0" applyNumberFormat="1" applyFont="1" applyFill="1" applyBorder="1" applyAlignment="1">
      <alignment horizontal="center" vertical="center"/>
    </xf>
    <xf numFmtId="49" fontId="22" fillId="3" borderId="0" xfId="0" applyNumberFormat="1" applyFont="1" applyFill="1" applyAlignment="1">
      <alignment horizontal="center" vertical="center"/>
    </xf>
    <xf numFmtId="0" fontId="22" fillId="3" borderId="5" xfId="0" applyFont="1" applyFill="1" applyBorder="1" applyAlignment="1">
      <alignment horizontal="left" vertical="top" wrapText="1"/>
    </xf>
    <xf numFmtId="0" fontId="22" fillId="3" borderId="4" xfId="0" applyFont="1" applyFill="1" applyBorder="1" applyAlignment="1">
      <alignment horizontal="left" vertical="top" wrapText="1"/>
    </xf>
    <xf numFmtId="0" fontId="22" fillId="14" borderId="0" xfId="0" applyFont="1" applyFill="1" applyAlignment="1">
      <alignment horizontal="center" vertical="center" wrapText="1"/>
    </xf>
    <xf numFmtId="0" fontId="22" fillId="14" borderId="0" xfId="0" applyFont="1" applyFill="1" applyAlignment="1">
      <alignment horizontal="left" vertical="center" wrapText="1"/>
    </xf>
    <xf numFmtId="0" fontId="22" fillId="14" borderId="0" xfId="0" applyFont="1" applyFill="1" applyAlignment="1">
      <alignment vertical="center" wrapText="1"/>
    </xf>
    <xf numFmtId="0" fontId="22" fillId="14" borderId="0" xfId="0" applyFont="1" applyFill="1" applyAlignment="1">
      <alignment horizontal="center" vertical="center"/>
    </xf>
    <xf numFmtId="3" fontId="22" fillId="14" borderId="0" xfId="0" applyNumberFormat="1" applyFont="1" applyFill="1" applyAlignment="1">
      <alignment horizontal="center" vertical="center" wrapText="1"/>
    </xf>
    <xf numFmtId="3" fontId="48" fillId="14" borderId="0" xfId="0" applyNumberFormat="1" applyFont="1" applyFill="1" applyAlignment="1">
      <alignment horizontal="center" vertical="center" wrapText="1"/>
    </xf>
    <xf numFmtId="0" fontId="22" fillId="14" borderId="4" xfId="0" applyFont="1" applyFill="1" applyBorder="1" applyAlignment="1">
      <alignment horizontal="center" vertical="center" wrapText="1"/>
    </xf>
    <xf numFmtId="0" fontId="22" fillId="14" borderId="5" xfId="0" applyFont="1" applyFill="1" applyBorder="1" applyAlignment="1">
      <alignment vertical="center" wrapText="1"/>
    </xf>
    <xf numFmtId="0" fontId="22" fillId="14" borderId="5" xfId="0" applyFont="1" applyFill="1" applyBorder="1" applyAlignment="1">
      <alignment horizontal="left" vertical="top" wrapText="1"/>
    </xf>
    <xf numFmtId="165" fontId="22" fillId="14" borderId="0" xfId="0" applyNumberFormat="1" applyFont="1" applyFill="1" applyAlignment="1">
      <alignment horizontal="center" vertical="center" wrapText="1"/>
    </xf>
    <xf numFmtId="165" fontId="22" fillId="14" borderId="0" xfId="1" applyNumberFormat="1" applyFont="1" applyFill="1" applyBorder="1" applyAlignment="1">
      <alignment horizontal="center" vertical="center" wrapText="1"/>
    </xf>
    <xf numFmtId="165" fontId="22" fillId="14" borderId="5" xfId="1" applyNumberFormat="1" applyFont="1" applyFill="1" applyBorder="1" applyAlignment="1">
      <alignment horizontal="center" vertical="center" wrapText="1"/>
    </xf>
    <xf numFmtId="0" fontId="22" fillId="14" borderId="4" xfId="0" applyFont="1" applyFill="1" applyBorder="1" applyAlignment="1">
      <alignment horizontal="left" vertical="top" wrapText="1"/>
    </xf>
    <xf numFmtId="167" fontId="22" fillId="14" borderId="0" xfId="0" applyNumberFormat="1" applyFont="1" applyFill="1" applyAlignment="1">
      <alignment vertical="center" wrapText="1"/>
    </xf>
    <xf numFmtId="167" fontId="22" fillId="14" borderId="0" xfId="0" applyNumberFormat="1" applyFont="1" applyFill="1" applyAlignment="1">
      <alignment horizontal="left" vertical="center" wrapText="1"/>
    </xf>
    <xf numFmtId="167" fontId="22" fillId="14" borderId="0" xfId="0" applyNumberFormat="1" applyFont="1" applyFill="1" applyAlignment="1">
      <alignment horizontal="center" vertical="center"/>
    </xf>
    <xf numFmtId="167" fontId="22" fillId="14" borderId="5" xfId="0" applyNumberFormat="1" applyFont="1" applyFill="1" applyBorder="1" applyAlignment="1">
      <alignment horizontal="center" vertical="center"/>
    </xf>
    <xf numFmtId="49" fontId="22" fillId="14" borderId="0" xfId="0" applyNumberFormat="1" applyFont="1" applyFill="1" applyAlignment="1">
      <alignment horizontal="center" vertical="center"/>
    </xf>
    <xf numFmtId="49" fontId="22" fillId="14" borderId="0" xfId="0" applyNumberFormat="1" applyFont="1" applyFill="1" applyAlignment="1">
      <alignment horizontal="center" vertical="center" wrapText="1"/>
    </xf>
    <xf numFmtId="49" fontId="22" fillId="14" borderId="0" xfId="1" applyNumberFormat="1" applyFont="1" applyFill="1" applyBorder="1" applyAlignment="1">
      <alignment horizontal="center" vertical="center"/>
    </xf>
    <xf numFmtId="49" fontId="22" fillId="14" borderId="0" xfId="1" applyNumberFormat="1" applyFont="1" applyFill="1" applyBorder="1" applyAlignment="1">
      <alignment horizontal="left" vertical="center" wrapText="1"/>
    </xf>
    <xf numFmtId="165" fontId="22" fillId="14" borderId="0" xfId="1" applyNumberFormat="1" applyFont="1" applyFill="1" applyBorder="1" applyAlignment="1">
      <alignment horizontal="left" vertical="center" wrapText="1"/>
    </xf>
    <xf numFmtId="0" fontId="40" fillId="14" borderId="0" xfId="0" applyFont="1" applyFill="1"/>
    <xf numFmtId="0" fontId="41" fillId="0" borderId="0" xfId="2" applyFont="1" applyFill="1" applyBorder="1" applyAlignment="1">
      <alignment vertical="center" wrapText="1"/>
    </xf>
    <xf numFmtId="10" fontId="22" fillId="0" borderId="0" xfId="0" applyNumberFormat="1" applyFont="1" applyAlignment="1">
      <alignment horizontal="center" vertical="center" wrapText="1"/>
    </xf>
    <xf numFmtId="0" fontId="32" fillId="10" borderId="0" xfId="0" applyFont="1" applyFill="1" applyAlignment="1">
      <alignment horizontal="center" vertical="center" wrapText="1"/>
    </xf>
    <xf numFmtId="0" fontId="32" fillId="10" borderId="4" xfId="0" applyFont="1" applyFill="1" applyBorder="1" applyAlignment="1">
      <alignment horizontal="center" vertical="center" wrapText="1"/>
    </xf>
    <xf numFmtId="0" fontId="32" fillId="10" borderId="0" xfId="0" applyFont="1" applyFill="1" applyAlignment="1">
      <alignment horizontal="center" vertical="center"/>
    </xf>
    <xf numFmtId="0" fontId="32" fillId="10" borderId="5" xfId="0" applyFont="1" applyFill="1" applyBorder="1" applyAlignment="1">
      <alignment horizontal="center" vertical="center"/>
    </xf>
    <xf numFmtId="0" fontId="32" fillId="10" borderId="4" xfId="0" applyFont="1" applyFill="1" applyBorder="1" applyAlignment="1">
      <alignment horizontal="center" vertical="center"/>
    </xf>
    <xf numFmtId="0" fontId="26" fillId="10" borderId="0" xfId="0" applyFont="1" applyFill="1" applyAlignment="1">
      <alignment horizontal="left" vertical="center"/>
    </xf>
    <xf numFmtId="0" fontId="24" fillId="3" borderId="0" xfId="0" applyFont="1" applyFill="1" applyAlignment="1">
      <alignment horizontal="left" vertical="top" wrapText="1"/>
    </xf>
    <xf numFmtId="0" fontId="4" fillId="11" borderId="0" xfId="0" applyFont="1" applyFill="1" applyAlignment="1">
      <alignment horizontal="left" vertical="top" wrapText="1"/>
    </xf>
    <xf numFmtId="0" fontId="4" fillId="11" borderId="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6" xfId="0" applyFont="1" applyFill="1" applyBorder="1" applyAlignment="1">
      <alignment horizontal="left" vertical="top" wrapText="1"/>
    </xf>
    <xf numFmtId="0" fontId="32" fillId="12" borderId="1" xfId="0" applyFont="1" applyFill="1" applyBorder="1" applyAlignment="1">
      <alignment horizontal="left" vertical="center"/>
    </xf>
    <xf numFmtId="0" fontId="32" fillId="12" borderId="2" xfId="0" applyFont="1" applyFill="1" applyBorder="1" applyAlignment="1">
      <alignment horizontal="left" vertical="center"/>
    </xf>
    <xf numFmtId="0" fontId="32" fillId="12" borderId="3" xfId="0" applyFont="1" applyFill="1" applyBorder="1" applyAlignment="1">
      <alignment horizontal="left" vertical="center"/>
    </xf>
    <xf numFmtId="0" fontId="10" fillId="11" borderId="10" xfId="0" applyFont="1" applyFill="1" applyBorder="1" applyAlignment="1">
      <alignment horizontal="left" vertical="center" wrapText="1"/>
    </xf>
    <xf numFmtId="0" fontId="10" fillId="11" borderId="12" xfId="0" applyFont="1" applyFill="1" applyBorder="1" applyAlignment="1">
      <alignment horizontal="left" vertical="center" wrapText="1"/>
    </xf>
    <xf numFmtId="0" fontId="10" fillId="11" borderId="3" xfId="0" applyFont="1" applyFill="1" applyBorder="1" applyAlignment="1">
      <alignment horizontal="left" vertical="center" wrapText="1"/>
    </xf>
    <xf numFmtId="0" fontId="4" fillId="11" borderId="4"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10" fillId="11" borderId="1"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4" fillId="3" borderId="0" xfId="0" applyFont="1" applyFill="1" applyAlignment="1">
      <alignment horizontal="left" vertical="center"/>
    </xf>
    <xf numFmtId="0" fontId="12" fillId="3" borderId="0" xfId="0" applyFont="1" applyFill="1" applyAlignment="1">
      <alignment horizontal="left" vertical="center" wrapText="1"/>
    </xf>
    <xf numFmtId="0" fontId="10" fillId="11" borderId="8" xfId="0" applyFont="1" applyFill="1" applyBorder="1" applyAlignment="1">
      <alignment horizontal="left" vertical="center" wrapText="1"/>
    </xf>
    <xf numFmtId="0" fontId="31" fillId="12" borderId="1" xfId="0" applyFont="1" applyFill="1" applyBorder="1" applyAlignment="1">
      <alignment horizontal="left" vertical="center"/>
    </xf>
    <xf numFmtId="0" fontId="31" fillId="12" borderId="2" xfId="0" applyFont="1" applyFill="1" applyBorder="1" applyAlignment="1">
      <alignment horizontal="left" vertical="center"/>
    </xf>
    <xf numFmtId="0" fontId="31" fillId="12" borderId="3" xfId="0" applyFont="1" applyFill="1" applyBorder="1" applyAlignment="1">
      <alignment horizontal="left" vertical="center"/>
    </xf>
    <xf numFmtId="0" fontId="4" fillId="3" borderId="0" xfId="0" applyFont="1" applyFill="1" applyAlignment="1">
      <alignment horizontal="center" vertical="center"/>
    </xf>
    <xf numFmtId="0" fontId="28" fillId="10" borderId="26" xfId="0" applyFont="1" applyFill="1" applyBorder="1" applyAlignment="1">
      <alignment horizontal="center" vertical="center"/>
    </xf>
    <xf numFmtId="0" fontId="28" fillId="10" borderId="24" xfId="0" applyFont="1" applyFill="1" applyBorder="1" applyAlignment="1">
      <alignment horizontal="center" vertical="center"/>
    </xf>
    <xf numFmtId="0" fontId="28" fillId="10" borderId="23" xfId="0" applyFont="1" applyFill="1" applyBorder="1" applyAlignment="1">
      <alignment horizontal="center" vertical="center" wrapText="1"/>
    </xf>
    <xf numFmtId="0" fontId="28" fillId="10" borderId="24" xfId="0" applyFont="1" applyFill="1" applyBorder="1" applyAlignment="1">
      <alignment horizontal="center" vertical="center" wrapText="1"/>
    </xf>
    <xf numFmtId="0" fontId="28" fillId="10" borderId="25" xfId="0" applyFont="1" applyFill="1" applyBorder="1" applyAlignment="1">
      <alignment horizontal="center" vertical="center" wrapText="1"/>
    </xf>
    <xf numFmtId="166" fontId="25" fillId="10" borderId="26" xfId="0" applyNumberFormat="1" applyFont="1" applyFill="1" applyBorder="1" applyAlignment="1">
      <alignment horizontal="center" vertical="center" wrapText="1"/>
    </xf>
    <xf numFmtId="166" fontId="25" fillId="10" borderId="24" xfId="0" applyNumberFormat="1" applyFont="1" applyFill="1" applyBorder="1" applyAlignment="1">
      <alignment horizontal="center" vertical="center" wrapText="1"/>
    </xf>
    <xf numFmtId="166" fontId="25" fillId="10" borderId="25" xfId="0" applyNumberFormat="1" applyFont="1" applyFill="1" applyBorder="1" applyAlignment="1">
      <alignment horizontal="center" vertical="center" wrapText="1"/>
    </xf>
    <xf numFmtId="166" fontId="28" fillId="10" borderId="26" xfId="0" applyNumberFormat="1" applyFont="1" applyFill="1" applyBorder="1" applyAlignment="1">
      <alignment horizontal="center" vertical="center" wrapText="1"/>
    </xf>
    <xf numFmtId="166" fontId="28" fillId="10" borderId="24" xfId="0" applyNumberFormat="1" applyFont="1" applyFill="1" applyBorder="1" applyAlignment="1">
      <alignment horizontal="center" vertical="center" wrapText="1"/>
    </xf>
    <xf numFmtId="166" fontId="28" fillId="10" borderId="25" xfId="0" applyNumberFormat="1" applyFont="1" applyFill="1" applyBorder="1" applyAlignment="1">
      <alignment horizontal="center" vertical="center" wrapText="1"/>
    </xf>
    <xf numFmtId="0" fontId="28" fillId="10" borderId="26"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8"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cellXfs>
  <cellStyles count="4">
    <cellStyle name="Comma 2" xfId="3" xr:uid="{C32402D7-AA81-436D-B908-9E8812CB750A}"/>
    <cellStyle name="Hyperlink" xfId="2" builtinId="8"/>
    <cellStyle name="Normal" xfId="0" builtinId="0"/>
    <cellStyle name="Percent" xfId="1" builtinId="5"/>
  </cellStyles>
  <dxfs count="139">
    <dxf>
      <fill>
        <patternFill>
          <bgColor theme="9" tint="0.79998168889431442"/>
        </patternFill>
      </fill>
    </dxf>
    <dxf>
      <fill>
        <patternFill>
          <bgColor theme="6"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6" tint="0.79998168889431442"/>
        </patternFill>
      </fill>
    </dxf>
    <dxf>
      <fill>
        <patternFill patternType="none">
          <bgColor auto="1"/>
        </patternFill>
      </fill>
    </dxf>
    <dxf>
      <fill>
        <patternFill>
          <bgColor theme="9" tint="0.79998168889431442"/>
        </patternFill>
      </fill>
    </dxf>
    <dxf>
      <fill>
        <patternFill>
          <bgColor theme="0" tint="-4.9989318521683403E-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8" tint="0.79998168889431442"/>
        </patternFill>
      </fill>
    </dxf>
    <dxf>
      <fill>
        <patternFill>
          <bgColor theme="7"/>
        </patternFill>
      </fill>
    </dxf>
    <dxf>
      <fill>
        <patternFill>
          <bgColor rgb="FFFFE5FF"/>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8" tint="0.79998168889431442"/>
        </patternFill>
      </fill>
    </dxf>
    <dxf>
      <fill>
        <patternFill>
          <bgColor theme="7"/>
        </patternFill>
      </fill>
    </dxf>
    <dxf>
      <fill>
        <patternFill>
          <bgColor rgb="FFFFE5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8" tint="0.79998168889431442"/>
        </patternFill>
      </fill>
    </dxf>
    <dxf>
      <fill>
        <patternFill>
          <bgColor theme="7"/>
        </patternFill>
      </fill>
    </dxf>
    <dxf>
      <fill>
        <patternFill>
          <bgColor rgb="FFFFE5FF"/>
        </patternFill>
      </fill>
    </dxf>
    <dxf>
      <fill>
        <patternFill>
          <bgColor theme="9" tint="0.79998168889431442"/>
        </patternFill>
      </fill>
    </dxf>
    <dxf>
      <font>
        <b val="0"/>
        <i val="0"/>
        <strike val="0"/>
        <condense val="0"/>
        <extend val="0"/>
        <outline val="0"/>
        <shadow val="0"/>
        <u val="none"/>
        <vertAlign val="baseline"/>
        <sz val="10"/>
        <color auto="1"/>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Arial"/>
        <family val="2"/>
        <scheme val="none"/>
      </font>
      <numFmt numFmtId="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border outline="0">
        <right style="thin">
          <color rgb="FF000000"/>
        </right>
      </border>
    </dxf>
    <dxf>
      <font>
        <strike val="0"/>
        <outline val="0"/>
        <shadow val="0"/>
        <u val="none"/>
        <vertAlign val="baseline"/>
        <sz val="10"/>
        <color auto="1"/>
        <family val="2"/>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fill>
        <patternFill patternType="solid">
          <fgColor rgb="FFB4C6E7"/>
          <bgColor rgb="FFB4C6E7"/>
        </patternFill>
      </fill>
    </dxf>
    <dxf>
      <fill>
        <patternFill patternType="solid">
          <fgColor rgb="FFECECEC"/>
          <bgColor rgb="FFECECEC"/>
        </patternFill>
      </fill>
    </dxf>
    <dxf>
      <fill>
        <patternFill patternType="solid">
          <fgColor theme="0"/>
          <bgColor theme="0"/>
        </patternFill>
      </fill>
    </dxf>
  </dxfs>
  <tableStyles count="1" defaultTableStyle="TableStyleMedium2" defaultPivotStyle="PivotStyleLight16">
    <tableStyle name="2. Study and programme database-style" pivot="0" count="3" xr9:uid="{28B6D308-2234-496A-BB55-65CF9499D49C}">
      <tableStyleElement type="headerRow" dxfId="138"/>
      <tableStyleElement type="firstRowStripe" dxfId="137"/>
      <tableStyleElement type="secondRowStripe" dxfId="136"/>
    </tableStyle>
  </tableStyles>
  <colors>
    <mruColors>
      <color rgb="FFE4E5E6"/>
      <color rgb="FF155181"/>
      <color rgb="FF008B7F"/>
      <color rgb="FFFFE5FF"/>
      <color rgb="FFFFCCFF"/>
      <color rgb="FFBEBFD3"/>
      <color rgb="FFC6D7D4"/>
      <color rgb="FFBDFFF9"/>
      <color rgb="FF00CC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292894</xdr:colOff>
      <xdr:row>4</xdr:row>
      <xdr:rowOff>178594</xdr:rowOff>
    </xdr:from>
    <xdr:to>
      <xdr:col>2</xdr:col>
      <xdr:colOff>1926431</xdr:colOff>
      <xdr:row>9</xdr:row>
      <xdr:rowOff>637114</xdr:rowOff>
    </xdr:to>
    <xdr:pic>
      <xdr:nvPicPr>
        <xdr:cNvPr id="2" name="Picture 1">
          <a:extLst>
            <a:ext uri="{FF2B5EF4-FFF2-40B4-BE49-F238E27FC236}">
              <a16:creationId xmlns:a16="http://schemas.microsoft.com/office/drawing/2014/main" id="{E1714EE0-413E-4EDC-BAFC-7B888E36B4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366" t="32352" r="28969" b="28192"/>
        <a:stretch/>
      </xdr:blipFill>
      <xdr:spPr>
        <a:xfrm>
          <a:off x="511969" y="1473994"/>
          <a:ext cx="2205037" cy="1976170"/>
        </a:xfrm>
        <a:prstGeom prst="rect">
          <a:avLst/>
        </a:prstGeom>
      </xdr:spPr>
    </xdr:pic>
    <xdr:clientData/>
  </xdr:twoCellAnchor>
  <xdr:twoCellAnchor>
    <xdr:from>
      <xdr:col>4</xdr:col>
      <xdr:colOff>11784788</xdr:colOff>
      <xdr:row>0</xdr:row>
      <xdr:rowOff>151606</xdr:rowOff>
    </xdr:from>
    <xdr:to>
      <xdr:col>10</xdr:col>
      <xdr:colOff>1644948</xdr:colOff>
      <xdr:row>6</xdr:row>
      <xdr:rowOff>26987</xdr:rowOff>
    </xdr:to>
    <xdr:grpSp>
      <xdr:nvGrpSpPr>
        <xdr:cNvPr id="3" name="Group 2">
          <a:extLst>
            <a:ext uri="{FF2B5EF4-FFF2-40B4-BE49-F238E27FC236}">
              <a16:creationId xmlns:a16="http://schemas.microsoft.com/office/drawing/2014/main" id="{C4DCC5EC-6861-4807-8868-42366833CCE9}"/>
            </a:ext>
          </a:extLst>
        </xdr:cNvPr>
        <xdr:cNvGrpSpPr/>
      </xdr:nvGrpSpPr>
      <xdr:grpSpPr>
        <a:xfrm>
          <a:off x="16115488" y="151606"/>
          <a:ext cx="5306535" cy="1783556"/>
          <a:chOff x="15841802" y="108043"/>
          <a:chExt cx="5450591" cy="1882585"/>
        </a:xfrm>
      </xdr:grpSpPr>
      <xdr:sp macro="" textlink="">
        <xdr:nvSpPr>
          <xdr:cNvPr id="4" name="Rectangle 3">
            <a:extLst>
              <a:ext uri="{FF2B5EF4-FFF2-40B4-BE49-F238E27FC236}">
                <a16:creationId xmlns:a16="http://schemas.microsoft.com/office/drawing/2014/main" id="{9C5F1BA7-FFEF-A876-E914-E3B85D44BBDC}"/>
              </a:ext>
            </a:extLst>
          </xdr:cNvPr>
          <xdr:cNvSpPr/>
        </xdr:nvSpPr>
        <xdr:spPr>
          <a:xfrm>
            <a:off x="15841802" y="108043"/>
            <a:ext cx="2729706" cy="69691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pic>
        <xdr:nvPicPr>
          <xdr:cNvPr id="5" name="Picture 4">
            <a:extLst>
              <a:ext uri="{FF2B5EF4-FFF2-40B4-BE49-F238E27FC236}">
                <a16:creationId xmlns:a16="http://schemas.microsoft.com/office/drawing/2014/main" id="{34407A60-C1EE-D2B0-4C36-5174ECF170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90013" y="195165"/>
            <a:ext cx="5402380" cy="1795463"/>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C9AD7C-3179-4793-BE76-68BF40FE4B9D}" name="Table2436" displayName="Table2436" ref="A2:CE253" totalsRowShown="0" headerRowDxfId="135" dataDxfId="133" headerRowBorderDxfId="134" tableBorderDxfId="132">
  <autoFilter ref="A2:CE253" xr:uid="{2F2EB254-092F-4FA8-94D0-1FF63D6016E2}"/>
  <sortState xmlns:xlrd2="http://schemas.microsoft.com/office/spreadsheetml/2017/richdata2" ref="A3:CE216">
    <sortCondition ref="A3:A216"/>
    <sortCondition ref="H3:H216"/>
    <sortCondition ref="I3:I216"/>
    <sortCondition ref="L3:L216"/>
    <sortCondition ref="M3:M216"/>
  </sortState>
  <tableColumns count="83">
    <tableColumn id="90" xr3:uid="{3AA30DEE-6E6F-427D-8D2E-1A3085C9A97C}" name="Entry ID" dataDxfId="131"/>
    <tableColumn id="74" xr3:uid="{44CA3237-A1F7-4177-9CE3-77596861AB68}" name="Name" dataDxfId="130"/>
    <tableColumn id="77" xr3:uid="{57528F64-53EB-491E-A950-4A1FBA948673}" name="Acronym" dataDxfId="129"/>
    <tableColumn id="7" xr3:uid="{C96F4248-64BA-461E-8840-3337AAC7DBCA}" name="Political/ecomic region" dataDxfId="128"/>
    <tableColumn id="3" xr3:uid="{CFBD2988-987B-4A63-ADED-BCF34216DA0A}" name="Official study ID" dataDxfId="127"/>
    <tableColumn id="8" xr3:uid="{CAF84971-A5FA-49A7-A56C-F5B8BA9AA813}" name="Full name or other name [text]" dataDxfId="126"/>
    <tableColumn id="52" xr3:uid="{25489022-0634-4FF4-9CA4-F6BEEDA0DF7A}" name="Related entries " dataDxfId="125"/>
    <tableColumn id="9" xr3:uid="{35088978-109E-49B2-9855-7DAC34AE5A57}" name="Geographical region [select]" dataDxfId="124"/>
    <tableColumn id="10" xr3:uid="{B4A05AF2-C4B7-444A-9CBB-06FB7BA51CEE}" name="Country [text]" dataDxfId="123"/>
    <tableColumn id="91" xr3:uid="{6C09B5B6-11FE-4514-AF8F-3A043108E0C4}" name="ISO-2" dataDxfId="122"/>
    <tableColumn id="50" xr3:uid="{280D89F5-CA3C-480A-BCB3-EA611F1D0EDF}" name="ISO-3" dataDxfId="121"/>
    <tableColumn id="11" xr3:uid="{1F5254DC-5829-4CF9-B32F-CBBAD140474B}" name="Region [text]" dataDxfId="120"/>
    <tableColumn id="12" xr3:uid="{2FA79A56-5C48-4CB2-98F0-26E32197D174}" name="City [text]" dataDxfId="119"/>
    <tableColumn id="13" xr3:uid="{5D32E121-E11F-44DD-97CF-8324F24AB8B6}" name="Design [select]" dataDxfId="118"/>
    <tableColumn id="14" xr3:uid="{1392BD36-5944-4A26-8261-023B7B0DF427}" name="Internat. [Y/N] " dataDxfId="117"/>
    <tableColumn id="15" xr3:uid="{10E4F4FB-80EF-4CB1-8581-BF2F804A30ED}" name="Multi-centre [Y/N]" dataDxfId="116"/>
    <tableColumn id="16" xr3:uid="{483368BC-B361-46BB-94A7-34045DD229D3}" name="# sites in country" dataDxfId="115"/>
    <tableColumn id="88" xr3:uid="{3948649B-B965-40CE-A256-61DC1F1B2844}" name="Primary centre/site [text]" dataDxfId="114"/>
    <tableColumn id="17" xr3:uid="{9144E508-AAF5-400C-9126-505585F2E45D}" name="Start [year]" dataDxfId="113"/>
    <tableColumn id="18" xr3:uid="{BEE02C85-C163-4F77-978B-761018BFFA59}" name="End [year]" dataDxfId="112"/>
    <tableColumn id="19" xr3:uid="{ED00A1C7-BF17-426B-921B-F37A1440F543}" name="Active status [select]" dataDxfId="111"/>
    <tableColumn id="2" xr3:uid="{6F17FCD0-7FBB-4702-8AB3-286F0383D638}" name="# targeted participants" dataDxfId="110"/>
    <tableColumn id="20" xr3:uid="{5CF7C022-16EA-4F13-9623-E9800B98AB7A}" name="# screened participants to date" dataDxfId="109"/>
    <tableColumn id="21" xr3:uid="{5860D785-C958-441E-9C87-D02782722A85}" name="Min. age" dataDxfId="108"/>
    <tableColumn id="22" xr3:uid="{F58F6899-CC86-406E-A047-C2F06F8A4A39}" name="Max. age " dataDxfId="107"/>
    <tableColumn id="24" xr3:uid="{D63BEFFC-F34D-4423-9B71-8BDF56EE3B5E}" name="Sex [Select]" dataDxfId="106"/>
    <tableColumn id="26" xr3:uid="{0665F31C-F84B-4D30-8F9A-DC2E083575EF}" name="Pack-years_x000a_(≥ years)" dataDxfId="105"/>
    <tableColumn id="28" xr3:uid="{BF69F136-C449-495E-9693-2A6B39E4C5D1}" name="Stopped smoking  _x000a_(≤ years)" dataDxfId="104"/>
    <tableColumn id="41" xr3:uid="{C509C513-E581-45DB-A555-5E6D639D7F85}" name="Additional information on age or smoking history [text]" dataDxfId="103"/>
    <tableColumn id="30" xr3:uid="{2E4E7808-4488-4EA4-8476-023D8208D599}" name="Never smokers eligible [Y/N]" dataDxfId="102"/>
    <tableColumn id="31" xr3:uid="{E972B069-4E38-4F2B-85A3-3A30340C46AC}" name="Risk modelling used [Y/N]" dataDxfId="101"/>
    <tableColumn id="33" xr3:uid="{7D87E75E-6CF2-428B-A997-C6CC4E23DBFE}" name="Risk-model name [text]" dataDxfId="100"/>
    <tableColumn id="34" xr3:uid="{16927630-3ED5-4DDA-ADB3-EC1D69059647}" name="Risk-model threshold [text]" dataDxfId="99"/>
    <tableColumn id="36" xr3:uid="{C601BA07-FE3A-4229-8AEA-9BAAA771D5FE}" name="Other criteria [text]" dataDxfId="98"/>
    <tableColumn id="65" xr3:uid="{C82E6E0B-6413-4E92-AB94-D58CD59B54B5}" name="Other criteria summary [numerical]" dataDxfId="97"/>
    <tableColumn id="39" xr3:uid="{F743BB0B-1FAA-4006-82A1-74283902E454}" name="Other patients eligible [text]" dataDxfId="96"/>
    <tableColumn id="53" xr3:uid="{11A88CF5-0105-45D2-A938-2F9B7177ED1D}" name="Biomarkers  used to select [Y/N] " dataDxfId="95"/>
    <tableColumn id="5" xr3:uid="{07A8E466-4703-4D52-947E-4694661FCCEA}" name="Gendered approach [Y/N]" dataDxfId="94"/>
    <tableColumn id="4" xr3:uid="{8C2353A0-18F3-466C-A7B6-B5E8D32ABC5D}" name="Exclusions based on comorbidities or LE [Y/N]" dataDxfId="93"/>
    <tableColumn id="25" xr3:uid="{17A92F7D-286A-4094-8916-C614959EA646}" name="Details of exclusion criteria [text]" dataDxfId="92"/>
    <tableColumn id="40" xr3:uid="{18E345D4-9D90-485B-8EA9-BBB14E6AC78A}" name="Additional research focus [select]: Barriers to screening, Screening interval, Eligibility criteria, Biomarkers, Workforce capacity, Computer-aided detection, Gender, Other NCDs, Other cancers, Clinical effectiveness, Quality assurance" dataDxfId="91"/>
    <tableColumn id="42" xr3:uid="{59C41F33-824F-4894-A736-0C00077932EF}" name="Screening interval [text] " dataDxfId="90"/>
    <tableColumn id="46" xr3:uid="{C09EC688-9DEC-4804-9784-A8473861C6B7}" name="Main HCP recruitment [select]" dataDxfId="89"/>
    <tableColumn id="47" xr3:uid="{A8DE6E05-B908-4D04-81FE-74916C315DB8}" name="Recruitment from other cohorts [Y/N]" dataDxfId="88"/>
    <tableColumn id="35" xr3:uid="{2A742289-A99A-49F5-BF75-AECD480FAEBD}" name="Details of other cohorts [text]" dataDxfId="87"/>
    <tableColumn id="38" xr3:uid="{1C643C06-99D4-4F95-A005-6D9040157A0E}" name="Non-clinical screening site [Y/N]" dataDxfId="86"/>
    <tableColumn id="37" xr3:uid="{E672D66B-46FE-4360-977B-89B5FB07AAB9}" name="Detail of non-clinical screening site [text]" dataDxfId="85"/>
    <tableColumn id="48" xr3:uid="{9F2AA4D3-9269-45A5-8DD8-CCD77E2AE069}" name="Targeted outreach [Y/N]" dataDxfId="84"/>
    <tableColumn id="49" xr3:uid="{1946E8B1-8CD7-4D2D-B9CE-F7F829F2E32D}" name="Targeted outreach approach [text]" dataDxfId="83"/>
    <tableColumn id="51" xr3:uid="{99D7F36A-26F6-49FB-8E0B-E204407D41AA}" name="SDM protocol [Y/N]" dataDxfId="82"/>
    <tableColumn id="44" xr3:uid="{1134BA19-AC55-4020-8E00-663055EA5BFA}" name="Smoking cessation intervention [Y/N]" dataDxfId="81"/>
    <tableColumn id="45" xr3:uid="{AA545DF0-010B-429B-9449-413656CA6126}" name="When smoking cess. offered [Select]" dataDxfId="80"/>
    <tableColumn id="54" xr3:uid="{3E07D09E-F67F-438B-8E92-7368292F479A}" name="Use of CADe [Y/N]" dataDxfId="79"/>
    <tableColumn id="1" xr3:uid="{0271150F-1399-43D4-A240-806676F1C1CA}" name="Biomarkers collected at baseline [Y/N]" dataDxfId="78"/>
    <tableColumn id="29" xr3:uid="{B7EE6D7A-8E24-4F55-8F8C-709FC82E592F}" name="Radiation dose reported [Y/N]" dataDxfId="77"/>
    <tableColumn id="27" xr3:uid="{98DE4829-8C0D-416E-958A-29999C397E2E}" name="Radiation dose details [text]" dataDxfId="76"/>
    <tableColumn id="55" xr3:uid="{16B85253-C3C5-40FD-8C15-3421AE6D5721}" name="Nodule protocol [text] " dataDxfId="75"/>
    <tableColumn id="56" xr3:uid="{56B30B34-2553-4106-9C37-764DEE1AE678}" name="Model of screening [Text]" dataDxfId="74"/>
    <tableColumn id="32" xr3:uid="{FC868469-D2A7-4574-BB25-DF9CE35A8EC9}" name="Mobile screening [Y/N]" dataDxfId="73"/>
    <tableColumn id="58" xr3:uid="{3C50A6AA-BFF2-40DD-AFFB-F2FA1F0F6781}" name="Centralised data manag. [Y/N]" dataDxfId="72"/>
    <tableColumn id="59" xr3:uid="{C8394E13-BAD6-4E01-81D3-60E136E773BF}" name="Study/programme description [Long text]" dataDxfId="71"/>
    <tableColumn id="60" xr3:uid="{449D0D4C-8A08-4FE5-91EE-AA5F8D054EF5}" name="Results available [Y/N]" dataDxfId="70"/>
    <tableColumn id="61" xr3:uid="{D80D82C9-BF05-4BB1-8FCE-F83022218008}" name="Year results reported [year]" dataDxfId="69"/>
    <tableColumn id="62" xr3:uid="{5D337D19-7B3D-41A5-9DCA-004136B4F208}" name="Screening uptake rate [%]" dataDxfId="68"/>
    <tableColumn id="64" xr3:uid="{F7D4EBD9-03F8-4FE2-9EAD-6AB756B70207}" name="Follow-up referral rate [%]" dataDxfId="67"/>
    <tableColumn id="63" xr3:uid="{F59DCEFE-C5DF-4C5C-99CF-D2F993DA1C73}" name="Cases true positive findings at baseline [%]" dataDxfId="66"/>
    <tableColumn id="66" xr3:uid="{570494E9-09A5-4E25-A350-CC1BA59FF117}" name="False positives [%]" dataDxfId="65"/>
    <tableColumn id="67" xr3:uid="{263276E3-49E9-4A12-9651-4E19D1830684}" name="Stage I/II LC [%]" dataDxfId="64"/>
    <tableColumn id="68" xr3:uid="{4F24F4AB-B297-4345-A837-41E675F1CCA4}" name="Stage III/IV LC [%]" dataDxfId="63"/>
    <tableColumn id="69" xr3:uid="{262CDA56-F6BE-4542-946B-69C7B24B6C0E}" name="References" dataDxfId="62"/>
    <tableColumn id="72" xr3:uid="{1D6AD455-8559-4DFB-8074-030E18085FA8}" name="Study lead name " dataDxfId="61"/>
    <tableColumn id="73" xr3:uid="{C92F43F7-DAA1-45D9-828A-5F14708601A9}" name="Study lead affiliation " dataDxfId="60"/>
    <tableColumn id="75" xr3:uid="{46EDF418-BD5A-4828-B397-46471C7EAF77}" name="Other contact name" dataDxfId="59"/>
    <tableColumn id="76" xr3:uid="{A6E954B1-354B-4ADA-BA86-548493863658}" name="Other contact affiliation" dataDxfId="58"/>
    <tableColumn id="78" xr3:uid="{ECF41B63-5645-4AC1-A16A-D3102B50F6A4}" name="Latitude" dataDxfId="57"/>
    <tableColumn id="79" xr3:uid="{32901979-A4A3-438C-8861-A13D8EA1DF02}" name="Longitude" dataDxfId="56"/>
    <tableColumn id="71" xr3:uid="{C26C760D-9340-40E9-8F6C-E345C4815156}" name="Entry date [YYYY-MM-DD]" dataDxfId="55"/>
    <tableColumn id="81" xr3:uid="{539470BD-9BBF-4FA8-A698-E7C758FF3F56}" name="Internal review" dataDxfId="54"/>
    <tableColumn id="83" xr3:uid="{162F9391-E1EB-46E2-ADAF-E67F942D3C27}" name="Study lead input" dataDxfId="53"/>
    <tableColumn id="84" xr3:uid="{95751746-4307-4B9F-A507-2EA51DBDBDB3}" name="Approved for pub." dataDxfId="52"/>
    <tableColumn id="85" xr3:uid="{57220DE1-2E8F-41C5-A064-B4C02A562CE5}" name="Published [YYYY-MM-DD]" dataDxfId="51"/>
    <tableColumn id="80" xr3:uid="{06DEA687-0C61-4DE5-B421-A2FAA653CC55}" name="Updated [YYYY-MM-DD]" dataDxfId="50"/>
    <tableColumn id="87" xr3:uid="{EB3FF4D1-6EBC-464A-97C9-79E695270D23}" name="Updated by" dataDxfId="49"/>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8705E-D8EA-4FE5-93BB-E2A7D5967A43}">
  <dimension ref="A1:AY138"/>
  <sheetViews>
    <sheetView topLeftCell="A37" zoomScaleNormal="100" workbookViewId="0">
      <selection activeCell="E71" sqref="E71"/>
    </sheetView>
  </sheetViews>
  <sheetFormatPr defaultColWidth="0" defaultRowHeight="0" customHeight="1" zeroHeight="1" x14ac:dyDescent="0.3"/>
  <cols>
    <col min="1" max="1" width="3.1796875" style="17" customWidth="1"/>
    <col min="2" max="2" width="8.1796875" style="1" customWidth="1"/>
    <col min="3" max="3" width="36.26953125" style="1" customWidth="1"/>
    <col min="4" max="4" width="14.453125" style="1" customWidth="1"/>
    <col min="5" max="5" width="181.453125" style="1" customWidth="1"/>
    <col min="6" max="6" width="4.453125" style="1" customWidth="1"/>
    <col min="7" max="7" width="1.54296875" style="42" customWidth="1"/>
    <col min="8" max="8" width="8.81640625" style="42" customWidth="1"/>
    <col min="9" max="9" width="15.81640625" style="42" customWidth="1"/>
    <col min="10" max="10" width="8.81640625" style="42" customWidth="1"/>
    <col min="11" max="11" width="25.54296875" style="42" customWidth="1"/>
    <col min="12" max="12" width="4.453125" style="1" customWidth="1"/>
    <col min="13" max="13" width="8.81640625" style="47" customWidth="1"/>
    <col min="14" max="51" width="0" style="1" hidden="1" customWidth="1"/>
    <col min="52" max="16384" width="8.81640625" style="1" hidden="1"/>
  </cols>
  <sheetData>
    <row r="1" spans="1:49" s="17" customFormat="1" ht="14" x14ac:dyDescent="0.3">
      <c r="A1" s="25"/>
      <c r="B1" s="26"/>
      <c r="C1" s="26"/>
      <c r="D1" s="26"/>
      <c r="F1" s="26"/>
      <c r="G1" s="26"/>
      <c r="H1" s="62"/>
      <c r="I1" s="62"/>
      <c r="J1" s="62"/>
      <c r="K1" s="62"/>
      <c r="L1" s="27"/>
      <c r="M1" s="47"/>
      <c r="N1" s="47"/>
      <c r="O1" s="47"/>
      <c r="P1" s="47"/>
      <c r="Q1" s="47"/>
      <c r="R1" s="47"/>
      <c r="S1" s="47"/>
      <c r="T1" s="47"/>
      <c r="U1" s="47"/>
      <c r="V1" s="47"/>
      <c r="W1" s="47"/>
      <c r="X1" s="47"/>
      <c r="Y1" s="47"/>
      <c r="Z1" s="47"/>
      <c r="AA1" s="47"/>
      <c r="AB1" s="47"/>
      <c r="AC1" s="47"/>
      <c r="AD1" s="47"/>
      <c r="AE1" s="47"/>
      <c r="AF1" s="47"/>
    </row>
    <row r="2" spans="1:49" ht="34.75" customHeight="1" x14ac:dyDescent="0.4">
      <c r="A2" s="30"/>
      <c r="B2" s="462" t="s">
        <v>1632</v>
      </c>
      <c r="C2" s="462"/>
      <c r="D2" s="462"/>
      <c r="E2" s="462"/>
      <c r="F2" s="113"/>
      <c r="G2" s="114"/>
      <c r="H2" s="114"/>
      <c r="I2" s="114"/>
      <c r="J2" s="39"/>
      <c r="K2" s="193"/>
      <c r="L2" s="28"/>
      <c r="M2" s="48"/>
      <c r="N2" s="47"/>
      <c r="O2" s="47"/>
      <c r="P2" s="47"/>
      <c r="Q2" s="47"/>
      <c r="R2" s="47"/>
      <c r="S2" s="47"/>
      <c r="T2" s="47"/>
      <c r="U2" s="47"/>
      <c r="V2" s="47"/>
      <c r="W2" s="47"/>
      <c r="X2" s="47"/>
      <c r="Y2" s="47"/>
      <c r="Z2" s="47"/>
      <c r="AA2" s="47"/>
      <c r="AB2" s="47"/>
      <c r="AC2" s="47"/>
      <c r="AD2" s="47"/>
      <c r="AE2" s="47"/>
      <c r="AF2" s="47"/>
      <c r="AG2" s="17"/>
      <c r="AH2" s="17"/>
      <c r="AI2" s="17"/>
      <c r="AJ2" s="17"/>
      <c r="AK2" s="17"/>
      <c r="AL2" s="17"/>
      <c r="AM2" s="17"/>
      <c r="AN2" s="17"/>
      <c r="AO2" s="17"/>
      <c r="AP2" s="17"/>
      <c r="AQ2" s="17"/>
      <c r="AR2" s="17"/>
      <c r="AS2" s="17"/>
      <c r="AT2" s="17"/>
      <c r="AU2" s="17"/>
      <c r="AV2" s="17"/>
      <c r="AW2" s="17"/>
    </row>
    <row r="3" spans="1:49" ht="25.75" customHeight="1" x14ac:dyDescent="0.4">
      <c r="A3" s="30"/>
      <c r="B3" s="189" t="s">
        <v>0</v>
      </c>
      <c r="C3" s="278">
        <v>3</v>
      </c>
      <c r="D3" s="195" t="s">
        <v>1</v>
      </c>
      <c r="E3" s="195"/>
      <c r="F3" s="17"/>
      <c r="G3" s="114"/>
      <c r="H3" s="114"/>
      <c r="I3" s="114"/>
      <c r="J3" s="39"/>
      <c r="K3" s="39"/>
      <c r="L3" s="29"/>
      <c r="N3" s="47"/>
      <c r="O3" s="47"/>
      <c r="P3" s="47"/>
      <c r="Q3" s="47"/>
      <c r="R3" s="47"/>
      <c r="S3" s="47"/>
      <c r="T3" s="47"/>
      <c r="U3" s="47"/>
      <c r="V3" s="47"/>
      <c r="W3" s="47"/>
      <c r="X3" s="47"/>
      <c r="Y3" s="47"/>
      <c r="Z3" s="47"/>
      <c r="AA3" s="47"/>
      <c r="AB3" s="47"/>
      <c r="AC3" s="47"/>
      <c r="AD3" s="47"/>
      <c r="AE3" s="47"/>
      <c r="AF3" s="47"/>
      <c r="AG3" s="17"/>
      <c r="AH3" s="17"/>
      <c r="AI3" s="17"/>
      <c r="AJ3" s="17"/>
      <c r="AK3" s="17"/>
      <c r="AL3" s="17"/>
      <c r="AM3" s="17"/>
      <c r="AN3" s="17"/>
      <c r="AO3" s="17"/>
      <c r="AP3" s="17"/>
      <c r="AQ3" s="17"/>
      <c r="AR3" s="17"/>
      <c r="AS3" s="17"/>
      <c r="AT3" s="17"/>
      <c r="AU3" s="17"/>
      <c r="AV3" s="17"/>
      <c r="AW3" s="17"/>
    </row>
    <row r="4" spans="1:49" ht="27.65" customHeight="1" x14ac:dyDescent="0.4">
      <c r="A4" s="30"/>
      <c r="B4" s="189" t="s">
        <v>2</v>
      </c>
      <c r="C4" s="279">
        <v>45756</v>
      </c>
      <c r="D4" s="463" t="s">
        <v>1520</v>
      </c>
      <c r="E4" s="463"/>
      <c r="F4" s="115"/>
      <c r="G4" s="114"/>
      <c r="H4" s="114"/>
      <c r="I4" s="114"/>
      <c r="J4" s="39"/>
      <c r="K4" s="39"/>
      <c r="L4" s="29"/>
      <c r="N4" s="47"/>
      <c r="O4" s="47"/>
      <c r="P4" s="47"/>
      <c r="Q4" s="47"/>
      <c r="R4" s="47"/>
      <c r="S4" s="47"/>
      <c r="T4" s="47"/>
      <c r="U4" s="47"/>
      <c r="V4" s="47"/>
      <c r="W4" s="47"/>
      <c r="X4" s="47"/>
      <c r="Y4" s="47"/>
      <c r="Z4" s="47"/>
      <c r="AA4" s="47"/>
      <c r="AB4" s="47"/>
      <c r="AC4" s="47"/>
      <c r="AD4" s="47"/>
      <c r="AE4" s="47"/>
      <c r="AF4" s="47"/>
      <c r="AG4" s="17"/>
      <c r="AH4" s="17"/>
      <c r="AI4" s="17"/>
      <c r="AJ4" s="17"/>
      <c r="AK4" s="17"/>
      <c r="AL4" s="17"/>
      <c r="AM4" s="17"/>
      <c r="AN4" s="17"/>
      <c r="AO4" s="17"/>
      <c r="AP4" s="17"/>
      <c r="AQ4" s="17"/>
      <c r="AR4" s="17"/>
      <c r="AS4" s="17"/>
      <c r="AT4" s="17"/>
      <c r="AU4" s="17"/>
      <c r="AV4" s="17"/>
      <c r="AW4" s="17"/>
    </row>
    <row r="5" spans="1:49" ht="21" customHeight="1" x14ac:dyDescent="0.3">
      <c r="A5" s="30"/>
      <c r="B5" s="17"/>
      <c r="C5" s="17"/>
      <c r="D5" s="463"/>
      <c r="E5" s="463"/>
      <c r="F5" s="115"/>
      <c r="G5" s="114"/>
      <c r="H5" s="114"/>
      <c r="I5" s="114"/>
      <c r="J5" s="39"/>
      <c r="K5" s="39"/>
      <c r="L5" s="29"/>
      <c r="N5" s="47"/>
      <c r="O5" s="47"/>
      <c r="P5" s="47"/>
      <c r="Q5" s="47"/>
      <c r="R5" s="47"/>
      <c r="S5" s="47"/>
      <c r="T5" s="47"/>
      <c r="U5" s="47"/>
      <c r="V5" s="47"/>
      <c r="W5" s="47"/>
      <c r="X5" s="47"/>
      <c r="Y5" s="47"/>
      <c r="Z5" s="47"/>
      <c r="AA5" s="47"/>
      <c r="AB5" s="47"/>
      <c r="AC5" s="47"/>
      <c r="AD5" s="47"/>
      <c r="AE5" s="47"/>
      <c r="AF5" s="47"/>
      <c r="AG5" s="17"/>
      <c r="AH5" s="17"/>
      <c r="AI5" s="17"/>
      <c r="AJ5" s="17"/>
      <c r="AK5" s="17"/>
      <c r="AL5" s="17"/>
      <c r="AM5" s="17"/>
      <c r="AN5" s="17"/>
      <c r="AO5" s="17"/>
      <c r="AP5" s="17"/>
      <c r="AQ5" s="17"/>
      <c r="AR5" s="17"/>
      <c r="AS5" s="17"/>
      <c r="AT5" s="17"/>
      <c r="AU5" s="17"/>
      <c r="AV5" s="17"/>
      <c r="AW5" s="17"/>
    </row>
    <row r="6" spans="1:49" ht="27" customHeight="1" x14ac:dyDescent="0.3">
      <c r="A6" s="30"/>
      <c r="B6" s="122"/>
      <c r="C6" s="17"/>
      <c r="D6" s="463"/>
      <c r="E6" s="463"/>
      <c r="F6" s="115"/>
      <c r="G6" s="196"/>
      <c r="H6" s="197" t="s">
        <v>3</v>
      </c>
      <c r="I6" s="198"/>
      <c r="J6" s="198"/>
      <c r="K6" s="199"/>
      <c r="L6" s="29"/>
      <c r="N6" s="47"/>
      <c r="O6" s="47"/>
      <c r="P6" s="47"/>
      <c r="Q6" s="47"/>
      <c r="R6" s="47"/>
      <c r="S6" s="47"/>
      <c r="T6" s="47"/>
      <c r="U6" s="47"/>
      <c r="V6" s="47"/>
      <c r="W6" s="47"/>
      <c r="X6" s="47"/>
      <c r="Y6" s="47"/>
      <c r="Z6" s="47"/>
      <c r="AA6" s="47"/>
      <c r="AB6" s="47"/>
      <c r="AC6" s="47"/>
      <c r="AD6" s="47"/>
      <c r="AE6" s="47"/>
      <c r="AF6" s="47"/>
      <c r="AG6" s="17"/>
      <c r="AH6" s="17"/>
      <c r="AI6" s="17"/>
      <c r="AJ6" s="17"/>
      <c r="AK6" s="17"/>
      <c r="AL6" s="17"/>
      <c r="AM6" s="17"/>
      <c r="AN6" s="17"/>
      <c r="AO6" s="17"/>
      <c r="AP6" s="17"/>
      <c r="AQ6" s="17"/>
      <c r="AR6" s="17"/>
      <c r="AS6" s="17"/>
      <c r="AT6" s="17"/>
      <c r="AU6" s="17"/>
      <c r="AV6" s="17"/>
      <c r="AW6" s="17"/>
    </row>
    <row r="7" spans="1:49" ht="8.5" customHeight="1" x14ac:dyDescent="0.3">
      <c r="A7" s="30"/>
      <c r="B7" s="17"/>
      <c r="C7" s="17"/>
      <c r="D7" s="463"/>
      <c r="E7" s="463"/>
      <c r="F7" s="115"/>
      <c r="G7" s="200"/>
      <c r="H7" s="201"/>
      <c r="I7" s="201"/>
      <c r="J7" s="201"/>
      <c r="K7" s="202"/>
      <c r="L7" s="29"/>
      <c r="N7" s="47"/>
      <c r="O7" s="47"/>
      <c r="P7" s="47"/>
      <c r="Q7" s="47"/>
      <c r="R7" s="47"/>
      <c r="S7" s="47"/>
      <c r="T7" s="47"/>
      <c r="U7" s="47"/>
      <c r="V7" s="47"/>
      <c r="W7" s="47"/>
      <c r="X7" s="47"/>
      <c r="Y7" s="47"/>
      <c r="Z7" s="47"/>
      <c r="AA7" s="47"/>
      <c r="AB7" s="47"/>
      <c r="AC7" s="47"/>
      <c r="AD7" s="47"/>
      <c r="AE7" s="47"/>
      <c r="AF7" s="47"/>
      <c r="AG7" s="17"/>
      <c r="AH7" s="17"/>
      <c r="AI7" s="17"/>
      <c r="AJ7" s="17"/>
      <c r="AK7" s="17"/>
      <c r="AL7" s="17"/>
      <c r="AM7" s="17"/>
      <c r="AN7" s="17"/>
      <c r="AO7" s="17"/>
      <c r="AP7" s="17"/>
      <c r="AQ7" s="17"/>
      <c r="AR7" s="17"/>
      <c r="AS7" s="17"/>
      <c r="AT7" s="17"/>
      <c r="AU7" s="17"/>
      <c r="AV7" s="17"/>
      <c r="AW7" s="17"/>
    </row>
    <row r="8" spans="1:49" ht="32.15" customHeight="1" x14ac:dyDescent="0.3">
      <c r="A8" s="30"/>
      <c r="C8" s="191"/>
      <c r="D8" s="463"/>
      <c r="E8" s="463"/>
      <c r="F8" s="115"/>
      <c r="G8" s="200"/>
      <c r="H8" s="464" t="s">
        <v>1516</v>
      </c>
      <c r="I8" s="464"/>
      <c r="J8" s="464"/>
      <c r="K8" s="465"/>
      <c r="L8" s="29"/>
      <c r="N8" s="47"/>
      <c r="O8" s="47"/>
      <c r="P8" s="47"/>
      <c r="Q8" s="47"/>
      <c r="R8" s="47"/>
      <c r="S8" s="47"/>
      <c r="T8" s="47"/>
      <c r="U8" s="47"/>
      <c r="V8" s="47"/>
      <c r="W8" s="47"/>
      <c r="X8" s="47"/>
      <c r="Y8" s="47"/>
      <c r="Z8" s="47"/>
      <c r="AA8" s="47"/>
      <c r="AB8" s="47"/>
      <c r="AC8" s="47"/>
      <c r="AD8" s="47"/>
      <c r="AE8" s="47"/>
      <c r="AF8" s="47"/>
      <c r="AG8" s="17"/>
      <c r="AH8" s="17"/>
      <c r="AI8" s="17"/>
      <c r="AJ8" s="17"/>
      <c r="AK8" s="17"/>
      <c r="AL8" s="17"/>
      <c r="AM8" s="17"/>
      <c r="AN8" s="17"/>
      <c r="AO8" s="17"/>
      <c r="AP8" s="17"/>
      <c r="AQ8" s="17"/>
      <c r="AR8" s="17"/>
      <c r="AS8" s="17"/>
      <c r="AT8" s="17"/>
      <c r="AU8" s="17"/>
      <c r="AV8" s="17"/>
      <c r="AW8" s="17"/>
    </row>
    <row r="9" spans="1:49" ht="30.65" customHeight="1" x14ac:dyDescent="0.3">
      <c r="A9" s="30"/>
      <c r="B9" s="17"/>
      <c r="C9" s="191"/>
      <c r="D9" s="463"/>
      <c r="E9" s="463"/>
      <c r="F9" s="17"/>
      <c r="G9" s="200"/>
      <c r="H9" s="464"/>
      <c r="I9" s="464"/>
      <c r="J9" s="464"/>
      <c r="K9" s="465"/>
      <c r="L9" s="29"/>
      <c r="N9" s="47"/>
      <c r="O9" s="47"/>
      <c r="P9" s="47"/>
      <c r="Q9" s="47"/>
      <c r="R9" s="47"/>
      <c r="S9" s="47"/>
      <c r="T9" s="47"/>
      <c r="U9" s="47"/>
      <c r="V9" s="47"/>
      <c r="W9" s="47"/>
      <c r="X9" s="47"/>
      <c r="Y9" s="47"/>
      <c r="Z9" s="47"/>
      <c r="AA9" s="47"/>
      <c r="AB9" s="47"/>
      <c r="AC9" s="47"/>
      <c r="AD9" s="47"/>
      <c r="AE9" s="47"/>
      <c r="AF9" s="47"/>
      <c r="AG9" s="17"/>
      <c r="AH9" s="17"/>
      <c r="AI9" s="17"/>
      <c r="AJ9" s="17"/>
      <c r="AK9" s="17"/>
      <c r="AL9" s="17"/>
      <c r="AM9" s="17"/>
      <c r="AN9" s="17"/>
      <c r="AO9" s="17"/>
      <c r="AP9" s="17"/>
      <c r="AQ9" s="17"/>
      <c r="AR9" s="17"/>
      <c r="AS9" s="17"/>
      <c r="AT9" s="17"/>
      <c r="AU9" s="17"/>
      <c r="AV9" s="17"/>
      <c r="AW9" s="17"/>
    </row>
    <row r="10" spans="1:49" ht="63" customHeight="1" x14ac:dyDescent="0.3">
      <c r="A10" s="30"/>
      <c r="B10" s="136"/>
      <c r="C10" s="194"/>
      <c r="D10" s="463"/>
      <c r="E10" s="463"/>
      <c r="F10" s="17"/>
      <c r="G10" s="200"/>
      <c r="H10" s="464"/>
      <c r="I10" s="464"/>
      <c r="J10" s="464"/>
      <c r="K10" s="465"/>
      <c r="L10" s="29"/>
      <c r="N10" s="47"/>
      <c r="O10" s="47"/>
      <c r="P10" s="47"/>
      <c r="Q10" s="47"/>
      <c r="R10" s="47"/>
      <c r="S10" s="47"/>
      <c r="T10" s="47"/>
      <c r="U10" s="47"/>
      <c r="V10" s="47"/>
      <c r="W10" s="47"/>
      <c r="X10" s="47"/>
      <c r="Y10" s="47"/>
      <c r="Z10" s="47"/>
      <c r="AA10" s="47"/>
      <c r="AB10" s="47"/>
      <c r="AC10" s="47"/>
      <c r="AD10" s="47"/>
      <c r="AE10" s="47"/>
      <c r="AF10" s="47"/>
      <c r="AG10" s="17"/>
      <c r="AH10" s="17"/>
      <c r="AI10" s="17"/>
      <c r="AJ10" s="17"/>
      <c r="AK10" s="17"/>
      <c r="AL10" s="17"/>
      <c r="AM10" s="17"/>
      <c r="AN10" s="17"/>
      <c r="AO10" s="17"/>
      <c r="AP10" s="17"/>
      <c r="AQ10" s="17"/>
      <c r="AR10" s="17"/>
      <c r="AS10" s="17"/>
      <c r="AT10" s="17"/>
      <c r="AU10" s="17"/>
      <c r="AV10" s="17"/>
      <c r="AW10" s="17"/>
    </row>
    <row r="11" spans="1:49" ht="32.5" customHeight="1" x14ac:dyDescent="0.3">
      <c r="A11" s="30"/>
      <c r="B11" s="232" t="s">
        <v>4</v>
      </c>
      <c r="C11" s="233" t="s">
        <v>5</v>
      </c>
      <c r="D11" s="233"/>
      <c r="E11" s="232" t="s">
        <v>6</v>
      </c>
      <c r="F11" s="17"/>
      <c r="G11" s="200"/>
      <c r="H11" s="464"/>
      <c r="I11" s="464"/>
      <c r="J11" s="464"/>
      <c r="K11" s="465"/>
      <c r="L11" s="29"/>
      <c r="N11" s="47"/>
      <c r="O11" s="47"/>
      <c r="P11" s="47"/>
      <c r="Q11" s="47"/>
      <c r="R11" s="47"/>
      <c r="S11" s="47"/>
      <c r="T11" s="47"/>
      <c r="U11" s="47"/>
      <c r="V11" s="47"/>
      <c r="W11" s="47"/>
      <c r="X11" s="47"/>
      <c r="Y11" s="47"/>
      <c r="Z11" s="47"/>
      <c r="AA11" s="47"/>
      <c r="AB11" s="47"/>
      <c r="AC11" s="47"/>
      <c r="AD11" s="47"/>
      <c r="AE11" s="47"/>
      <c r="AF11" s="47"/>
      <c r="AG11" s="17"/>
      <c r="AH11" s="17"/>
      <c r="AI11" s="17"/>
      <c r="AJ11" s="17"/>
      <c r="AK11" s="17"/>
      <c r="AL11" s="17"/>
      <c r="AM11" s="17"/>
      <c r="AN11" s="17"/>
      <c r="AO11" s="17"/>
      <c r="AP11" s="17"/>
      <c r="AQ11" s="17"/>
      <c r="AR11" s="17"/>
      <c r="AS11" s="17"/>
      <c r="AT11" s="17"/>
      <c r="AU11" s="17"/>
      <c r="AV11" s="17"/>
      <c r="AW11" s="17"/>
    </row>
    <row r="12" spans="1:49" ht="30" customHeight="1" x14ac:dyDescent="0.3">
      <c r="A12" s="30"/>
      <c r="B12" s="468" t="s">
        <v>1428</v>
      </c>
      <c r="C12" s="469"/>
      <c r="D12" s="469"/>
      <c r="E12" s="470"/>
      <c r="F12" s="17"/>
      <c r="G12" s="200"/>
      <c r="H12" s="464"/>
      <c r="I12" s="464"/>
      <c r="J12" s="464"/>
      <c r="K12" s="465"/>
      <c r="L12" s="29"/>
      <c r="N12" s="47"/>
      <c r="O12" s="47"/>
      <c r="P12" s="47"/>
      <c r="Q12" s="47"/>
      <c r="R12" s="47"/>
      <c r="S12" s="47"/>
      <c r="T12" s="47"/>
      <c r="U12" s="47"/>
      <c r="V12" s="47"/>
      <c r="W12" s="47"/>
      <c r="X12" s="47"/>
      <c r="Y12" s="47"/>
      <c r="Z12" s="47"/>
      <c r="AA12" s="47"/>
      <c r="AB12" s="47"/>
      <c r="AC12" s="47"/>
      <c r="AD12" s="47"/>
      <c r="AE12" s="47"/>
      <c r="AF12" s="47"/>
      <c r="AG12" s="17"/>
      <c r="AH12" s="17"/>
      <c r="AI12" s="17"/>
      <c r="AJ12" s="17"/>
      <c r="AK12" s="17"/>
      <c r="AL12" s="17"/>
      <c r="AM12" s="17"/>
      <c r="AN12" s="17"/>
      <c r="AO12" s="17"/>
      <c r="AP12" s="17"/>
      <c r="AQ12" s="17"/>
      <c r="AR12" s="17"/>
      <c r="AS12" s="17"/>
      <c r="AT12" s="17"/>
      <c r="AU12" s="17"/>
      <c r="AV12" s="17"/>
      <c r="AW12" s="17"/>
    </row>
    <row r="13" spans="1:49" ht="33" customHeight="1" x14ac:dyDescent="0.3">
      <c r="A13" s="30"/>
      <c r="B13" s="471" t="s">
        <v>7</v>
      </c>
      <c r="C13" s="472"/>
      <c r="D13" s="472"/>
      <c r="E13" s="473"/>
      <c r="F13" s="17"/>
      <c r="G13" s="200"/>
      <c r="H13" s="464"/>
      <c r="I13" s="464"/>
      <c r="J13" s="464"/>
      <c r="K13" s="465"/>
      <c r="L13" s="29"/>
      <c r="N13" s="47"/>
      <c r="O13" s="47"/>
      <c r="P13" s="47"/>
      <c r="Q13" s="47"/>
      <c r="R13" s="47"/>
      <c r="S13" s="47"/>
      <c r="T13" s="47"/>
      <c r="U13" s="47"/>
      <c r="V13" s="47"/>
      <c r="W13" s="47"/>
      <c r="X13" s="47"/>
      <c r="Y13" s="47"/>
      <c r="Z13" s="47"/>
      <c r="AA13" s="47"/>
      <c r="AB13" s="47"/>
      <c r="AC13" s="47"/>
      <c r="AD13" s="47"/>
      <c r="AE13" s="47"/>
      <c r="AF13" s="47"/>
      <c r="AG13" s="17"/>
      <c r="AH13" s="17"/>
      <c r="AI13" s="17"/>
      <c r="AJ13" s="17"/>
      <c r="AK13" s="17"/>
      <c r="AL13" s="17"/>
      <c r="AM13" s="17"/>
      <c r="AN13" s="17"/>
      <c r="AO13" s="17"/>
      <c r="AP13" s="17"/>
      <c r="AQ13" s="17"/>
      <c r="AR13" s="17"/>
      <c r="AS13" s="17"/>
      <c r="AT13" s="17"/>
      <c r="AU13" s="17"/>
      <c r="AV13" s="17"/>
      <c r="AW13" s="17"/>
    </row>
    <row r="14" spans="1:49" ht="25.4" customHeight="1" x14ac:dyDescent="0.3">
      <c r="A14" s="30"/>
      <c r="B14" s="240">
        <v>1</v>
      </c>
      <c r="C14" s="177" t="s">
        <v>8</v>
      </c>
      <c r="D14" s="178" t="s">
        <v>9</v>
      </c>
      <c r="E14" s="37" t="s">
        <v>10</v>
      </c>
      <c r="F14" s="17"/>
      <c r="G14" s="474"/>
      <c r="H14" s="464"/>
      <c r="I14" s="464"/>
      <c r="J14" s="464"/>
      <c r="K14" s="465"/>
      <c r="L14" s="29"/>
      <c r="N14" s="47"/>
      <c r="O14" s="47"/>
      <c r="P14" s="47"/>
      <c r="Q14" s="47"/>
      <c r="R14" s="47"/>
      <c r="S14" s="47"/>
      <c r="T14" s="47"/>
      <c r="U14" s="47"/>
      <c r="V14" s="47"/>
      <c r="W14" s="47"/>
      <c r="X14" s="47"/>
      <c r="Y14" s="47"/>
      <c r="Z14" s="47"/>
      <c r="AA14" s="47"/>
      <c r="AB14" s="47"/>
      <c r="AC14" s="47"/>
      <c r="AD14" s="47"/>
      <c r="AE14" s="47"/>
      <c r="AF14" s="47"/>
      <c r="AG14" s="17"/>
      <c r="AH14" s="17"/>
      <c r="AI14" s="17"/>
      <c r="AJ14" s="17"/>
      <c r="AK14" s="17"/>
      <c r="AL14" s="17"/>
      <c r="AM14" s="17"/>
      <c r="AN14" s="17"/>
      <c r="AO14" s="17"/>
      <c r="AP14" s="17"/>
      <c r="AQ14" s="17"/>
      <c r="AR14" s="17"/>
      <c r="AS14" s="17"/>
      <c r="AT14" s="17"/>
      <c r="AU14" s="17"/>
      <c r="AV14" s="17"/>
      <c r="AW14" s="17"/>
    </row>
    <row r="15" spans="1:49" ht="25.4" customHeight="1" x14ac:dyDescent="0.3">
      <c r="A15" s="30"/>
      <c r="B15" s="241">
        <v>2</v>
      </c>
      <c r="C15" s="179" t="s">
        <v>11</v>
      </c>
      <c r="D15" s="260" t="s">
        <v>9</v>
      </c>
      <c r="E15" s="37" t="s">
        <v>12</v>
      </c>
      <c r="F15" s="17"/>
      <c r="G15" s="475"/>
      <c r="H15" s="466"/>
      <c r="I15" s="466"/>
      <c r="J15" s="466"/>
      <c r="K15" s="467"/>
      <c r="L15" s="29"/>
      <c r="N15" s="47"/>
      <c r="O15" s="47"/>
      <c r="P15" s="47"/>
      <c r="Q15" s="47"/>
      <c r="R15" s="47"/>
      <c r="S15" s="47"/>
      <c r="T15" s="47"/>
      <c r="U15" s="47"/>
      <c r="V15" s="47"/>
      <c r="W15" s="47"/>
      <c r="X15" s="47"/>
      <c r="Y15" s="47"/>
      <c r="Z15" s="47"/>
      <c r="AA15" s="47"/>
      <c r="AB15" s="47"/>
      <c r="AC15" s="47"/>
      <c r="AD15" s="47"/>
      <c r="AE15" s="47"/>
      <c r="AF15" s="47"/>
      <c r="AG15" s="17"/>
      <c r="AH15" s="17"/>
      <c r="AI15" s="17"/>
      <c r="AJ15" s="17"/>
      <c r="AK15" s="17"/>
      <c r="AL15" s="17"/>
      <c r="AM15" s="17"/>
      <c r="AN15" s="17"/>
      <c r="AO15" s="17"/>
      <c r="AP15" s="17"/>
      <c r="AQ15" s="17"/>
      <c r="AR15" s="17"/>
      <c r="AS15" s="17"/>
      <c r="AT15" s="17"/>
      <c r="AU15" s="17"/>
      <c r="AV15" s="17"/>
      <c r="AW15" s="17"/>
    </row>
    <row r="16" spans="1:49" ht="25.4" customHeight="1" x14ac:dyDescent="0.3">
      <c r="A16" s="30"/>
      <c r="B16" s="241">
        <v>3</v>
      </c>
      <c r="C16" s="179" t="s">
        <v>13</v>
      </c>
      <c r="D16" s="260" t="s">
        <v>9</v>
      </c>
      <c r="E16" s="35" t="s">
        <v>1631</v>
      </c>
      <c r="F16" s="17"/>
      <c r="G16" s="191"/>
      <c r="H16" s="203"/>
      <c r="I16" s="203"/>
      <c r="J16" s="203"/>
      <c r="K16" s="203"/>
      <c r="L16" s="29"/>
      <c r="N16" s="47"/>
      <c r="O16" s="47"/>
      <c r="P16" s="47"/>
      <c r="Q16" s="47"/>
      <c r="R16" s="47"/>
      <c r="S16" s="47"/>
      <c r="T16" s="47"/>
      <c r="U16" s="47"/>
      <c r="V16" s="47"/>
      <c r="W16" s="47"/>
      <c r="X16" s="47"/>
      <c r="Y16" s="47"/>
      <c r="Z16" s="47"/>
      <c r="AA16" s="47"/>
      <c r="AB16" s="47"/>
      <c r="AC16" s="47"/>
      <c r="AD16" s="47"/>
      <c r="AE16" s="47"/>
      <c r="AF16" s="47"/>
      <c r="AG16" s="17"/>
      <c r="AH16" s="17"/>
      <c r="AI16" s="17"/>
      <c r="AJ16" s="17"/>
      <c r="AK16" s="17"/>
      <c r="AL16" s="17"/>
      <c r="AM16" s="17"/>
      <c r="AN16" s="17"/>
      <c r="AO16" s="17"/>
      <c r="AP16" s="17"/>
      <c r="AQ16" s="17"/>
      <c r="AR16" s="17"/>
      <c r="AS16" s="17"/>
      <c r="AT16" s="17"/>
      <c r="AU16" s="17"/>
      <c r="AV16" s="17"/>
      <c r="AW16" s="17"/>
    </row>
    <row r="17" spans="1:49" ht="25.4" customHeight="1" x14ac:dyDescent="0.3">
      <c r="A17" s="223"/>
      <c r="B17" s="241">
        <v>4</v>
      </c>
      <c r="C17" s="179" t="s">
        <v>1493</v>
      </c>
      <c r="D17" s="260" t="s">
        <v>19</v>
      </c>
      <c r="E17" s="222" t="s">
        <v>1505</v>
      </c>
      <c r="F17" s="17"/>
      <c r="G17" s="191"/>
      <c r="H17" s="203"/>
      <c r="I17" s="203"/>
      <c r="J17" s="203"/>
      <c r="K17" s="203"/>
      <c r="L17" s="29"/>
    </row>
    <row r="18" spans="1:49" ht="25.4" customHeight="1" x14ac:dyDescent="0.3">
      <c r="A18" s="30"/>
      <c r="B18" s="241">
        <v>5</v>
      </c>
      <c r="C18" s="179" t="s">
        <v>14</v>
      </c>
      <c r="D18" s="260" t="s">
        <v>9</v>
      </c>
      <c r="E18" s="37" t="s">
        <v>15</v>
      </c>
      <c r="F18" s="17"/>
      <c r="G18" s="191"/>
      <c r="H18" s="203"/>
      <c r="I18" s="203"/>
      <c r="J18" s="203"/>
      <c r="K18" s="203"/>
      <c r="L18" s="29"/>
      <c r="N18" s="47"/>
      <c r="O18" s="47"/>
      <c r="P18" s="47"/>
      <c r="Q18" s="47"/>
      <c r="R18" s="47"/>
      <c r="S18" s="47"/>
      <c r="T18" s="47"/>
      <c r="U18" s="47"/>
      <c r="V18" s="47"/>
      <c r="W18" s="47"/>
      <c r="X18" s="47"/>
      <c r="Y18" s="47"/>
      <c r="Z18" s="47"/>
      <c r="AA18" s="47"/>
      <c r="AB18" s="47"/>
      <c r="AC18" s="47"/>
      <c r="AD18" s="47"/>
      <c r="AE18" s="47"/>
      <c r="AF18" s="47"/>
      <c r="AG18" s="17"/>
      <c r="AH18" s="17"/>
      <c r="AI18" s="17"/>
      <c r="AJ18" s="17"/>
      <c r="AK18" s="17"/>
      <c r="AL18" s="17"/>
      <c r="AM18" s="17"/>
      <c r="AN18" s="17"/>
      <c r="AO18" s="17"/>
      <c r="AP18" s="17"/>
      <c r="AQ18" s="17"/>
      <c r="AR18" s="17"/>
      <c r="AS18" s="17"/>
      <c r="AT18" s="17"/>
      <c r="AU18" s="17"/>
      <c r="AV18" s="17"/>
      <c r="AW18" s="17"/>
    </row>
    <row r="19" spans="1:49" ht="25.4" customHeight="1" x14ac:dyDescent="0.3">
      <c r="A19" s="30"/>
      <c r="B19" s="241">
        <v>6</v>
      </c>
      <c r="C19" s="179" t="s">
        <v>16</v>
      </c>
      <c r="D19" s="260" t="s">
        <v>9</v>
      </c>
      <c r="E19" s="37" t="s">
        <v>17</v>
      </c>
      <c r="F19" s="17"/>
      <c r="G19" s="191"/>
      <c r="H19" s="191"/>
      <c r="I19" s="191"/>
      <c r="J19" s="191"/>
      <c r="K19" s="191"/>
      <c r="L19" s="29"/>
      <c r="N19" s="47"/>
      <c r="O19" s="47"/>
      <c r="P19" s="47"/>
      <c r="Q19" s="47"/>
      <c r="R19" s="47"/>
      <c r="S19" s="47"/>
      <c r="T19" s="47"/>
      <c r="U19" s="47"/>
      <c r="V19" s="47"/>
      <c r="W19" s="47"/>
      <c r="X19" s="47"/>
      <c r="Y19" s="47"/>
      <c r="Z19" s="47"/>
      <c r="AA19" s="47"/>
      <c r="AB19" s="47"/>
      <c r="AC19" s="47"/>
      <c r="AD19" s="47"/>
      <c r="AE19" s="47"/>
      <c r="AF19" s="47"/>
      <c r="AG19" s="17"/>
      <c r="AH19" s="17"/>
      <c r="AI19" s="17"/>
      <c r="AJ19" s="17"/>
      <c r="AK19" s="17"/>
      <c r="AL19" s="17"/>
      <c r="AM19" s="17"/>
      <c r="AN19" s="17"/>
      <c r="AO19" s="17"/>
      <c r="AP19" s="17"/>
      <c r="AQ19" s="17"/>
      <c r="AR19" s="17"/>
      <c r="AS19" s="17"/>
      <c r="AT19" s="17"/>
      <c r="AU19" s="17"/>
      <c r="AV19" s="17"/>
      <c r="AW19" s="17"/>
    </row>
    <row r="20" spans="1:49" ht="25.4" customHeight="1" x14ac:dyDescent="0.3">
      <c r="A20" s="30"/>
      <c r="B20" s="241">
        <v>7</v>
      </c>
      <c r="C20" s="179" t="s">
        <v>18</v>
      </c>
      <c r="D20" s="180" t="s">
        <v>9</v>
      </c>
      <c r="E20" s="35" t="s">
        <v>1450</v>
      </c>
      <c r="F20" s="17"/>
      <c r="G20" s="191"/>
      <c r="H20" s="478"/>
      <c r="I20" s="478"/>
      <c r="J20" s="478"/>
      <c r="K20" s="478"/>
      <c r="L20" s="29"/>
      <c r="N20" s="47"/>
      <c r="O20" s="47"/>
      <c r="P20" s="47"/>
      <c r="Q20" s="47"/>
      <c r="R20" s="47"/>
      <c r="S20" s="47"/>
      <c r="T20" s="47"/>
      <c r="U20" s="47"/>
      <c r="V20" s="47"/>
      <c r="W20" s="47"/>
      <c r="X20" s="47"/>
      <c r="Y20" s="47"/>
      <c r="Z20" s="47"/>
      <c r="AA20" s="47"/>
      <c r="AB20" s="47"/>
      <c r="AC20" s="47"/>
      <c r="AD20" s="47"/>
      <c r="AE20" s="47"/>
      <c r="AF20" s="47"/>
      <c r="AG20" s="17"/>
      <c r="AH20" s="17"/>
      <c r="AI20" s="17"/>
      <c r="AJ20" s="17"/>
      <c r="AK20" s="17"/>
      <c r="AL20" s="17"/>
      <c r="AM20" s="17"/>
      <c r="AN20" s="17"/>
      <c r="AO20" s="17"/>
      <c r="AP20" s="17"/>
      <c r="AQ20" s="17"/>
      <c r="AR20" s="17"/>
      <c r="AS20" s="17"/>
      <c r="AT20" s="17"/>
      <c r="AU20" s="17"/>
      <c r="AV20" s="17"/>
      <c r="AW20" s="17"/>
    </row>
    <row r="21" spans="1:49" ht="25.4" customHeight="1" x14ac:dyDescent="0.3">
      <c r="A21" s="214"/>
      <c r="B21" s="241">
        <v>8</v>
      </c>
      <c r="C21" s="181" t="s">
        <v>1496</v>
      </c>
      <c r="D21" s="260" t="s">
        <v>19</v>
      </c>
      <c r="E21" s="222" t="s">
        <v>1506</v>
      </c>
      <c r="F21" s="17"/>
      <c r="G21" s="191"/>
      <c r="H21" s="478"/>
      <c r="I21" s="478"/>
      <c r="J21" s="478"/>
      <c r="K21" s="478"/>
      <c r="L21" s="29"/>
    </row>
    <row r="22" spans="1:49" ht="25.4" customHeight="1" x14ac:dyDescent="0.3">
      <c r="A22" s="30"/>
      <c r="B22" s="241">
        <v>9</v>
      </c>
      <c r="C22" s="181" t="s">
        <v>20</v>
      </c>
      <c r="D22" s="260" t="s">
        <v>9</v>
      </c>
      <c r="E22" s="35" t="s">
        <v>21</v>
      </c>
      <c r="F22" s="17"/>
      <c r="G22" s="191"/>
      <c r="H22" s="191"/>
      <c r="I22" s="191"/>
      <c r="J22" s="191"/>
      <c r="K22" s="191"/>
      <c r="L22" s="29"/>
      <c r="N22" s="47"/>
      <c r="O22" s="47"/>
      <c r="P22" s="47"/>
      <c r="Q22" s="47"/>
      <c r="R22" s="47"/>
      <c r="S22" s="47"/>
      <c r="T22" s="47"/>
      <c r="U22" s="47"/>
      <c r="V22" s="47"/>
      <c r="W22" s="47"/>
      <c r="X22" s="47"/>
      <c r="Y22" s="47"/>
      <c r="Z22" s="47"/>
      <c r="AA22" s="47"/>
      <c r="AB22" s="47"/>
      <c r="AC22" s="47"/>
      <c r="AD22" s="47"/>
      <c r="AE22" s="47"/>
      <c r="AF22" s="47"/>
      <c r="AG22" s="17"/>
      <c r="AH22" s="17"/>
      <c r="AI22" s="17"/>
      <c r="AJ22" s="17"/>
      <c r="AK22" s="17"/>
      <c r="AL22" s="17"/>
      <c r="AM22" s="17"/>
      <c r="AN22" s="17"/>
      <c r="AO22" s="17"/>
      <c r="AP22" s="17"/>
      <c r="AQ22" s="17"/>
      <c r="AR22" s="17"/>
      <c r="AS22" s="17"/>
      <c r="AT22" s="17"/>
      <c r="AU22" s="17"/>
      <c r="AV22" s="17"/>
      <c r="AW22" s="17"/>
    </row>
    <row r="23" spans="1:49" ht="25.4" customHeight="1" x14ac:dyDescent="0.3">
      <c r="A23" s="30"/>
      <c r="B23" s="241">
        <v>10</v>
      </c>
      <c r="C23" s="181" t="s">
        <v>1419</v>
      </c>
      <c r="D23" s="260" t="s">
        <v>35</v>
      </c>
      <c r="E23" s="35" t="s">
        <v>1407</v>
      </c>
      <c r="F23" s="17"/>
      <c r="G23" s="191"/>
      <c r="H23" s="191"/>
      <c r="I23" s="191"/>
      <c r="J23" s="191"/>
      <c r="K23" s="191"/>
      <c r="L23" s="29"/>
      <c r="N23" s="47"/>
      <c r="O23" s="47"/>
      <c r="P23" s="47"/>
      <c r="Q23" s="47"/>
      <c r="R23" s="47"/>
      <c r="S23" s="47"/>
      <c r="T23" s="47"/>
      <c r="U23" s="47"/>
      <c r="V23" s="47"/>
      <c r="W23" s="47"/>
      <c r="X23" s="47"/>
      <c r="Y23" s="47"/>
      <c r="Z23" s="47"/>
      <c r="AA23" s="47"/>
      <c r="AB23" s="47"/>
      <c r="AC23" s="47"/>
      <c r="AD23" s="47"/>
      <c r="AE23" s="47"/>
      <c r="AF23" s="47"/>
      <c r="AG23" s="17"/>
      <c r="AH23" s="17"/>
      <c r="AI23" s="17"/>
      <c r="AJ23" s="17"/>
      <c r="AK23" s="17"/>
      <c r="AL23" s="17"/>
      <c r="AM23" s="17"/>
      <c r="AN23" s="17"/>
      <c r="AO23" s="17"/>
      <c r="AP23" s="17"/>
      <c r="AQ23" s="17"/>
      <c r="AR23" s="17"/>
      <c r="AS23" s="17"/>
      <c r="AT23" s="17"/>
      <c r="AU23" s="17"/>
      <c r="AV23" s="17"/>
      <c r="AW23" s="17"/>
    </row>
    <row r="24" spans="1:49" ht="25.4" customHeight="1" x14ac:dyDescent="0.3">
      <c r="A24" s="30"/>
      <c r="B24" s="241">
        <v>11</v>
      </c>
      <c r="C24" s="181" t="s">
        <v>1420</v>
      </c>
      <c r="D24" s="260" t="s">
        <v>35</v>
      </c>
      <c r="E24" s="35" t="s">
        <v>1421</v>
      </c>
      <c r="F24" s="17"/>
      <c r="G24" s="191"/>
      <c r="H24" s="191"/>
      <c r="I24" s="191"/>
      <c r="J24" s="191"/>
      <c r="K24" s="191"/>
      <c r="L24" s="29"/>
      <c r="N24" s="47"/>
      <c r="O24" s="47"/>
      <c r="P24" s="47"/>
      <c r="Q24" s="47"/>
      <c r="R24" s="47"/>
      <c r="S24" s="47"/>
      <c r="T24" s="47"/>
      <c r="U24" s="47"/>
      <c r="V24" s="47"/>
      <c r="W24" s="47"/>
      <c r="X24" s="47"/>
      <c r="Y24" s="47"/>
      <c r="Z24" s="47"/>
      <c r="AA24" s="47"/>
      <c r="AB24" s="47"/>
      <c r="AC24" s="47"/>
      <c r="AD24" s="47"/>
      <c r="AE24" s="47"/>
      <c r="AF24" s="47"/>
      <c r="AG24" s="17"/>
      <c r="AH24" s="17"/>
      <c r="AI24" s="17"/>
      <c r="AJ24" s="17"/>
      <c r="AK24" s="17"/>
      <c r="AL24" s="17"/>
      <c r="AM24" s="17"/>
      <c r="AN24" s="17"/>
      <c r="AO24" s="17"/>
      <c r="AP24" s="17"/>
      <c r="AQ24" s="17"/>
      <c r="AR24" s="17"/>
      <c r="AS24" s="17"/>
      <c r="AT24" s="17"/>
      <c r="AU24" s="17"/>
      <c r="AV24" s="17"/>
      <c r="AW24" s="17"/>
    </row>
    <row r="25" spans="1:49" ht="27" customHeight="1" x14ac:dyDescent="0.3">
      <c r="A25" s="30"/>
      <c r="B25" s="241">
        <v>12</v>
      </c>
      <c r="C25" s="181" t="s">
        <v>22</v>
      </c>
      <c r="D25" s="260" t="s">
        <v>9</v>
      </c>
      <c r="E25" s="35" t="s">
        <v>23</v>
      </c>
      <c r="F25" s="17"/>
      <c r="G25" s="191"/>
      <c r="H25" s="478"/>
      <c r="I25" s="478"/>
      <c r="J25" s="478"/>
      <c r="K25" s="478"/>
      <c r="L25" s="29"/>
      <c r="N25" s="47"/>
      <c r="O25" s="47"/>
      <c r="P25" s="47"/>
      <c r="Q25" s="47"/>
      <c r="R25" s="47"/>
      <c r="S25" s="47"/>
      <c r="T25" s="47"/>
      <c r="U25" s="47"/>
      <c r="V25" s="47"/>
      <c r="W25" s="47"/>
      <c r="X25" s="47"/>
      <c r="Y25" s="47"/>
      <c r="Z25" s="47"/>
      <c r="AA25" s="47"/>
      <c r="AB25" s="47"/>
      <c r="AC25" s="47"/>
      <c r="AD25" s="47"/>
      <c r="AE25" s="47"/>
      <c r="AF25" s="47"/>
      <c r="AG25" s="17"/>
      <c r="AH25" s="17"/>
      <c r="AI25" s="17"/>
      <c r="AJ25" s="17"/>
      <c r="AK25" s="17"/>
      <c r="AL25" s="17"/>
      <c r="AM25" s="17"/>
      <c r="AN25" s="17"/>
      <c r="AO25" s="17"/>
      <c r="AP25" s="17"/>
      <c r="AQ25" s="17"/>
      <c r="AR25" s="17"/>
      <c r="AS25" s="17"/>
      <c r="AT25" s="17"/>
      <c r="AU25" s="17"/>
      <c r="AV25" s="17"/>
      <c r="AW25" s="17"/>
    </row>
    <row r="26" spans="1:49" ht="31.75" customHeight="1" x14ac:dyDescent="0.3">
      <c r="A26" s="30"/>
      <c r="B26" s="241">
        <v>13</v>
      </c>
      <c r="C26" s="181" t="s">
        <v>24</v>
      </c>
      <c r="D26" s="260" t="s">
        <v>9</v>
      </c>
      <c r="E26" s="37" t="s">
        <v>25</v>
      </c>
      <c r="F26" s="17"/>
      <c r="G26" s="191"/>
      <c r="H26" s="478"/>
      <c r="I26" s="478"/>
      <c r="J26" s="478"/>
      <c r="K26" s="478"/>
      <c r="L26" s="29"/>
      <c r="N26" s="47"/>
      <c r="O26" s="47"/>
      <c r="P26" s="47"/>
      <c r="Q26" s="47"/>
      <c r="R26" s="47"/>
      <c r="S26" s="47"/>
      <c r="T26" s="47"/>
      <c r="U26" s="47"/>
      <c r="V26" s="47"/>
      <c r="W26" s="47"/>
      <c r="X26" s="47"/>
      <c r="Y26" s="47"/>
      <c r="Z26" s="47"/>
      <c r="AA26" s="47"/>
      <c r="AB26" s="47"/>
      <c r="AC26" s="47"/>
      <c r="AD26" s="47"/>
      <c r="AE26" s="47"/>
      <c r="AF26" s="47"/>
      <c r="AG26" s="17"/>
      <c r="AH26" s="17"/>
      <c r="AI26" s="17"/>
      <c r="AJ26" s="17"/>
      <c r="AK26" s="17"/>
      <c r="AL26" s="17"/>
      <c r="AM26" s="17"/>
      <c r="AN26" s="17"/>
      <c r="AO26" s="17"/>
      <c r="AP26" s="17"/>
      <c r="AQ26" s="17"/>
      <c r="AR26" s="17"/>
      <c r="AS26" s="17"/>
      <c r="AT26" s="17"/>
      <c r="AU26" s="17"/>
      <c r="AV26" s="17"/>
      <c r="AW26" s="17"/>
    </row>
    <row r="27" spans="1:49" ht="25.4" customHeight="1" x14ac:dyDescent="0.3">
      <c r="A27" s="30"/>
      <c r="B27" s="241">
        <v>14</v>
      </c>
      <c r="C27" s="181" t="s">
        <v>26</v>
      </c>
      <c r="D27" s="260" t="s">
        <v>19</v>
      </c>
      <c r="E27" s="37" t="s">
        <v>1455</v>
      </c>
      <c r="F27" s="17"/>
      <c r="G27" s="39"/>
      <c r="H27" s="478"/>
      <c r="I27" s="478"/>
      <c r="J27" s="478"/>
      <c r="K27" s="478"/>
      <c r="L27" s="29"/>
      <c r="N27" s="47"/>
      <c r="O27" s="47"/>
      <c r="P27" s="47"/>
      <c r="Q27" s="47"/>
      <c r="R27" s="47"/>
      <c r="S27" s="47"/>
      <c r="T27" s="47"/>
      <c r="U27" s="47"/>
      <c r="V27" s="47"/>
      <c r="W27" s="47"/>
      <c r="X27" s="47"/>
      <c r="Y27" s="47"/>
      <c r="Z27" s="47"/>
      <c r="AA27" s="47"/>
      <c r="AB27" s="47"/>
      <c r="AC27" s="47"/>
      <c r="AD27" s="47"/>
      <c r="AE27" s="47"/>
      <c r="AF27" s="47"/>
      <c r="AG27" s="17"/>
      <c r="AH27" s="17"/>
      <c r="AI27" s="17"/>
      <c r="AJ27" s="17"/>
      <c r="AK27" s="17"/>
      <c r="AL27" s="17"/>
      <c r="AM27" s="17"/>
      <c r="AN27" s="17"/>
      <c r="AO27" s="17"/>
      <c r="AP27" s="17"/>
      <c r="AQ27" s="17"/>
      <c r="AR27" s="17"/>
      <c r="AS27" s="17"/>
      <c r="AT27" s="17"/>
      <c r="AU27" s="17"/>
      <c r="AV27" s="17"/>
      <c r="AW27" s="17"/>
    </row>
    <row r="28" spans="1:49" ht="25.4" customHeight="1" x14ac:dyDescent="0.3">
      <c r="A28" s="30"/>
      <c r="B28" s="241">
        <v>15</v>
      </c>
      <c r="C28" s="181" t="s">
        <v>27</v>
      </c>
      <c r="D28" s="260" t="s">
        <v>28</v>
      </c>
      <c r="E28" s="35" t="s">
        <v>29</v>
      </c>
      <c r="F28" s="17"/>
      <c r="G28" s="39"/>
      <c r="H28" s="479"/>
      <c r="I28" s="479"/>
      <c r="J28" s="479"/>
      <c r="K28" s="479"/>
      <c r="L28" s="29"/>
      <c r="N28" s="47"/>
      <c r="O28" s="47"/>
      <c r="P28" s="47"/>
      <c r="Q28" s="47"/>
      <c r="R28" s="47"/>
      <c r="S28" s="47"/>
      <c r="T28" s="47"/>
      <c r="U28" s="47"/>
      <c r="V28" s="47"/>
      <c r="W28" s="47"/>
      <c r="X28" s="47"/>
      <c r="Y28" s="47"/>
      <c r="Z28" s="47"/>
      <c r="AA28" s="47"/>
      <c r="AB28" s="47"/>
      <c r="AC28" s="47"/>
      <c r="AD28" s="47"/>
      <c r="AE28" s="47"/>
      <c r="AF28" s="47"/>
      <c r="AG28" s="17"/>
      <c r="AH28" s="17"/>
      <c r="AI28" s="17"/>
      <c r="AJ28" s="17"/>
      <c r="AK28" s="17"/>
      <c r="AL28" s="17"/>
      <c r="AM28" s="17"/>
      <c r="AN28" s="17"/>
      <c r="AO28" s="17"/>
      <c r="AP28" s="17"/>
      <c r="AQ28" s="17"/>
      <c r="AR28" s="17"/>
      <c r="AS28" s="17"/>
      <c r="AT28" s="17"/>
      <c r="AU28" s="17"/>
      <c r="AV28" s="17"/>
      <c r="AW28" s="17"/>
    </row>
    <row r="29" spans="1:49" ht="25.4" customHeight="1" x14ac:dyDescent="0.3">
      <c r="A29" s="30"/>
      <c r="B29" s="241">
        <v>16</v>
      </c>
      <c r="C29" s="181" t="s">
        <v>30</v>
      </c>
      <c r="D29" s="260" t="s">
        <v>28</v>
      </c>
      <c r="E29" s="117" t="s">
        <v>31</v>
      </c>
      <c r="F29" s="17"/>
      <c r="G29" s="39"/>
      <c r="H29" s="478"/>
      <c r="I29" s="478"/>
      <c r="J29" s="478"/>
      <c r="K29" s="478"/>
      <c r="L29" s="29"/>
      <c r="N29" s="47"/>
      <c r="O29" s="47"/>
      <c r="P29" s="47"/>
      <c r="Q29" s="47"/>
      <c r="R29" s="47"/>
      <c r="S29" s="47"/>
      <c r="T29" s="47"/>
      <c r="U29" s="47"/>
      <c r="V29" s="47"/>
      <c r="W29" s="47"/>
      <c r="X29" s="47"/>
      <c r="Y29" s="47"/>
      <c r="Z29" s="47"/>
      <c r="AA29" s="47"/>
      <c r="AB29" s="47"/>
      <c r="AC29" s="47"/>
      <c r="AD29" s="47"/>
      <c r="AE29" s="47"/>
      <c r="AF29" s="47"/>
      <c r="AG29" s="17"/>
      <c r="AH29" s="17"/>
      <c r="AI29" s="17"/>
      <c r="AJ29" s="17"/>
      <c r="AK29" s="17"/>
      <c r="AL29" s="17"/>
      <c r="AM29" s="17"/>
      <c r="AN29" s="17"/>
      <c r="AO29" s="17"/>
      <c r="AP29" s="17"/>
      <c r="AQ29" s="17"/>
      <c r="AR29" s="17"/>
      <c r="AS29" s="17"/>
      <c r="AT29" s="17"/>
      <c r="AU29" s="17"/>
      <c r="AV29" s="17"/>
      <c r="AW29" s="17"/>
    </row>
    <row r="30" spans="1:49" ht="25.4" customHeight="1" x14ac:dyDescent="0.3">
      <c r="A30" s="214"/>
      <c r="B30" s="241">
        <v>17</v>
      </c>
      <c r="C30" s="181" t="s">
        <v>1494</v>
      </c>
      <c r="D30" s="260" t="s">
        <v>32</v>
      </c>
      <c r="E30" s="221" t="s">
        <v>33</v>
      </c>
      <c r="F30" s="17"/>
      <c r="G30" s="191"/>
      <c r="H30" s="479"/>
      <c r="I30" s="479"/>
      <c r="J30" s="479"/>
      <c r="K30" s="479"/>
      <c r="L30" s="29"/>
    </row>
    <row r="31" spans="1:49" ht="30.65" customHeight="1" x14ac:dyDescent="0.3">
      <c r="A31" s="30"/>
      <c r="B31" s="241">
        <v>18</v>
      </c>
      <c r="C31" s="181" t="s">
        <v>34</v>
      </c>
      <c r="D31" s="260" t="s">
        <v>35</v>
      </c>
      <c r="E31" s="37" t="s">
        <v>36</v>
      </c>
      <c r="F31" s="17"/>
      <c r="G31" s="191"/>
      <c r="H31" s="116"/>
      <c r="I31" s="116"/>
      <c r="J31" s="116"/>
      <c r="K31" s="116"/>
      <c r="L31" s="29"/>
      <c r="N31" s="47"/>
      <c r="O31" s="47"/>
      <c r="P31" s="47"/>
      <c r="Q31" s="47"/>
      <c r="R31" s="47"/>
      <c r="S31" s="47"/>
      <c r="T31" s="47"/>
      <c r="U31" s="47"/>
      <c r="V31" s="47"/>
      <c r="W31" s="47"/>
      <c r="X31" s="47"/>
      <c r="Y31" s="47"/>
      <c r="Z31" s="47"/>
      <c r="AA31" s="47"/>
      <c r="AB31" s="47"/>
      <c r="AC31" s="47"/>
      <c r="AD31" s="47"/>
      <c r="AE31" s="47"/>
      <c r="AF31" s="47"/>
      <c r="AG31" s="17"/>
      <c r="AH31" s="17"/>
      <c r="AI31" s="17"/>
      <c r="AJ31" s="17"/>
      <c r="AK31" s="17"/>
      <c r="AL31" s="17"/>
      <c r="AM31" s="17"/>
      <c r="AN31" s="17"/>
      <c r="AO31" s="17"/>
      <c r="AP31" s="17"/>
      <c r="AQ31" s="17"/>
      <c r="AR31" s="17"/>
      <c r="AS31" s="17"/>
      <c r="AT31" s="17"/>
      <c r="AU31" s="17"/>
      <c r="AV31" s="17"/>
      <c r="AW31" s="17"/>
    </row>
    <row r="32" spans="1:49" ht="25.4" customHeight="1" x14ac:dyDescent="0.3">
      <c r="A32" s="30"/>
      <c r="B32" s="241">
        <v>19</v>
      </c>
      <c r="C32" s="181" t="s">
        <v>37</v>
      </c>
      <c r="D32" s="260" t="s">
        <v>32</v>
      </c>
      <c r="E32" s="35" t="s">
        <v>38</v>
      </c>
      <c r="F32" s="17"/>
      <c r="G32" s="191"/>
      <c r="H32" s="116"/>
      <c r="I32" s="116"/>
      <c r="J32" s="116"/>
      <c r="K32" s="116"/>
      <c r="L32" s="29"/>
      <c r="N32" s="47"/>
      <c r="O32" s="47"/>
      <c r="P32" s="47"/>
      <c r="Q32" s="47"/>
      <c r="R32" s="47"/>
      <c r="S32" s="47"/>
      <c r="T32" s="47"/>
      <c r="U32" s="47"/>
      <c r="V32" s="47"/>
      <c r="W32" s="47"/>
      <c r="X32" s="47"/>
      <c r="Y32" s="47"/>
      <c r="Z32" s="47"/>
      <c r="AA32" s="47"/>
      <c r="AB32" s="47"/>
      <c r="AC32" s="47"/>
      <c r="AD32" s="47"/>
      <c r="AE32" s="47"/>
      <c r="AF32" s="47"/>
      <c r="AG32" s="17"/>
      <c r="AH32" s="17"/>
      <c r="AI32" s="17"/>
      <c r="AJ32" s="17"/>
      <c r="AK32" s="17"/>
      <c r="AL32" s="17"/>
      <c r="AM32" s="17"/>
      <c r="AN32" s="17"/>
      <c r="AO32" s="17"/>
      <c r="AP32" s="17"/>
      <c r="AQ32" s="17"/>
      <c r="AR32" s="17"/>
      <c r="AS32" s="17"/>
      <c r="AT32" s="17"/>
      <c r="AU32" s="17"/>
      <c r="AV32" s="17"/>
      <c r="AW32" s="17"/>
    </row>
    <row r="33" spans="1:49" ht="25.4" customHeight="1" x14ac:dyDescent="0.3">
      <c r="A33" s="30"/>
      <c r="B33" s="241">
        <v>20</v>
      </c>
      <c r="C33" s="181" t="s">
        <v>39</v>
      </c>
      <c r="D33" s="260" t="s">
        <v>32</v>
      </c>
      <c r="E33" s="36" t="s">
        <v>40</v>
      </c>
      <c r="F33" s="17"/>
      <c r="G33" s="39"/>
      <c r="H33" s="478"/>
      <c r="I33" s="478"/>
      <c r="J33" s="478"/>
      <c r="K33" s="478"/>
      <c r="L33" s="29"/>
      <c r="N33" s="47"/>
      <c r="O33" s="47"/>
      <c r="P33" s="47"/>
      <c r="Q33" s="47"/>
      <c r="R33" s="47"/>
      <c r="S33" s="47"/>
      <c r="T33" s="47"/>
      <c r="U33" s="47"/>
      <c r="V33" s="47"/>
      <c r="W33" s="47"/>
      <c r="X33" s="47"/>
      <c r="Y33" s="47"/>
      <c r="Z33" s="47"/>
      <c r="AA33" s="47"/>
      <c r="AB33" s="47"/>
      <c r="AC33" s="47"/>
      <c r="AD33" s="47"/>
      <c r="AE33" s="47"/>
      <c r="AF33" s="47"/>
      <c r="AG33" s="17"/>
      <c r="AH33" s="17"/>
      <c r="AI33" s="17"/>
      <c r="AJ33" s="17"/>
      <c r="AK33" s="17"/>
      <c r="AL33" s="17"/>
      <c r="AM33" s="17"/>
      <c r="AN33" s="17"/>
      <c r="AO33" s="17"/>
      <c r="AP33" s="17"/>
      <c r="AQ33" s="17"/>
      <c r="AR33" s="17"/>
      <c r="AS33" s="17"/>
      <c r="AT33" s="17"/>
      <c r="AU33" s="17"/>
      <c r="AV33" s="17"/>
      <c r="AW33" s="17"/>
    </row>
    <row r="34" spans="1:49" ht="25.4" customHeight="1" x14ac:dyDescent="0.3">
      <c r="A34" s="30"/>
      <c r="B34" s="241">
        <v>21</v>
      </c>
      <c r="C34" s="181" t="s">
        <v>41</v>
      </c>
      <c r="D34" s="260" t="s">
        <v>19</v>
      </c>
      <c r="E34" s="36" t="s">
        <v>42</v>
      </c>
      <c r="F34" s="17"/>
      <c r="G34" s="39"/>
      <c r="H34" s="478"/>
      <c r="I34" s="478"/>
      <c r="J34" s="478"/>
      <c r="K34" s="478"/>
      <c r="L34" s="29"/>
      <c r="N34" s="47"/>
      <c r="O34" s="47"/>
      <c r="P34" s="47"/>
      <c r="Q34" s="47"/>
      <c r="R34" s="47"/>
      <c r="S34" s="47"/>
      <c r="T34" s="47"/>
      <c r="U34" s="47"/>
      <c r="V34" s="47"/>
      <c r="W34" s="47"/>
      <c r="X34" s="47"/>
      <c r="Y34" s="47"/>
      <c r="Z34" s="47"/>
      <c r="AA34" s="47"/>
      <c r="AB34" s="47"/>
      <c r="AC34" s="47"/>
      <c r="AD34" s="47"/>
      <c r="AE34" s="47"/>
      <c r="AF34" s="47"/>
      <c r="AG34" s="17"/>
      <c r="AH34" s="17"/>
      <c r="AI34" s="17"/>
      <c r="AJ34" s="17"/>
      <c r="AK34" s="17"/>
      <c r="AL34" s="17"/>
      <c r="AM34" s="17"/>
      <c r="AN34" s="17"/>
      <c r="AO34" s="17"/>
      <c r="AP34" s="17"/>
      <c r="AQ34" s="17"/>
      <c r="AR34" s="17"/>
      <c r="AS34" s="17"/>
      <c r="AT34" s="17"/>
      <c r="AU34" s="17"/>
      <c r="AV34" s="17"/>
      <c r="AW34" s="17"/>
    </row>
    <row r="35" spans="1:49" ht="31.75" customHeight="1" x14ac:dyDescent="0.3">
      <c r="A35" s="30"/>
      <c r="B35" s="241">
        <v>22</v>
      </c>
      <c r="C35" s="181" t="s">
        <v>1412</v>
      </c>
      <c r="D35" s="260" t="s">
        <v>32</v>
      </c>
      <c r="E35" s="36" t="s">
        <v>43</v>
      </c>
      <c r="F35" s="17"/>
      <c r="G35" s="39"/>
      <c r="H35" s="481"/>
      <c r="I35" s="481"/>
      <c r="J35" s="481"/>
      <c r="K35" s="481"/>
      <c r="L35" s="29"/>
      <c r="N35" s="47"/>
      <c r="O35" s="47"/>
      <c r="P35" s="47"/>
      <c r="Q35" s="47"/>
      <c r="R35" s="47"/>
      <c r="S35" s="47"/>
      <c r="T35" s="47"/>
      <c r="U35" s="47"/>
      <c r="V35" s="47"/>
      <c r="W35" s="47"/>
      <c r="X35" s="47"/>
      <c r="Y35" s="47"/>
      <c r="Z35" s="47"/>
      <c r="AA35" s="47"/>
      <c r="AB35" s="47"/>
      <c r="AC35" s="47"/>
      <c r="AD35" s="47"/>
      <c r="AE35" s="47"/>
      <c r="AF35" s="47"/>
      <c r="AG35" s="17"/>
      <c r="AH35" s="17"/>
      <c r="AI35" s="17"/>
      <c r="AJ35" s="17"/>
      <c r="AK35" s="17"/>
      <c r="AL35" s="17"/>
      <c r="AM35" s="17"/>
      <c r="AN35" s="17"/>
      <c r="AO35" s="17"/>
      <c r="AP35" s="17"/>
      <c r="AQ35" s="17"/>
      <c r="AR35" s="17"/>
      <c r="AS35" s="17"/>
      <c r="AT35" s="17"/>
      <c r="AU35" s="17"/>
      <c r="AV35" s="17"/>
      <c r="AW35" s="17"/>
    </row>
    <row r="36" spans="1:49" ht="31.75" customHeight="1" x14ac:dyDescent="0.3">
      <c r="A36" s="30"/>
      <c r="B36" s="241">
        <v>23</v>
      </c>
      <c r="C36" s="181" t="s">
        <v>1413</v>
      </c>
      <c r="D36" s="260" t="s">
        <v>32</v>
      </c>
      <c r="E36" s="36" t="s">
        <v>44</v>
      </c>
      <c r="F36" s="17"/>
      <c r="G36" s="39"/>
      <c r="H36" s="191"/>
      <c r="I36" s="191"/>
      <c r="J36" s="191"/>
      <c r="K36" s="191"/>
      <c r="L36" s="29"/>
      <c r="N36" s="47"/>
      <c r="O36" s="47"/>
      <c r="P36" s="47"/>
      <c r="Q36" s="47"/>
      <c r="R36" s="47"/>
      <c r="S36" s="47"/>
      <c r="T36" s="47"/>
      <c r="U36" s="47"/>
      <c r="V36" s="47"/>
      <c r="W36" s="47"/>
      <c r="X36" s="47"/>
      <c r="Y36" s="47"/>
      <c r="Z36" s="47"/>
      <c r="AA36" s="47"/>
      <c r="AB36" s="47"/>
      <c r="AC36" s="47"/>
      <c r="AD36" s="47"/>
      <c r="AE36" s="47"/>
      <c r="AF36" s="47"/>
      <c r="AG36" s="17"/>
      <c r="AH36" s="17"/>
      <c r="AI36" s="17"/>
      <c r="AJ36" s="17"/>
      <c r="AK36" s="17"/>
      <c r="AL36" s="17"/>
      <c r="AM36" s="17"/>
      <c r="AN36" s="17"/>
      <c r="AO36" s="17"/>
      <c r="AP36" s="17"/>
      <c r="AQ36" s="17"/>
      <c r="AR36" s="17"/>
      <c r="AS36" s="17"/>
      <c r="AT36" s="17"/>
      <c r="AU36" s="17"/>
      <c r="AV36" s="17"/>
      <c r="AW36" s="17"/>
    </row>
    <row r="37" spans="1:49" ht="33" customHeight="1" x14ac:dyDescent="0.3">
      <c r="A37" s="30"/>
      <c r="B37" s="476" t="s">
        <v>45</v>
      </c>
      <c r="C37" s="477"/>
      <c r="D37" s="477"/>
      <c r="E37" s="473"/>
      <c r="F37" s="17"/>
      <c r="G37" s="191"/>
      <c r="H37" s="116"/>
      <c r="I37" s="116"/>
      <c r="J37" s="116"/>
      <c r="K37" s="116"/>
      <c r="L37" s="29"/>
      <c r="N37" s="47"/>
      <c r="O37" s="47"/>
      <c r="P37" s="47"/>
      <c r="Q37" s="47"/>
      <c r="R37" s="47"/>
      <c r="S37" s="47"/>
      <c r="T37" s="47"/>
      <c r="U37" s="47"/>
      <c r="V37" s="47"/>
      <c r="W37" s="47"/>
      <c r="X37" s="47"/>
      <c r="Y37" s="47"/>
      <c r="Z37" s="47"/>
      <c r="AA37" s="47"/>
      <c r="AB37" s="47"/>
      <c r="AC37" s="47"/>
      <c r="AD37" s="47"/>
      <c r="AE37" s="47"/>
      <c r="AF37" s="47"/>
      <c r="AG37" s="17"/>
      <c r="AH37" s="17"/>
      <c r="AI37" s="17"/>
      <c r="AJ37" s="17"/>
      <c r="AK37" s="17"/>
      <c r="AL37" s="17"/>
      <c r="AM37" s="17"/>
      <c r="AN37" s="17"/>
      <c r="AO37" s="17"/>
      <c r="AP37" s="17"/>
      <c r="AQ37" s="17"/>
      <c r="AR37" s="17"/>
      <c r="AS37" s="17"/>
      <c r="AT37" s="17"/>
      <c r="AU37" s="17"/>
      <c r="AV37" s="17"/>
      <c r="AW37" s="17"/>
    </row>
    <row r="38" spans="1:49" ht="25.4" customHeight="1" x14ac:dyDescent="0.3">
      <c r="A38" s="30"/>
      <c r="B38" s="241">
        <v>1</v>
      </c>
      <c r="C38" s="181" t="s">
        <v>46</v>
      </c>
      <c r="D38" s="261" t="s">
        <v>32</v>
      </c>
      <c r="E38" s="65" t="s">
        <v>47</v>
      </c>
      <c r="F38" s="17"/>
      <c r="G38" s="191"/>
      <c r="H38" s="116"/>
      <c r="I38" s="116"/>
      <c r="J38" s="116"/>
      <c r="K38" s="116"/>
      <c r="L38" s="29"/>
      <c r="N38" s="47"/>
      <c r="O38" s="47"/>
      <c r="P38" s="47"/>
      <c r="Q38" s="47"/>
      <c r="R38" s="47"/>
      <c r="S38" s="47"/>
      <c r="T38" s="47"/>
      <c r="U38" s="47"/>
      <c r="V38" s="47"/>
      <c r="W38" s="47"/>
      <c r="X38" s="47"/>
      <c r="Y38" s="47"/>
      <c r="Z38" s="47"/>
      <c r="AA38" s="47"/>
      <c r="AB38" s="47"/>
      <c r="AC38" s="47"/>
      <c r="AD38" s="47"/>
      <c r="AE38" s="47"/>
      <c r="AF38" s="47"/>
      <c r="AG38" s="17"/>
      <c r="AH38" s="17"/>
      <c r="AI38" s="17"/>
      <c r="AJ38" s="17"/>
      <c r="AK38" s="17"/>
      <c r="AL38" s="17"/>
      <c r="AM38" s="17"/>
      <c r="AN38" s="17"/>
      <c r="AO38" s="17"/>
      <c r="AP38" s="17"/>
      <c r="AQ38" s="17"/>
      <c r="AR38" s="17"/>
      <c r="AS38" s="17"/>
      <c r="AT38" s="17"/>
      <c r="AU38" s="17"/>
      <c r="AV38" s="17"/>
      <c r="AW38" s="17"/>
    </row>
    <row r="39" spans="1:49" ht="24" customHeight="1" x14ac:dyDescent="0.3">
      <c r="A39" s="30"/>
      <c r="B39" s="241">
        <v>2</v>
      </c>
      <c r="C39" s="181" t="s">
        <v>48</v>
      </c>
      <c r="D39" s="261" t="s">
        <v>32</v>
      </c>
      <c r="E39" s="45" t="s">
        <v>1433</v>
      </c>
      <c r="F39" s="17"/>
      <c r="G39" s="39"/>
      <c r="H39" s="478"/>
      <c r="I39" s="478"/>
      <c r="J39" s="478"/>
      <c r="K39" s="478"/>
      <c r="L39" s="29"/>
      <c r="N39" s="47"/>
      <c r="O39" s="47"/>
      <c r="P39" s="47"/>
      <c r="Q39" s="47"/>
      <c r="R39" s="47"/>
      <c r="S39" s="47"/>
      <c r="T39" s="47"/>
      <c r="U39" s="47"/>
      <c r="V39" s="47"/>
      <c r="W39" s="47"/>
      <c r="X39" s="47"/>
      <c r="Y39" s="47"/>
      <c r="Z39" s="47"/>
      <c r="AA39" s="47"/>
      <c r="AB39" s="47"/>
      <c r="AC39" s="47"/>
      <c r="AD39" s="47"/>
      <c r="AE39" s="47"/>
      <c r="AF39" s="47"/>
      <c r="AG39" s="17"/>
      <c r="AH39" s="17"/>
      <c r="AI39" s="17"/>
      <c r="AJ39" s="17"/>
      <c r="AK39" s="17"/>
      <c r="AL39" s="17"/>
      <c r="AM39" s="17"/>
      <c r="AN39" s="17"/>
      <c r="AO39" s="17"/>
      <c r="AP39" s="17"/>
      <c r="AQ39" s="17"/>
      <c r="AR39" s="17"/>
      <c r="AS39" s="17"/>
      <c r="AT39" s="17"/>
      <c r="AU39" s="17"/>
      <c r="AV39" s="17"/>
      <c r="AW39" s="17"/>
    </row>
    <row r="40" spans="1:49" ht="0" hidden="1" customHeight="1" x14ac:dyDescent="0.3">
      <c r="B40" s="241">
        <v>3</v>
      </c>
      <c r="E40" s="17"/>
      <c r="F40" s="17"/>
      <c r="G40" s="39"/>
      <c r="H40" s="39"/>
      <c r="I40" s="39"/>
      <c r="J40" s="39"/>
      <c r="K40" s="39"/>
      <c r="L40" s="17"/>
    </row>
    <row r="41" spans="1:49" ht="24.65" customHeight="1" x14ac:dyDescent="0.3">
      <c r="A41" s="30"/>
      <c r="B41" s="241">
        <v>4</v>
      </c>
      <c r="C41" s="181" t="s">
        <v>49</v>
      </c>
      <c r="D41" s="261" t="s">
        <v>19</v>
      </c>
      <c r="E41" s="45" t="s">
        <v>50</v>
      </c>
      <c r="F41" s="17"/>
      <c r="G41" s="39"/>
      <c r="H41" s="190"/>
      <c r="I41" s="190"/>
      <c r="J41" s="190"/>
      <c r="K41" s="190"/>
      <c r="L41" s="29"/>
      <c r="N41" s="47"/>
      <c r="O41" s="47"/>
      <c r="P41" s="47"/>
      <c r="Q41" s="47"/>
      <c r="R41" s="47"/>
      <c r="S41" s="47"/>
      <c r="T41" s="47"/>
      <c r="U41" s="47"/>
      <c r="V41" s="47"/>
      <c r="W41" s="47"/>
      <c r="X41" s="47"/>
      <c r="Y41" s="47"/>
      <c r="Z41" s="47"/>
      <c r="AA41" s="47"/>
      <c r="AB41" s="47"/>
      <c r="AC41" s="47"/>
      <c r="AD41" s="47"/>
      <c r="AE41" s="47"/>
      <c r="AF41" s="47"/>
      <c r="AG41" s="17"/>
      <c r="AH41" s="17"/>
      <c r="AI41" s="17"/>
      <c r="AJ41" s="17"/>
      <c r="AK41" s="17"/>
      <c r="AL41" s="17"/>
      <c r="AM41" s="17"/>
      <c r="AN41" s="17"/>
      <c r="AO41" s="17"/>
      <c r="AP41" s="17"/>
      <c r="AQ41" s="17"/>
      <c r="AR41" s="17"/>
      <c r="AS41" s="17"/>
      <c r="AT41" s="17"/>
      <c r="AU41" s="17"/>
      <c r="AV41" s="17"/>
      <c r="AW41" s="17"/>
    </row>
    <row r="42" spans="1:49" ht="28.75" customHeight="1" x14ac:dyDescent="0.3">
      <c r="A42" s="30"/>
      <c r="B42" s="241">
        <v>5</v>
      </c>
      <c r="C42" s="181" t="s">
        <v>1430</v>
      </c>
      <c r="D42" s="261" t="s">
        <v>32</v>
      </c>
      <c r="E42" s="45" t="s">
        <v>51</v>
      </c>
      <c r="F42" s="17"/>
      <c r="G42" s="191"/>
      <c r="H42" s="478"/>
      <c r="I42" s="478"/>
      <c r="J42" s="478"/>
      <c r="K42" s="478"/>
      <c r="L42" s="29"/>
      <c r="N42" s="47"/>
      <c r="O42" s="47"/>
      <c r="P42" s="47"/>
      <c r="Q42" s="47"/>
      <c r="R42" s="47"/>
      <c r="S42" s="47"/>
      <c r="T42" s="47"/>
      <c r="U42" s="47"/>
      <c r="V42" s="47"/>
      <c r="W42" s="47"/>
      <c r="X42" s="47"/>
      <c r="Y42" s="47"/>
      <c r="Z42" s="47"/>
      <c r="AA42" s="47"/>
      <c r="AB42" s="47"/>
      <c r="AC42" s="47"/>
      <c r="AD42" s="47"/>
      <c r="AE42" s="47"/>
      <c r="AF42" s="47"/>
      <c r="AG42" s="17"/>
      <c r="AH42" s="17"/>
      <c r="AI42" s="17"/>
      <c r="AJ42" s="17"/>
      <c r="AK42" s="17"/>
      <c r="AL42" s="17"/>
      <c r="AM42" s="17"/>
      <c r="AN42" s="17"/>
      <c r="AO42" s="17"/>
      <c r="AP42" s="17"/>
      <c r="AQ42" s="17"/>
      <c r="AR42" s="17"/>
      <c r="AS42" s="17"/>
      <c r="AT42" s="17"/>
      <c r="AU42" s="17"/>
      <c r="AV42" s="17"/>
      <c r="AW42" s="17"/>
    </row>
    <row r="43" spans="1:49" ht="25.75" customHeight="1" x14ac:dyDescent="0.3">
      <c r="A43" s="30"/>
      <c r="B43" s="241">
        <v>6</v>
      </c>
      <c r="C43" s="181" t="s">
        <v>52</v>
      </c>
      <c r="D43" s="261" t="s">
        <v>32</v>
      </c>
      <c r="E43" s="45" t="s">
        <v>53</v>
      </c>
      <c r="F43" s="17"/>
      <c r="G43" s="191"/>
      <c r="H43" s="191"/>
      <c r="I43" s="191"/>
      <c r="J43" s="191"/>
      <c r="K43" s="191"/>
      <c r="L43" s="29"/>
      <c r="N43" s="47"/>
      <c r="O43" s="47"/>
      <c r="P43" s="47"/>
      <c r="Q43" s="47"/>
      <c r="R43" s="47"/>
      <c r="S43" s="47"/>
      <c r="T43" s="47"/>
      <c r="U43" s="47"/>
      <c r="V43" s="47"/>
      <c r="W43" s="47"/>
      <c r="X43" s="47"/>
      <c r="Y43" s="47"/>
      <c r="Z43" s="47"/>
      <c r="AA43" s="47"/>
      <c r="AB43" s="47"/>
      <c r="AC43" s="47"/>
      <c r="AD43" s="47"/>
      <c r="AE43" s="47"/>
      <c r="AF43" s="47"/>
      <c r="AG43" s="17"/>
      <c r="AH43" s="17"/>
      <c r="AI43" s="17"/>
      <c r="AJ43" s="17"/>
      <c r="AK43" s="17"/>
      <c r="AL43" s="17"/>
      <c r="AM43" s="17"/>
      <c r="AN43" s="17"/>
      <c r="AO43" s="17"/>
      <c r="AP43" s="17"/>
      <c r="AQ43" s="17"/>
      <c r="AR43" s="17"/>
      <c r="AS43" s="17"/>
      <c r="AT43" s="17"/>
      <c r="AU43" s="17"/>
      <c r="AV43" s="17"/>
      <c r="AW43" s="17"/>
    </row>
    <row r="44" spans="1:49" ht="34" customHeight="1" x14ac:dyDescent="0.3">
      <c r="A44" s="214"/>
      <c r="B44" s="241">
        <v>7</v>
      </c>
      <c r="C44" s="179" t="s">
        <v>1514</v>
      </c>
      <c r="D44" s="183" t="s">
        <v>35</v>
      </c>
      <c r="E44" s="111" t="s">
        <v>1515</v>
      </c>
      <c r="F44" s="17"/>
      <c r="G44" s="191"/>
      <c r="H44" s="190"/>
      <c r="I44" s="190"/>
      <c r="J44" s="190"/>
      <c r="K44" s="190"/>
      <c r="L44" s="29"/>
    </row>
    <row r="45" spans="1:49" ht="23.5" customHeight="1" x14ac:dyDescent="0.3">
      <c r="A45" s="30"/>
      <c r="B45" s="241">
        <v>8</v>
      </c>
      <c r="C45" s="181" t="s">
        <v>54</v>
      </c>
      <c r="D45" s="261" t="s">
        <v>28</v>
      </c>
      <c r="E45" s="45" t="s">
        <v>55</v>
      </c>
      <c r="F45" s="17"/>
      <c r="G45" s="191"/>
      <c r="H45" s="478"/>
      <c r="I45" s="478"/>
      <c r="J45" s="478"/>
      <c r="K45" s="478"/>
      <c r="L45" s="29"/>
      <c r="N45" s="47"/>
      <c r="O45" s="47"/>
      <c r="P45" s="47"/>
      <c r="Q45" s="47"/>
      <c r="R45" s="47"/>
      <c r="S45" s="47"/>
      <c r="T45" s="47"/>
      <c r="U45" s="47"/>
      <c r="V45" s="47"/>
      <c r="W45" s="47"/>
      <c r="X45" s="47"/>
      <c r="Y45" s="47"/>
      <c r="Z45" s="47"/>
      <c r="AA45" s="47"/>
      <c r="AB45" s="47"/>
      <c r="AC45" s="47"/>
      <c r="AD45" s="47"/>
      <c r="AE45" s="47"/>
      <c r="AF45" s="47"/>
      <c r="AG45" s="17"/>
      <c r="AH45" s="17"/>
      <c r="AI45" s="17"/>
      <c r="AJ45" s="17"/>
      <c r="AK45" s="17"/>
      <c r="AL45" s="17"/>
      <c r="AM45" s="17"/>
      <c r="AN45" s="17"/>
      <c r="AO45" s="17"/>
      <c r="AP45" s="17"/>
      <c r="AQ45" s="17"/>
      <c r="AR45" s="17"/>
      <c r="AS45" s="17"/>
      <c r="AT45" s="17"/>
      <c r="AU45" s="17"/>
      <c r="AV45" s="17"/>
      <c r="AW45" s="17"/>
    </row>
    <row r="46" spans="1:49" ht="23.5" customHeight="1" x14ac:dyDescent="0.3">
      <c r="A46" s="30"/>
      <c r="B46" s="241">
        <v>9</v>
      </c>
      <c r="C46" s="181" t="s">
        <v>56</v>
      </c>
      <c r="D46" s="261" t="s">
        <v>28</v>
      </c>
      <c r="E46" s="45" t="s">
        <v>57</v>
      </c>
      <c r="F46" s="17"/>
      <c r="G46" s="191"/>
      <c r="H46" s="478"/>
      <c r="I46" s="478"/>
      <c r="J46" s="478"/>
      <c r="K46" s="478"/>
      <c r="L46" s="29"/>
      <c r="N46" s="47"/>
      <c r="O46" s="47"/>
      <c r="P46" s="47"/>
      <c r="Q46" s="47"/>
      <c r="R46" s="47"/>
      <c r="S46" s="47"/>
      <c r="T46" s="47"/>
      <c r="U46" s="47"/>
      <c r="V46" s="47"/>
      <c r="W46" s="47"/>
      <c r="X46" s="47"/>
      <c r="Y46" s="47"/>
      <c r="Z46" s="47"/>
      <c r="AA46" s="47"/>
      <c r="AB46" s="47"/>
      <c r="AC46" s="47"/>
      <c r="AD46" s="47"/>
      <c r="AE46" s="47"/>
      <c r="AF46" s="47"/>
      <c r="AG46" s="17"/>
      <c r="AH46" s="17"/>
      <c r="AI46" s="17"/>
      <c r="AJ46" s="17"/>
      <c r="AK46" s="17"/>
      <c r="AL46" s="17"/>
      <c r="AM46" s="17"/>
      <c r="AN46" s="17"/>
      <c r="AO46" s="17"/>
      <c r="AP46" s="17"/>
      <c r="AQ46" s="17"/>
      <c r="AR46" s="17"/>
      <c r="AS46" s="17"/>
      <c r="AT46" s="17"/>
      <c r="AU46" s="17"/>
      <c r="AV46" s="17"/>
      <c r="AW46" s="17"/>
    </row>
    <row r="47" spans="1:49" ht="29.15" customHeight="1" x14ac:dyDescent="0.3">
      <c r="A47" s="30"/>
      <c r="B47" s="241">
        <v>10</v>
      </c>
      <c r="C47" s="181" t="s">
        <v>58</v>
      </c>
      <c r="D47" s="261" t="s">
        <v>35</v>
      </c>
      <c r="E47" s="45" t="s">
        <v>59</v>
      </c>
      <c r="F47" s="17"/>
      <c r="G47" s="191"/>
      <c r="H47" s="478"/>
      <c r="I47" s="478"/>
      <c r="J47" s="478"/>
      <c r="K47" s="478"/>
      <c r="L47" s="29"/>
      <c r="N47" s="47"/>
      <c r="O47" s="47"/>
      <c r="P47" s="47"/>
      <c r="Q47" s="47"/>
      <c r="R47" s="47"/>
      <c r="S47" s="47"/>
      <c r="T47" s="47"/>
      <c r="U47" s="47"/>
      <c r="V47" s="47"/>
      <c r="W47" s="47"/>
      <c r="X47" s="47"/>
      <c r="Y47" s="47"/>
      <c r="Z47" s="47"/>
      <c r="AA47" s="47"/>
      <c r="AB47" s="47"/>
      <c r="AC47" s="47"/>
      <c r="AD47" s="47"/>
      <c r="AE47" s="47"/>
      <c r="AF47" s="47"/>
      <c r="AG47" s="17"/>
      <c r="AH47" s="17"/>
      <c r="AI47" s="17"/>
      <c r="AJ47" s="17"/>
      <c r="AK47" s="17"/>
      <c r="AL47" s="17"/>
      <c r="AM47" s="17"/>
      <c r="AN47" s="17"/>
      <c r="AO47" s="17"/>
      <c r="AP47" s="17"/>
      <c r="AQ47" s="17"/>
      <c r="AR47" s="17"/>
      <c r="AS47" s="17"/>
      <c r="AT47" s="17"/>
      <c r="AU47" s="17"/>
      <c r="AV47" s="17"/>
      <c r="AW47" s="17"/>
    </row>
    <row r="48" spans="1:49" ht="25.4" customHeight="1" x14ac:dyDescent="0.3">
      <c r="A48" s="30"/>
      <c r="B48" s="241">
        <v>11</v>
      </c>
      <c r="C48" s="181" t="s">
        <v>60</v>
      </c>
      <c r="D48" s="261" t="s">
        <v>35</v>
      </c>
      <c r="E48" s="45" t="s">
        <v>61</v>
      </c>
      <c r="F48" s="17"/>
      <c r="G48" s="191"/>
      <c r="H48" s="191"/>
      <c r="I48" s="191"/>
      <c r="J48" s="191"/>
      <c r="K48" s="191"/>
      <c r="L48" s="29"/>
      <c r="N48" s="47"/>
      <c r="O48" s="47"/>
      <c r="P48" s="47"/>
      <c r="Q48" s="47"/>
      <c r="R48" s="47"/>
      <c r="S48" s="47"/>
      <c r="T48" s="47"/>
      <c r="U48" s="47"/>
      <c r="V48" s="47"/>
      <c r="W48" s="47"/>
      <c r="X48" s="47"/>
      <c r="Y48" s="47"/>
      <c r="Z48" s="47"/>
      <c r="AA48" s="47"/>
      <c r="AB48" s="47"/>
      <c r="AC48" s="47"/>
      <c r="AD48" s="47"/>
      <c r="AE48" s="47"/>
      <c r="AF48" s="47"/>
      <c r="AG48" s="17"/>
      <c r="AH48" s="17"/>
      <c r="AI48" s="17"/>
      <c r="AJ48" s="17"/>
      <c r="AK48" s="17"/>
      <c r="AL48" s="17"/>
      <c r="AM48" s="17"/>
      <c r="AN48" s="17"/>
      <c r="AO48" s="17"/>
      <c r="AP48" s="17"/>
      <c r="AQ48" s="17"/>
      <c r="AR48" s="17"/>
      <c r="AS48" s="17"/>
      <c r="AT48" s="17"/>
      <c r="AU48" s="17"/>
      <c r="AV48" s="17"/>
      <c r="AW48" s="17"/>
    </row>
    <row r="49" spans="1:49" ht="25.4" customHeight="1" x14ac:dyDescent="0.3">
      <c r="A49" s="30"/>
      <c r="B49" s="241">
        <v>12</v>
      </c>
      <c r="C49" s="181" t="s">
        <v>62</v>
      </c>
      <c r="D49" s="261" t="s">
        <v>35</v>
      </c>
      <c r="E49" s="45" t="s">
        <v>63</v>
      </c>
      <c r="F49" s="17"/>
      <c r="G49" s="191"/>
      <c r="H49" s="191"/>
      <c r="I49" s="191"/>
      <c r="J49" s="191"/>
      <c r="K49" s="191"/>
      <c r="L49" s="29"/>
      <c r="N49" s="47"/>
      <c r="O49" s="47"/>
      <c r="P49" s="47"/>
      <c r="Q49" s="47"/>
      <c r="R49" s="47"/>
      <c r="S49" s="47"/>
      <c r="T49" s="47"/>
      <c r="U49" s="47"/>
      <c r="V49" s="47"/>
      <c r="W49" s="47"/>
      <c r="X49" s="47"/>
      <c r="Y49" s="47"/>
      <c r="Z49" s="47"/>
      <c r="AA49" s="47"/>
      <c r="AB49" s="47"/>
      <c r="AC49" s="47"/>
      <c r="AD49" s="47"/>
      <c r="AE49" s="47"/>
      <c r="AF49" s="47"/>
      <c r="AG49" s="17"/>
      <c r="AH49" s="17"/>
      <c r="AI49" s="17"/>
      <c r="AJ49" s="17"/>
      <c r="AK49" s="17"/>
      <c r="AL49" s="17"/>
      <c r="AM49" s="17"/>
      <c r="AN49" s="17"/>
      <c r="AO49" s="17"/>
      <c r="AP49" s="17"/>
      <c r="AQ49" s="17"/>
      <c r="AR49" s="17"/>
      <c r="AS49" s="17"/>
      <c r="AT49" s="17"/>
      <c r="AU49" s="17"/>
      <c r="AV49" s="17"/>
      <c r="AW49" s="17"/>
    </row>
    <row r="50" spans="1:49" ht="25.4" customHeight="1" x14ac:dyDescent="0.3">
      <c r="A50" s="30"/>
      <c r="B50" s="241">
        <v>13</v>
      </c>
      <c r="C50" s="181" t="s">
        <v>64</v>
      </c>
      <c r="D50" s="261" t="s">
        <v>32</v>
      </c>
      <c r="E50" s="45" t="s">
        <v>65</v>
      </c>
      <c r="F50" s="17"/>
      <c r="G50" s="191"/>
      <c r="H50" s="480"/>
      <c r="I50" s="480"/>
      <c r="J50" s="480"/>
      <c r="K50" s="480"/>
      <c r="L50" s="29"/>
      <c r="N50" s="47"/>
      <c r="O50" s="47"/>
      <c r="P50" s="47"/>
      <c r="Q50" s="47"/>
      <c r="R50" s="47"/>
      <c r="S50" s="47"/>
      <c r="T50" s="47"/>
      <c r="U50" s="47"/>
      <c r="V50" s="47"/>
      <c r="W50" s="47"/>
      <c r="X50" s="47"/>
      <c r="Y50" s="47"/>
      <c r="Z50" s="47"/>
      <c r="AA50" s="47"/>
      <c r="AB50" s="47"/>
      <c r="AC50" s="47"/>
      <c r="AD50" s="47"/>
      <c r="AE50" s="47"/>
      <c r="AF50" s="47"/>
      <c r="AG50" s="17"/>
      <c r="AH50" s="17"/>
      <c r="AI50" s="17"/>
      <c r="AJ50" s="17"/>
      <c r="AK50" s="17"/>
      <c r="AL50" s="17"/>
      <c r="AM50" s="17"/>
      <c r="AN50" s="17"/>
      <c r="AO50" s="17"/>
      <c r="AP50" s="17"/>
      <c r="AQ50" s="17"/>
      <c r="AR50" s="17"/>
      <c r="AS50" s="17"/>
      <c r="AT50" s="17"/>
      <c r="AU50" s="17"/>
      <c r="AV50" s="17"/>
      <c r="AW50" s="17"/>
    </row>
    <row r="51" spans="1:49" ht="25.4" customHeight="1" x14ac:dyDescent="0.3">
      <c r="A51" s="30"/>
      <c r="B51" s="241">
        <v>14</v>
      </c>
      <c r="C51" s="181" t="s">
        <v>66</v>
      </c>
      <c r="D51" s="261" t="s">
        <v>9</v>
      </c>
      <c r="E51" s="45" t="s">
        <v>67</v>
      </c>
      <c r="F51" s="17"/>
      <c r="G51" s="191"/>
      <c r="H51" s="191"/>
      <c r="I51" s="191"/>
      <c r="J51" s="191"/>
      <c r="K51" s="191"/>
      <c r="L51" s="29"/>
      <c r="N51" s="47"/>
      <c r="O51" s="47"/>
      <c r="P51" s="47"/>
      <c r="Q51" s="47"/>
      <c r="R51" s="47"/>
      <c r="S51" s="47"/>
      <c r="T51" s="47"/>
      <c r="U51" s="47"/>
      <c r="V51" s="47"/>
      <c r="W51" s="47"/>
      <c r="X51" s="47"/>
      <c r="Y51" s="47"/>
      <c r="Z51" s="47"/>
      <c r="AA51" s="47"/>
      <c r="AB51" s="47"/>
      <c r="AC51" s="47"/>
      <c r="AD51" s="47"/>
      <c r="AE51" s="47"/>
      <c r="AF51" s="47"/>
      <c r="AG51" s="17"/>
      <c r="AH51" s="17"/>
      <c r="AI51" s="17"/>
      <c r="AJ51" s="17"/>
      <c r="AK51" s="17"/>
      <c r="AL51" s="17"/>
      <c r="AM51" s="17"/>
      <c r="AN51" s="17"/>
      <c r="AO51" s="17"/>
      <c r="AP51" s="17"/>
      <c r="AQ51" s="17"/>
      <c r="AR51" s="17"/>
      <c r="AS51" s="17"/>
      <c r="AT51" s="17"/>
      <c r="AU51" s="17"/>
      <c r="AV51" s="17"/>
      <c r="AW51" s="17"/>
    </row>
    <row r="52" spans="1:49" ht="25.4" customHeight="1" x14ac:dyDescent="0.3">
      <c r="A52" s="30"/>
      <c r="B52" s="241">
        <v>15</v>
      </c>
      <c r="C52" s="181" t="s">
        <v>68</v>
      </c>
      <c r="D52" s="261" t="s">
        <v>28</v>
      </c>
      <c r="E52" s="45" t="s">
        <v>69</v>
      </c>
      <c r="F52" s="17"/>
      <c r="G52" s="191"/>
      <c r="H52" s="478"/>
      <c r="I52" s="478"/>
      <c r="J52" s="478"/>
      <c r="K52" s="478"/>
      <c r="L52" s="29"/>
      <c r="N52" s="47"/>
      <c r="O52" s="47"/>
      <c r="P52" s="47"/>
      <c r="Q52" s="47"/>
      <c r="R52" s="47"/>
      <c r="S52" s="47"/>
      <c r="T52" s="47"/>
      <c r="U52" s="47"/>
      <c r="V52" s="47"/>
      <c r="W52" s="47"/>
      <c r="X52" s="47"/>
      <c r="Y52" s="47"/>
      <c r="Z52" s="47"/>
      <c r="AA52" s="47"/>
      <c r="AB52" s="47"/>
      <c r="AC52" s="47"/>
      <c r="AD52" s="47"/>
      <c r="AE52" s="47"/>
      <c r="AF52" s="47"/>
      <c r="AG52" s="17"/>
      <c r="AH52" s="17"/>
      <c r="AI52" s="17"/>
      <c r="AJ52" s="17"/>
      <c r="AK52" s="17"/>
      <c r="AL52" s="17"/>
      <c r="AM52" s="17"/>
      <c r="AN52" s="17"/>
      <c r="AO52" s="17"/>
      <c r="AP52" s="17"/>
      <c r="AQ52" s="17"/>
      <c r="AR52" s="17"/>
      <c r="AS52" s="17"/>
      <c r="AT52" s="17"/>
      <c r="AU52" s="17"/>
      <c r="AV52" s="17"/>
      <c r="AW52" s="17"/>
    </row>
    <row r="53" spans="1:49" ht="25.4" customHeight="1" x14ac:dyDescent="0.3">
      <c r="A53" s="30"/>
      <c r="B53" s="241">
        <v>16</v>
      </c>
      <c r="C53" s="179" t="s">
        <v>70</v>
      </c>
      <c r="D53" s="183" t="s">
        <v>28</v>
      </c>
      <c r="E53" s="111" t="s">
        <v>71</v>
      </c>
      <c r="F53" s="17"/>
      <c r="G53" s="191"/>
      <c r="H53" s="191"/>
      <c r="I53" s="191"/>
      <c r="J53" s="191"/>
      <c r="K53" s="191"/>
      <c r="L53" s="29"/>
      <c r="N53" s="47"/>
      <c r="O53" s="47"/>
      <c r="P53" s="47"/>
      <c r="Q53" s="47"/>
      <c r="R53" s="47"/>
      <c r="S53" s="47"/>
      <c r="T53" s="47"/>
      <c r="U53" s="47"/>
      <c r="V53" s="47"/>
      <c r="W53" s="47"/>
      <c r="X53" s="47"/>
      <c r="Y53" s="47"/>
      <c r="Z53" s="47"/>
      <c r="AA53" s="47"/>
      <c r="AB53" s="47"/>
      <c r="AC53" s="47"/>
      <c r="AD53" s="47"/>
      <c r="AE53" s="47"/>
      <c r="AF53" s="47"/>
      <c r="AG53" s="17"/>
      <c r="AH53" s="17"/>
      <c r="AI53" s="17"/>
      <c r="AJ53" s="17"/>
      <c r="AK53" s="17"/>
      <c r="AL53" s="17"/>
      <c r="AM53" s="17"/>
      <c r="AN53" s="17"/>
      <c r="AO53" s="17"/>
      <c r="AP53" s="17"/>
      <c r="AQ53" s="17"/>
      <c r="AR53" s="17"/>
      <c r="AS53" s="17"/>
      <c r="AT53" s="17"/>
      <c r="AU53" s="17"/>
      <c r="AV53" s="17"/>
      <c r="AW53" s="17"/>
    </row>
    <row r="54" spans="1:49" ht="25.4" customHeight="1" x14ac:dyDescent="0.3">
      <c r="A54" s="214"/>
      <c r="B54" s="241">
        <v>17</v>
      </c>
      <c r="C54" s="181" t="s">
        <v>1497</v>
      </c>
      <c r="D54" s="261" t="s">
        <v>28</v>
      </c>
      <c r="E54" s="45" t="s">
        <v>72</v>
      </c>
      <c r="F54" s="17"/>
      <c r="G54" s="191"/>
      <c r="H54" s="191"/>
      <c r="I54" s="191"/>
      <c r="J54" s="191"/>
      <c r="K54" s="191"/>
      <c r="L54" s="29"/>
    </row>
    <row r="55" spans="1:49" ht="25.4" customHeight="1" x14ac:dyDescent="0.3">
      <c r="A55" s="30"/>
      <c r="B55" s="241">
        <v>18</v>
      </c>
      <c r="C55" s="181" t="s">
        <v>73</v>
      </c>
      <c r="D55" s="261" t="s">
        <v>9</v>
      </c>
      <c r="E55" s="45" t="s">
        <v>74</v>
      </c>
      <c r="F55" s="17"/>
      <c r="G55" s="191"/>
      <c r="H55" s="191"/>
      <c r="I55" s="191"/>
      <c r="J55" s="191"/>
      <c r="K55" s="191"/>
      <c r="L55" s="29"/>
      <c r="N55" s="47"/>
      <c r="O55" s="47"/>
      <c r="P55" s="47"/>
      <c r="Q55" s="47"/>
      <c r="R55" s="47"/>
      <c r="S55" s="47"/>
      <c r="T55" s="47"/>
      <c r="U55" s="47"/>
      <c r="V55" s="47"/>
      <c r="W55" s="47"/>
      <c r="X55" s="47"/>
      <c r="Y55" s="47"/>
      <c r="Z55" s="47"/>
      <c r="AA55" s="47"/>
      <c r="AB55" s="47"/>
      <c r="AC55" s="47"/>
      <c r="AD55" s="47"/>
      <c r="AE55" s="47"/>
      <c r="AF55" s="47"/>
      <c r="AG55" s="17"/>
      <c r="AH55" s="17"/>
      <c r="AI55" s="17"/>
      <c r="AJ55" s="17"/>
      <c r="AK55" s="17"/>
      <c r="AL55" s="17"/>
      <c r="AM55" s="17"/>
      <c r="AN55" s="17"/>
      <c r="AO55" s="17"/>
      <c r="AP55" s="17"/>
      <c r="AQ55" s="17"/>
      <c r="AR55" s="17"/>
      <c r="AS55" s="17"/>
      <c r="AT55" s="17"/>
      <c r="AU55" s="17"/>
      <c r="AV55" s="17"/>
      <c r="AW55" s="17"/>
    </row>
    <row r="56" spans="1:49" ht="33" customHeight="1" x14ac:dyDescent="0.3">
      <c r="A56" s="30"/>
      <c r="B56" s="476" t="s">
        <v>75</v>
      </c>
      <c r="C56" s="477"/>
      <c r="D56" s="477"/>
      <c r="E56" s="473"/>
      <c r="F56" s="17"/>
      <c r="G56" s="39"/>
      <c r="H56" s="478"/>
      <c r="I56" s="478"/>
      <c r="J56" s="478"/>
      <c r="K56" s="478"/>
      <c r="L56" s="29"/>
      <c r="N56" s="47"/>
      <c r="O56" s="47"/>
      <c r="P56" s="47"/>
      <c r="Q56" s="47"/>
      <c r="R56" s="47"/>
      <c r="S56" s="47"/>
      <c r="T56" s="47"/>
      <c r="U56" s="47"/>
      <c r="V56" s="47"/>
      <c r="W56" s="47"/>
      <c r="X56" s="47"/>
      <c r="Y56" s="47"/>
      <c r="Z56" s="47"/>
      <c r="AA56" s="47"/>
      <c r="AB56" s="47"/>
      <c r="AC56" s="47"/>
      <c r="AD56" s="47"/>
      <c r="AE56" s="47"/>
      <c r="AF56" s="47"/>
      <c r="AG56" s="17"/>
      <c r="AH56" s="17"/>
      <c r="AI56" s="17"/>
      <c r="AJ56" s="17"/>
      <c r="AK56" s="17"/>
      <c r="AL56" s="17"/>
      <c r="AM56" s="17"/>
      <c r="AN56" s="17"/>
      <c r="AO56" s="17"/>
      <c r="AP56" s="17"/>
      <c r="AQ56" s="17"/>
      <c r="AR56" s="17"/>
      <c r="AS56" s="17"/>
      <c r="AT56" s="17"/>
      <c r="AU56" s="17"/>
      <c r="AV56" s="17"/>
      <c r="AW56" s="17"/>
    </row>
    <row r="57" spans="1:49" ht="37.4" customHeight="1" x14ac:dyDescent="0.3">
      <c r="A57" s="214"/>
      <c r="B57" s="242">
        <v>1</v>
      </c>
      <c r="C57" s="218" t="s">
        <v>1498</v>
      </c>
      <c r="D57" s="262" t="s">
        <v>19</v>
      </c>
      <c r="E57" s="65" t="s">
        <v>1507</v>
      </c>
      <c r="F57" s="17"/>
      <c r="G57" s="39"/>
      <c r="H57" s="478"/>
      <c r="I57" s="478"/>
      <c r="J57" s="478"/>
      <c r="K57" s="478"/>
      <c r="L57" s="29"/>
    </row>
    <row r="58" spans="1:49" ht="25.4" customHeight="1" x14ac:dyDescent="0.3">
      <c r="A58" s="214"/>
      <c r="B58" s="243">
        <v>2</v>
      </c>
      <c r="C58" s="219" t="s">
        <v>258</v>
      </c>
      <c r="D58" s="263" t="s">
        <v>35</v>
      </c>
      <c r="E58" s="118" t="s">
        <v>1495</v>
      </c>
      <c r="F58" s="17"/>
      <c r="G58" s="39"/>
      <c r="H58" s="478"/>
      <c r="I58" s="478"/>
      <c r="J58" s="478"/>
      <c r="K58" s="478"/>
      <c r="L58" s="29"/>
    </row>
    <row r="59" spans="1:49" ht="25.4" customHeight="1" x14ac:dyDescent="0.3">
      <c r="A59" s="30"/>
      <c r="B59" s="243">
        <v>4</v>
      </c>
      <c r="C59" s="219" t="s">
        <v>79</v>
      </c>
      <c r="D59" s="263" t="s">
        <v>19</v>
      </c>
      <c r="E59" s="111" t="s">
        <v>80</v>
      </c>
      <c r="F59" s="17"/>
      <c r="G59" s="39"/>
      <c r="H59" s="39"/>
      <c r="I59" s="39"/>
      <c r="J59" s="39"/>
      <c r="K59" s="39"/>
      <c r="L59" s="29"/>
      <c r="N59" s="47"/>
      <c r="O59" s="47"/>
      <c r="P59" s="47"/>
      <c r="Q59" s="47"/>
      <c r="R59" s="47"/>
      <c r="S59" s="47"/>
      <c r="T59" s="47"/>
      <c r="U59" s="47"/>
      <c r="V59" s="47"/>
      <c r="W59" s="47"/>
      <c r="X59" s="47"/>
      <c r="Y59" s="47"/>
      <c r="Z59" s="47"/>
      <c r="AA59" s="47"/>
      <c r="AB59" s="47"/>
      <c r="AC59" s="47"/>
      <c r="AD59" s="47"/>
      <c r="AE59" s="47"/>
      <c r="AF59" s="47"/>
      <c r="AG59" s="17"/>
      <c r="AH59" s="17"/>
      <c r="AI59" s="17"/>
      <c r="AJ59" s="17"/>
      <c r="AK59" s="17"/>
      <c r="AL59" s="17"/>
      <c r="AM59" s="17"/>
      <c r="AN59" s="17"/>
      <c r="AO59" s="17"/>
      <c r="AP59" s="17"/>
      <c r="AQ59" s="17"/>
      <c r="AR59" s="17"/>
      <c r="AS59" s="17"/>
      <c r="AT59" s="17"/>
      <c r="AU59" s="17"/>
      <c r="AV59" s="17"/>
      <c r="AW59" s="17"/>
    </row>
    <row r="60" spans="1:49" ht="37.75" customHeight="1" x14ac:dyDescent="0.3">
      <c r="A60" s="30"/>
      <c r="B60" s="243">
        <v>5</v>
      </c>
      <c r="C60" s="219" t="s">
        <v>81</v>
      </c>
      <c r="D60" s="263" t="s">
        <v>28</v>
      </c>
      <c r="E60" s="111" t="s">
        <v>82</v>
      </c>
      <c r="F60" s="17"/>
      <c r="G60" s="39"/>
      <c r="H60" s="480"/>
      <c r="I60" s="480"/>
      <c r="J60" s="480"/>
      <c r="K60" s="480"/>
      <c r="L60" s="29"/>
      <c r="N60" s="47"/>
      <c r="O60" s="47"/>
      <c r="P60" s="47"/>
      <c r="Q60" s="47"/>
      <c r="R60" s="47"/>
      <c r="S60" s="47"/>
      <c r="T60" s="47"/>
      <c r="U60" s="47"/>
      <c r="V60" s="47"/>
      <c r="W60" s="47"/>
      <c r="X60" s="47"/>
      <c r="Y60" s="47"/>
      <c r="Z60" s="47"/>
      <c r="AA60" s="47"/>
      <c r="AB60" s="47"/>
      <c r="AC60" s="47"/>
      <c r="AD60" s="47"/>
      <c r="AE60" s="47"/>
      <c r="AF60" s="47"/>
      <c r="AG60" s="17"/>
      <c r="AH60" s="17"/>
      <c r="AI60" s="17"/>
      <c r="AJ60" s="17"/>
      <c r="AK60" s="17"/>
      <c r="AL60" s="17"/>
      <c r="AM60" s="17"/>
      <c r="AN60" s="17"/>
      <c r="AO60" s="17"/>
      <c r="AP60" s="17"/>
      <c r="AQ60" s="17"/>
      <c r="AR60" s="17"/>
      <c r="AS60" s="17"/>
      <c r="AT60" s="17"/>
      <c r="AU60" s="17"/>
      <c r="AV60" s="17"/>
      <c r="AW60" s="17"/>
    </row>
    <row r="61" spans="1:49" ht="25.4" customHeight="1" x14ac:dyDescent="0.3">
      <c r="A61" s="30"/>
      <c r="B61" s="243">
        <v>6</v>
      </c>
      <c r="C61" s="219" t="s">
        <v>83</v>
      </c>
      <c r="D61" s="263" t="s">
        <v>9</v>
      </c>
      <c r="E61" s="111" t="s">
        <v>84</v>
      </c>
      <c r="F61" s="17"/>
      <c r="G61" s="39"/>
      <c r="H61" s="480"/>
      <c r="I61" s="480"/>
      <c r="J61" s="480"/>
      <c r="K61" s="480"/>
      <c r="L61" s="29"/>
      <c r="N61" s="47"/>
      <c r="O61" s="47"/>
      <c r="P61" s="47"/>
      <c r="Q61" s="47"/>
      <c r="R61" s="47"/>
      <c r="S61" s="47"/>
      <c r="T61" s="47"/>
      <c r="U61" s="47"/>
      <c r="V61" s="47"/>
      <c r="W61" s="47"/>
      <c r="X61" s="47"/>
      <c r="Y61" s="47"/>
      <c r="Z61" s="47"/>
      <c r="AA61" s="47"/>
      <c r="AB61" s="47"/>
      <c r="AC61" s="47"/>
      <c r="AD61" s="47"/>
      <c r="AE61" s="47"/>
      <c r="AF61" s="47"/>
      <c r="AG61" s="17"/>
      <c r="AH61" s="17"/>
      <c r="AI61" s="17"/>
      <c r="AJ61" s="17"/>
      <c r="AK61" s="17"/>
      <c r="AL61" s="17"/>
      <c r="AM61" s="17"/>
      <c r="AN61" s="17"/>
      <c r="AO61" s="17"/>
      <c r="AP61" s="17"/>
      <c r="AQ61" s="17"/>
      <c r="AR61" s="17"/>
      <c r="AS61" s="17"/>
      <c r="AT61" s="17"/>
      <c r="AU61" s="17"/>
      <c r="AV61" s="17"/>
      <c r="AW61" s="17"/>
    </row>
    <row r="62" spans="1:49" ht="25.4" customHeight="1" x14ac:dyDescent="0.3">
      <c r="A62" s="30"/>
      <c r="B62" s="243">
        <v>7</v>
      </c>
      <c r="C62" s="220" t="s">
        <v>85</v>
      </c>
      <c r="D62" s="263" t="s">
        <v>28</v>
      </c>
      <c r="E62" s="118" t="s">
        <v>86</v>
      </c>
      <c r="F62" s="17"/>
      <c r="G62" s="39"/>
      <c r="H62" s="480"/>
      <c r="I62" s="480"/>
      <c r="J62" s="480"/>
      <c r="K62" s="480"/>
      <c r="L62" s="29"/>
      <c r="N62" s="47"/>
      <c r="O62" s="47"/>
      <c r="P62" s="47"/>
      <c r="Q62" s="47"/>
      <c r="R62" s="47"/>
      <c r="S62" s="47"/>
      <c r="T62" s="47"/>
      <c r="U62" s="47"/>
      <c r="V62" s="47"/>
      <c r="W62" s="47"/>
      <c r="X62" s="47"/>
      <c r="Y62" s="47"/>
      <c r="Z62" s="47"/>
      <c r="AA62" s="47"/>
      <c r="AB62" s="47"/>
      <c r="AC62" s="47"/>
      <c r="AD62" s="47"/>
      <c r="AE62" s="47"/>
      <c r="AF62" s="47"/>
      <c r="AG62" s="17"/>
      <c r="AH62" s="17"/>
      <c r="AI62" s="17"/>
      <c r="AJ62" s="17"/>
      <c r="AK62" s="17"/>
      <c r="AL62" s="17"/>
      <c r="AM62" s="17"/>
      <c r="AN62" s="17"/>
      <c r="AO62" s="17"/>
      <c r="AP62" s="17"/>
      <c r="AQ62" s="17"/>
      <c r="AR62" s="17"/>
      <c r="AS62" s="17"/>
      <c r="AT62" s="17"/>
      <c r="AU62" s="17"/>
      <c r="AV62" s="17"/>
      <c r="AW62" s="17"/>
    </row>
    <row r="63" spans="1:49" ht="25.4" customHeight="1" x14ac:dyDescent="0.3">
      <c r="A63" s="30"/>
      <c r="B63" s="243">
        <v>8</v>
      </c>
      <c r="C63" s="219" t="s">
        <v>87</v>
      </c>
      <c r="D63" s="263" t="s">
        <v>35</v>
      </c>
      <c r="E63" s="118" t="s">
        <v>88</v>
      </c>
      <c r="F63" s="17"/>
      <c r="G63" s="39"/>
      <c r="H63" s="480"/>
      <c r="I63" s="480"/>
      <c r="J63" s="480"/>
      <c r="K63" s="480"/>
      <c r="L63" s="29"/>
      <c r="N63" s="47"/>
      <c r="O63" s="47"/>
      <c r="P63" s="47"/>
      <c r="Q63" s="47"/>
      <c r="R63" s="47"/>
      <c r="S63" s="47"/>
      <c r="T63" s="47"/>
      <c r="U63" s="47"/>
      <c r="V63" s="47"/>
      <c r="W63" s="47"/>
      <c r="X63" s="47"/>
      <c r="Y63" s="47"/>
      <c r="Z63" s="47"/>
      <c r="AA63" s="47"/>
      <c r="AB63" s="47"/>
      <c r="AC63" s="47"/>
      <c r="AD63" s="47"/>
      <c r="AE63" s="47"/>
      <c r="AF63" s="47"/>
      <c r="AG63" s="17"/>
      <c r="AH63" s="17"/>
      <c r="AI63" s="17"/>
      <c r="AJ63" s="17"/>
      <c r="AK63" s="17"/>
      <c r="AL63" s="17"/>
      <c r="AM63" s="17"/>
      <c r="AN63" s="17"/>
      <c r="AO63" s="17"/>
      <c r="AP63" s="17"/>
      <c r="AQ63" s="17"/>
      <c r="AR63" s="17"/>
      <c r="AS63" s="17"/>
      <c r="AT63" s="17"/>
      <c r="AU63" s="17"/>
      <c r="AV63" s="17"/>
      <c r="AW63" s="17"/>
    </row>
    <row r="64" spans="1:49" ht="25.4" customHeight="1" x14ac:dyDescent="0.3">
      <c r="A64" s="214"/>
      <c r="B64" s="243">
        <v>9</v>
      </c>
      <c r="C64" s="219" t="s">
        <v>1499</v>
      </c>
      <c r="D64" s="263" t="s">
        <v>28</v>
      </c>
      <c r="E64" s="34" t="s">
        <v>89</v>
      </c>
      <c r="F64" s="17"/>
      <c r="G64" s="39"/>
      <c r="H64" s="480"/>
      <c r="I64" s="480"/>
      <c r="J64" s="480"/>
      <c r="K64" s="480"/>
      <c r="L64" s="29"/>
    </row>
    <row r="65" spans="1:49" ht="25.4" customHeight="1" x14ac:dyDescent="0.3">
      <c r="A65" s="214"/>
      <c r="B65" s="243">
        <v>10</v>
      </c>
      <c r="C65" s="219" t="s">
        <v>1500</v>
      </c>
      <c r="D65" s="263" t="s">
        <v>9</v>
      </c>
      <c r="E65" s="45" t="s">
        <v>1451</v>
      </c>
      <c r="F65" s="17"/>
      <c r="G65" s="39"/>
      <c r="H65" s="478"/>
      <c r="I65" s="478"/>
      <c r="J65" s="478"/>
      <c r="K65" s="478"/>
      <c r="L65" s="29"/>
    </row>
    <row r="66" spans="1:49" ht="25.4" customHeight="1" x14ac:dyDescent="0.3">
      <c r="A66" s="30"/>
      <c r="B66" s="243">
        <v>11</v>
      </c>
      <c r="C66" s="219" t="s">
        <v>90</v>
      </c>
      <c r="D66" s="263" t="s">
        <v>28</v>
      </c>
      <c r="E66" s="34" t="s">
        <v>91</v>
      </c>
      <c r="F66" s="17"/>
      <c r="G66" s="39"/>
      <c r="H66" s="39"/>
      <c r="I66" s="39"/>
      <c r="J66" s="39"/>
      <c r="K66" s="39"/>
      <c r="L66" s="29"/>
      <c r="N66" s="47"/>
      <c r="O66" s="47"/>
      <c r="P66" s="47"/>
      <c r="Q66" s="47"/>
      <c r="R66" s="47"/>
      <c r="S66" s="47"/>
      <c r="T66" s="47"/>
      <c r="U66" s="47"/>
      <c r="V66" s="47"/>
      <c r="W66" s="47"/>
      <c r="X66" s="47"/>
      <c r="Y66" s="47"/>
      <c r="Z66" s="47"/>
      <c r="AA66" s="47"/>
      <c r="AB66" s="47"/>
      <c r="AC66" s="47"/>
      <c r="AD66" s="47"/>
      <c r="AE66" s="47"/>
      <c r="AF66" s="47"/>
      <c r="AG66" s="17"/>
      <c r="AH66" s="17"/>
      <c r="AI66" s="17"/>
      <c r="AJ66" s="17"/>
      <c r="AK66" s="17"/>
      <c r="AL66" s="17"/>
      <c r="AM66" s="17"/>
      <c r="AN66" s="17"/>
      <c r="AO66" s="17"/>
      <c r="AP66" s="17"/>
      <c r="AQ66" s="17"/>
      <c r="AR66" s="17"/>
      <c r="AS66" s="17"/>
      <c r="AT66" s="17"/>
      <c r="AU66" s="17"/>
      <c r="AV66" s="17"/>
      <c r="AW66" s="17"/>
    </row>
    <row r="67" spans="1:49" ht="28.4" customHeight="1" x14ac:dyDescent="0.3">
      <c r="A67" s="30"/>
      <c r="B67" s="243">
        <v>12</v>
      </c>
      <c r="C67" s="219" t="s">
        <v>92</v>
      </c>
      <c r="D67" s="263" t="s">
        <v>28</v>
      </c>
      <c r="E67" s="45" t="s">
        <v>93</v>
      </c>
      <c r="F67" s="17"/>
      <c r="G67" s="39"/>
      <c r="H67" s="482"/>
      <c r="I67" s="482"/>
      <c r="J67" s="482"/>
      <c r="K67" s="482"/>
      <c r="L67" s="29"/>
      <c r="N67" s="47"/>
      <c r="O67" s="47"/>
      <c r="P67" s="47"/>
      <c r="Q67" s="47"/>
      <c r="R67" s="47"/>
      <c r="S67" s="47"/>
      <c r="T67" s="47"/>
      <c r="U67" s="47"/>
      <c r="V67" s="47"/>
      <c r="W67" s="47"/>
      <c r="X67" s="47"/>
      <c r="Y67" s="47"/>
      <c r="Z67" s="47"/>
      <c r="AA67" s="47"/>
      <c r="AB67" s="47"/>
      <c r="AC67" s="47"/>
      <c r="AD67" s="47"/>
      <c r="AE67" s="47"/>
      <c r="AF67" s="47"/>
      <c r="AG67" s="17"/>
      <c r="AH67" s="17"/>
      <c r="AI67" s="17"/>
      <c r="AJ67" s="17"/>
      <c r="AK67" s="17"/>
      <c r="AL67" s="17"/>
      <c r="AM67" s="17"/>
      <c r="AN67" s="17"/>
      <c r="AO67" s="17"/>
      <c r="AP67" s="17"/>
      <c r="AQ67" s="17"/>
      <c r="AR67" s="17"/>
      <c r="AS67" s="17"/>
      <c r="AT67" s="17"/>
      <c r="AU67" s="17"/>
      <c r="AV67" s="17"/>
      <c r="AW67" s="17"/>
    </row>
    <row r="68" spans="1:49" ht="27" customHeight="1" x14ac:dyDescent="0.3">
      <c r="A68" s="30"/>
      <c r="B68" s="243">
        <v>12</v>
      </c>
      <c r="C68" s="219" t="s">
        <v>1434</v>
      </c>
      <c r="D68" s="263" t="s">
        <v>28</v>
      </c>
      <c r="E68" s="34" t="s">
        <v>76</v>
      </c>
      <c r="F68" s="17"/>
      <c r="G68" s="39"/>
      <c r="H68" s="482"/>
      <c r="I68" s="482"/>
      <c r="J68" s="482"/>
      <c r="K68" s="482"/>
      <c r="L68" s="29"/>
      <c r="N68" s="47"/>
      <c r="O68" s="47"/>
      <c r="P68" s="47"/>
      <c r="Q68" s="47"/>
      <c r="R68" s="47"/>
      <c r="S68" s="47"/>
      <c r="T68" s="47"/>
      <c r="U68" s="47"/>
      <c r="V68" s="47"/>
      <c r="W68" s="47"/>
      <c r="X68" s="47"/>
      <c r="Y68" s="47"/>
      <c r="Z68" s="47"/>
      <c r="AA68" s="47"/>
      <c r="AB68" s="47"/>
      <c r="AC68" s="47"/>
      <c r="AD68" s="47"/>
      <c r="AE68" s="47"/>
      <c r="AF68" s="47"/>
      <c r="AG68" s="17"/>
      <c r="AH68" s="17"/>
      <c r="AI68" s="17"/>
      <c r="AJ68" s="17"/>
      <c r="AK68" s="17"/>
      <c r="AL68" s="17"/>
      <c r="AM68" s="17"/>
      <c r="AN68" s="17"/>
      <c r="AO68" s="17"/>
      <c r="AP68" s="17"/>
      <c r="AQ68" s="17"/>
      <c r="AR68" s="17"/>
      <c r="AS68" s="17"/>
      <c r="AT68" s="17"/>
      <c r="AU68" s="17"/>
      <c r="AV68" s="17"/>
      <c r="AW68" s="17"/>
    </row>
    <row r="69" spans="1:49" ht="27" customHeight="1" x14ac:dyDescent="0.3">
      <c r="A69" s="30"/>
      <c r="B69" s="243">
        <v>13</v>
      </c>
      <c r="C69" s="219" t="s">
        <v>77</v>
      </c>
      <c r="D69" s="263" t="s">
        <v>19</v>
      </c>
      <c r="E69" s="34" t="s">
        <v>78</v>
      </c>
      <c r="F69" s="17"/>
      <c r="G69" s="39"/>
      <c r="H69" s="192"/>
      <c r="I69" s="192"/>
      <c r="J69" s="192"/>
      <c r="K69" s="192"/>
      <c r="L69" s="29"/>
      <c r="N69" s="47"/>
      <c r="O69" s="47"/>
      <c r="P69" s="47"/>
      <c r="Q69" s="47"/>
      <c r="R69" s="47"/>
      <c r="S69" s="47"/>
      <c r="T69" s="47"/>
      <c r="U69" s="47"/>
      <c r="V69" s="47"/>
      <c r="W69" s="47"/>
      <c r="X69" s="47"/>
      <c r="Y69" s="47"/>
      <c r="Z69" s="47"/>
      <c r="AA69" s="47"/>
      <c r="AB69" s="47"/>
      <c r="AC69" s="47"/>
      <c r="AD69" s="47"/>
      <c r="AE69" s="47"/>
      <c r="AF69" s="47"/>
      <c r="AG69" s="17"/>
      <c r="AH69" s="17"/>
      <c r="AI69" s="17"/>
      <c r="AJ69" s="17"/>
      <c r="AK69" s="17"/>
      <c r="AL69" s="17"/>
      <c r="AM69" s="17"/>
      <c r="AN69" s="17"/>
      <c r="AO69" s="17"/>
      <c r="AP69" s="17"/>
      <c r="AQ69" s="17"/>
      <c r="AR69" s="17"/>
      <c r="AS69" s="17"/>
      <c r="AT69" s="17"/>
      <c r="AU69" s="17"/>
      <c r="AV69" s="17"/>
      <c r="AW69" s="17"/>
    </row>
    <row r="70" spans="1:49" ht="27" customHeight="1" x14ac:dyDescent="0.3">
      <c r="A70" s="30"/>
      <c r="B70" s="243">
        <v>14</v>
      </c>
      <c r="C70" s="219" t="s">
        <v>94</v>
      </c>
      <c r="D70" s="263" t="s">
        <v>28</v>
      </c>
      <c r="E70" s="45" t="s">
        <v>95</v>
      </c>
      <c r="F70" s="17"/>
      <c r="G70" s="39"/>
      <c r="H70" s="192"/>
      <c r="I70" s="192"/>
      <c r="J70" s="192"/>
      <c r="K70" s="192"/>
      <c r="L70" s="29"/>
      <c r="N70" s="47"/>
      <c r="O70" s="47"/>
      <c r="P70" s="47"/>
      <c r="Q70" s="47"/>
      <c r="R70" s="47"/>
      <c r="S70" s="47"/>
      <c r="T70" s="47"/>
      <c r="U70" s="47"/>
      <c r="V70" s="47"/>
      <c r="W70" s="47"/>
      <c r="X70" s="47"/>
      <c r="Y70" s="47"/>
      <c r="Z70" s="47"/>
      <c r="AA70" s="47"/>
      <c r="AB70" s="47"/>
      <c r="AC70" s="47"/>
      <c r="AD70" s="47"/>
      <c r="AE70" s="47"/>
      <c r="AF70" s="47"/>
      <c r="AG70" s="17"/>
      <c r="AH70" s="17"/>
      <c r="AI70" s="17"/>
      <c r="AJ70" s="17"/>
      <c r="AK70" s="17"/>
      <c r="AL70" s="17"/>
      <c r="AM70" s="17"/>
      <c r="AN70" s="17"/>
      <c r="AO70" s="17"/>
      <c r="AP70" s="17"/>
      <c r="AQ70" s="17"/>
      <c r="AR70" s="17"/>
      <c r="AS70" s="17"/>
      <c r="AT70" s="17"/>
      <c r="AU70" s="17"/>
      <c r="AV70" s="17"/>
      <c r="AW70" s="17"/>
    </row>
    <row r="71" spans="1:49" ht="25.4" customHeight="1" x14ac:dyDescent="0.3">
      <c r="A71" s="30"/>
      <c r="B71" s="243">
        <v>15</v>
      </c>
      <c r="C71" s="219" t="s">
        <v>96</v>
      </c>
      <c r="D71" s="263" t="s">
        <v>28</v>
      </c>
      <c r="E71" s="45" t="s">
        <v>1452</v>
      </c>
      <c r="F71" s="17"/>
      <c r="G71" s="39"/>
      <c r="H71" s="482"/>
      <c r="I71" s="482"/>
      <c r="J71" s="482"/>
      <c r="K71" s="482"/>
      <c r="L71" s="29"/>
      <c r="N71" s="47"/>
      <c r="O71" s="47"/>
      <c r="P71" s="47"/>
      <c r="Q71" s="47"/>
      <c r="R71" s="47"/>
      <c r="S71" s="47"/>
      <c r="T71" s="47"/>
      <c r="U71" s="47"/>
      <c r="V71" s="47"/>
      <c r="W71" s="47"/>
      <c r="X71" s="47"/>
      <c r="Y71" s="47"/>
      <c r="Z71" s="47"/>
      <c r="AA71" s="47"/>
      <c r="AB71" s="47"/>
      <c r="AC71" s="47"/>
      <c r="AD71" s="47"/>
      <c r="AE71" s="47"/>
      <c r="AF71" s="47"/>
      <c r="AG71" s="17"/>
      <c r="AH71" s="17"/>
      <c r="AI71" s="17"/>
      <c r="AJ71" s="17"/>
      <c r="AK71" s="17"/>
      <c r="AL71" s="17"/>
      <c r="AM71" s="17"/>
      <c r="AN71" s="17"/>
      <c r="AO71" s="17"/>
      <c r="AP71" s="17"/>
      <c r="AQ71" s="17"/>
      <c r="AR71" s="17"/>
      <c r="AS71" s="17"/>
      <c r="AT71" s="17"/>
      <c r="AU71" s="17"/>
      <c r="AV71" s="17"/>
      <c r="AW71" s="17"/>
    </row>
    <row r="72" spans="1:49" ht="25.4" customHeight="1" x14ac:dyDescent="0.3">
      <c r="A72" s="30"/>
      <c r="B72" s="243">
        <v>16</v>
      </c>
      <c r="C72" s="219" t="s">
        <v>97</v>
      </c>
      <c r="D72" s="263" t="s">
        <v>28</v>
      </c>
      <c r="E72" s="45" t="s">
        <v>1518</v>
      </c>
      <c r="F72" s="17"/>
      <c r="G72" s="39"/>
      <c r="H72" s="478"/>
      <c r="I72" s="478"/>
      <c r="J72" s="478"/>
      <c r="K72" s="478"/>
      <c r="L72" s="29"/>
      <c r="N72" s="47"/>
      <c r="O72" s="47"/>
      <c r="P72" s="47"/>
      <c r="Q72" s="47"/>
      <c r="R72" s="47"/>
      <c r="S72" s="47"/>
      <c r="T72" s="47"/>
      <c r="U72" s="47"/>
      <c r="V72" s="47"/>
      <c r="W72" s="47"/>
      <c r="X72" s="47"/>
      <c r="Y72" s="47"/>
      <c r="Z72" s="47"/>
      <c r="AA72" s="47"/>
      <c r="AB72" s="47"/>
      <c r="AC72" s="47"/>
      <c r="AD72" s="47"/>
      <c r="AE72" s="47"/>
      <c r="AF72" s="47"/>
      <c r="AG72" s="17"/>
      <c r="AH72" s="17"/>
      <c r="AI72" s="17"/>
      <c r="AJ72" s="17"/>
      <c r="AK72" s="17"/>
      <c r="AL72" s="17"/>
      <c r="AM72" s="17"/>
      <c r="AN72" s="17"/>
      <c r="AO72" s="17"/>
      <c r="AP72" s="17"/>
      <c r="AQ72" s="17"/>
      <c r="AR72" s="17"/>
      <c r="AS72" s="17"/>
      <c r="AT72" s="17"/>
      <c r="AU72" s="17"/>
      <c r="AV72" s="17"/>
      <c r="AW72" s="17"/>
    </row>
    <row r="73" spans="1:49" ht="25.4" customHeight="1" x14ac:dyDescent="0.3">
      <c r="A73" s="30"/>
      <c r="B73" s="243">
        <v>17</v>
      </c>
      <c r="C73" s="219" t="s">
        <v>1517</v>
      </c>
      <c r="D73" s="263" t="s">
        <v>32</v>
      </c>
      <c r="E73" s="45" t="s">
        <v>1519</v>
      </c>
      <c r="F73" s="17"/>
      <c r="G73" s="39"/>
      <c r="H73" s="478"/>
      <c r="I73" s="478"/>
      <c r="J73" s="478"/>
      <c r="K73" s="478"/>
      <c r="L73" s="29"/>
      <c r="N73" s="47"/>
      <c r="O73" s="47"/>
      <c r="P73" s="47"/>
      <c r="Q73" s="47"/>
      <c r="R73" s="47"/>
      <c r="S73" s="47"/>
      <c r="T73" s="47"/>
      <c r="U73" s="47"/>
      <c r="V73" s="47"/>
      <c r="W73" s="47"/>
      <c r="X73" s="47"/>
      <c r="Y73" s="47"/>
      <c r="Z73" s="47"/>
      <c r="AA73" s="47"/>
      <c r="AB73" s="47"/>
      <c r="AC73" s="47"/>
      <c r="AD73" s="47"/>
      <c r="AE73" s="47"/>
      <c r="AF73" s="47"/>
      <c r="AG73" s="17"/>
      <c r="AH73" s="17"/>
      <c r="AI73" s="17"/>
      <c r="AJ73" s="17"/>
      <c r="AK73" s="17"/>
      <c r="AL73" s="17"/>
      <c r="AM73" s="17"/>
      <c r="AN73" s="17"/>
      <c r="AO73" s="17"/>
      <c r="AP73" s="17"/>
      <c r="AQ73" s="17"/>
      <c r="AR73" s="17"/>
      <c r="AS73" s="17"/>
      <c r="AT73" s="17"/>
      <c r="AU73" s="17"/>
      <c r="AV73" s="17"/>
      <c r="AW73" s="17"/>
    </row>
    <row r="74" spans="1:49" ht="25.4" customHeight="1" x14ac:dyDescent="0.3">
      <c r="A74" s="30"/>
      <c r="B74" s="243">
        <v>18</v>
      </c>
      <c r="C74" s="219" t="s">
        <v>98</v>
      </c>
      <c r="D74" s="263" t="s">
        <v>9</v>
      </c>
      <c r="E74" s="45" t="s">
        <v>1442</v>
      </c>
      <c r="F74" s="17"/>
      <c r="G74" s="39"/>
      <c r="H74" s="478"/>
      <c r="I74" s="478"/>
      <c r="J74" s="478"/>
      <c r="K74" s="478"/>
      <c r="L74" s="29"/>
      <c r="N74" s="47"/>
      <c r="O74" s="47"/>
      <c r="P74" s="47"/>
      <c r="Q74" s="47"/>
      <c r="R74" s="47"/>
      <c r="S74" s="47"/>
      <c r="T74" s="47"/>
      <c r="U74" s="47"/>
      <c r="V74" s="47"/>
      <c r="W74" s="47"/>
      <c r="X74" s="47"/>
      <c r="Y74" s="47"/>
      <c r="Z74" s="47"/>
      <c r="AA74" s="47"/>
      <c r="AB74" s="47"/>
      <c r="AC74" s="47"/>
      <c r="AD74" s="47"/>
      <c r="AE74" s="47"/>
      <c r="AF74" s="47"/>
      <c r="AG74" s="17"/>
      <c r="AH74" s="17"/>
      <c r="AI74" s="17"/>
      <c r="AJ74" s="17"/>
      <c r="AK74" s="17"/>
      <c r="AL74" s="17"/>
      <c r="AM74" s="17"/>
      <c r="AN74" s="17"/>
      <c r="AO74" s="17"/>
      <c r="AP74" s="17"/>
      <c r="AQ74" s="17"/>
      <c r="AR74" s="17"/>
      <c r="AS74" s="17"/>
      <c r="AT74" s="17"/>
      <c r="AU74" s="17"/>
      <c r="AV74" s="17"/>
      <c r="AW74" s="17"/>
    </row>
    <row r="75" spans="1:49" ht="25.4" customHeight="1" x14ac:dyDescent="0.3">
      <c r="A75" s="214"/>
      <c r="B75" s="243">
        <v>19</v>
      </c>
      <c r="C75" s="219" t="s">
        <v>1501</v>
      </c>
      <c r="D75" s="263" t="s">
        <v>19</v>
      </c>
      <c r="E75" s="34" t="s">
        <v>1508</v>
      </c>
      <c r="F75" s="17"/>
      <c r="G75" s="39"/>
      <c r="H75" s="478"/>
      <c r="I75" s="478"/>
      <c r="J75" s="478"/>
      <c r="K75" s="478"/>
      <c r="L75" s="29"/>
    </row>
    <row r="76" spans="1:49" ht="25.4" customHeight="1" x14ac:dyDescent="0.3">
      <c r="A76" s="30"/>
      <c r="B76" s="243">
        <v>20</v>
      </c>
      <c r="C76" s="219" t="s">
        <v>99</v>
      </c>
      <c r="D76" s="263" t="s">
        <v>28</v>
      </c>
      <c r="E76" s="45" t="s">
        <v>100</v>
      </c>
      <c r="F76" s="17"/>
      <c r="G76" s="39"/>
      <c r="H76" s="190"/>
      <c r="I76" s="190"/>
      <c r="J76" s="190"/>
      <c r="K76" s="190"/>
      <c r="L76" s="29"/>
      <c r="N76" s="47"/>
      <c r="O76" s="47"/>
      <c r="P76" s="47"/>
      <c r="Q76" s="47"/>
      <c r="R76" s="47"/>
      <c r="S76" s="47"/>
      <c r="T76" s="47"/>
      <c r="U76" s="47"/>
      <c r="V76" s="47"/>
      <c r="W76" s="47"/>
      <c r="X76" s="47"/>
      <c r="Y76" s="47"/>
      <c r="Z76" s="47"/>
      <c r="AA76" s="47"/>
      <c r="AB76" s="47"/>
      <c r="AC76" s="47"/>
      <c r="AD76" s="47"/>
      <c r="AE76" s="47"/>
      <c r="AF76" s="47"/>
      <c r="AG76" s="17"/>
      <c r="AH76" s="17"/>
      <c r="AI76" s="17"/>
      <c r="AJ76" s="17"/>
      <c r="AK76" s="17"/>
      <c r="AL76" s="17"/>
      <c r="AM76" s="17"/>
      <c r="AN76" s="17"/>
      <c r="AO76" s="17"/>
      <c r="AP76" s="17"/>
      <c r="AQ76" s="17"/>
      <c r="AR76" s="17"/>
      <c r="AS76" s="17"/>
      <c r="AT76" s="17"/>
      <c r="AU76" s="17"/>
      <c r="AV76" s="17"/>
      <c r="AW76" s="17"/>
    </row>
    <row r="77" spans="1:49" s="217" customFormat="1" ht="25.4" customHeight="1" x14ac:dyDescent="0.35">
      <c r="A77" s="216"/>
      <c r="B77" s="244">
        <v>21</v>
      </c>
      <c r="C77" s="182" t="s">
        <v>1502</v>
      </c>
      <c r="D77" s="264" t="s">
        <v>35</v>
      </c>
      <c r="E77" s="41" t="s">
        <v>1511</v>
      </c>
      <c r="F77" s="228"/>
      <c r="G77" s="229"/>
      <c r="H77" s="483"/>
      <c r="I77" s="483"/>
      <c r="J77" s="483"/>
      <c r="K77" s="483"/>
      <c r="L77" s="231"/>
      <c r="M77" s="230"/>
    </row>
    <row r="78" spans="1:49" ht="25.4" customHeight="1" x14ac:dyDescent="0.3">
      <c r="A78" s="30"/>
      <c r="B78" s="484" t="s">
        <v>102</v>
      </c>
      <c r="C78" s="477"/>
      <c r="D78" s="477"/>
      <c r="E78" s="473"/>
      <c r="F78" s="17"/>
      <c r="G78" s="39"/>
      <c r="H78" s="482"/>
      <c r="I78" s="482"/>
      <c r="J78" s="482"/>
      <c r="K78" s="482"/>
      <c r="L78" s="29"/>
      <c r="N78" s="47"/>
      <c r="O78" s="47"/>
      <c r="P78" s="47"/>
      <c r="Q78" s="47"/>
      <c r="R78" s="47"/>
      <c r="S78" s="47"/>
      <c r="T78" s="47"/>
      <c r="U78" s="47"/>
      <c r="V78" s="47"/>
      <c r="W78" s="47"/>
      <c r="X78" s="47"/>
      <c r="Y78" s="47"/>
      <c r="Z78" s="47"/>
      <c r="AA78" s="47"/>
      <c r="AB78" s="47"/>
      <c r="AC78" s="47"/>
      <c r="AD78" s="47"/>
      <c r="AE78" s="47"/>
      <c r="AF78" s="47"/>
      <c r="AG78" s="17"/>
      <c r="AH78" s="17"/>
      <c r="AI78" s="17"/>
      <c r="AJ78" s="17"/>
      <c r="AK78" s="17"/>
      <c r="AL78" s="17"/>
      <c r="AM78" s="17"/>
      <c r="AN78" s="17"/>
      <c r="AO78" s="17"/>
      <c r="AP78" s="17"/>
      <c r="AQ78" s="17"/>
      <c r="AR78" s="17"/>
      <c r="AS78" s="17"/>
      <c r="AT78" s="17"/>
      <c r="AU78" s="17"/>
      <c r="AV78" s="17"/>
      <c r="AW78" s="17"/>
    </row>
    <row r="79" spans="1:49" ht="33" customHeight="1" x14ac:dyDescent="0.3">
      <c r="A79" s="30"/>
      <c r="B79" s="241">
        <v>1</v>
      </c>
      <c r="C79" s="181" t="s">
        <v>103</v>
      </c>
      <c r="D79" s="261" t="s">
        <v>28</v>
      </c>
      <c r="E79" s="41" t="s">
        <v>104</v>
      </c>
      <c r="F79" s="17"/>
      <c r="G79" s="39"/>
      <c r="H79" s="482"/>
      <c r="I79" s="482"/>
      <c r="J79" s="482"/>
      <c r="K79" s="482"/>
      <c r="L79" s="29"/>
      <c r="N79" s="47"/>
      <c r="O79" s="47"/>
      <c r="P79" s="47"/>
      <c r="Q79" s="47"/>
      <c r="R79" s="47"/>
      <c r="S79" s="47"/>
      <c r="T79" s="47"/>
      <c r="U79" s="47"/>
      <c r="V79" s="47"/>
      <c r="W79" s="47"/>
      <c r="X79" s="47"/>
      <c r="Y79" s="47"/>
      <c r="Z79" s="47"/>
      <c r="AA79" s="47"/>
      <c r="AB79" s="47"/>
      <c r="AC79" s="47"/>
      <c r="AD79" s="47"/>
      <c r="AE79" s="47"/>
      <c r="AF79" s="47"/>
      <c r="AG79" s="17"/>
      <c r="AH79" s="17"/>
      <c r="AI79" s="17"/>
      <c r="AJ79" s="17"/>
      <c r="AK79" s="17"/>
      <c r="AL79" s="17"/>
      <c r="AM79" s="17"/>
      <c r="AN79" s="17"/>
      <c r="AO79" s="17"/>
      <c r="AP79" s="17"/>
      <c r="AQ79" s="17"/>
      <c r="AR79" s="17"/>
      <c r="AS79" s="17"/>
      <c r="AT79" s="17"/>
      <c r="AU79" s="17"/>
      <c r="AV79" s="17"/>
      <c r="AW79" s="17"/>
    </row>
    <row r="80" spans="1:49" ht="25.4" customHeight="1" x14ac:dyDescent="0.3">
      <c r="A80" s="30"/>
      <c r="B80" s="241">
        <v>2</v>
      </c>
      <c r="C80" s="181" t="s">
        <v>105</v>
      </c>
      <c r="D80" s="261" t="s">
        <v>32</v>
      </c>
      <c r="E80" s="41" t="s">
        <v>106</v>
      </c>
      <c r="F80" s="17"/>
      <c r="G80" s="39"/>
      <c r="H80" s="482"/>
      <c r="I80" s="482"/>
      <c r="J80" s="482"/>
      <c r="K80" s="482"/>
      <c r="L80" s="29"/>
      <c r="N80" s="47"/>
      <c r="O80" s="47"/>
      <c r="P80" s="47"/>
      <c r="Q80" s="47"/>
      <c r="R80" s="47"/>
      <c r="S80" s="47"/>
      <c r="T80" s="47"/>
      <c r="U80" s="47"/>
      <c r="V80" s="47"/>
      <c r="W80" s="47"/>
      <c r="X80" s="47"/>
      <c r="Y80" s="47"/>
      <c r="Z80" s="47"/>
      <c r="AA80" s="47"/>
      <c r="AB80" s="47"/>
      <c r="AC80" s="47"/>
      <c r="AD80" s="47"/>
      <c r="AE80" s="47"/>
      <c r="AF80" s="47"/>
      <c r="AG80" s="17"/>
      <c r="AH80" s="17"/>
      <c r="AI80" s="17"/>
      <c r="AJ80" s="17"/>
      <c r="AK80" s="17"/>
      <c r="AL80" s="17"/>
      <c r="AM80" s="17"/>
      <c r="AN80" s="17"/>
      <c r="AO80" s="17"/>
      <c r="AP80" s="17"/>
      <c r="AQ80" s="17"/>
      <c r="AR80" s="17"/>
      <c r="AS80" s="17"/>
      <c r="AT80" s="17"/>
      <c r="AU80" s="17"/>
      <c r="AV80" s="17"/>
      <c r="AW80" s="17"/>
    </row>
    <row r="81" spans="1:49" ht="25.4" customHeight="1" x14ac:dyDescent="0.3">
      <c r="A81" s="30"/>
      <c r="B81" s="241">
        <v>3</v>
      </c>
      <c r="C81" s="181" t="s">
        <v>107</v>
      </c>
      <c r="D81" s="261" t="s">
        <v>32</v>
      </c>
      <c r="E81" s="41" t="s">
        <v>108</v>
      </c>
      <c r="F81" s="17"/>
      <c r="G81" s="39"/>
      <c r="H81" s="39"/>
      <c r="I81" s="39"/>
      <c r="J81" s="39"/>
      <c r="K81" s="39"/>
      <c r="L81" s="29"/>
      <c r="N81" s="47"/>
      <c r="O81" s="47"/>
      <c r="P81" s="47"/>
      <c r="Q81" s="47"/>
      <c r="R81" s="47"/>
      <c r="S81" s="47"/>
      <c r="T81" s="47"/>
      <c r="U81" s="47"/>
      <c r="V81" s="47"/>
      <c r="W81" s="47"/>
      <c r="X81" s="47"/>
      <c r="Y81" s="47"/>
      <c r="Z81" s="47"/>
      <c r="AA81" s="47"/>
      <c r="AB81" s="47"/>
      <c r="AC81" s="47"/>
      <c r="AD81" s="47"/>
      <c r="AE81" s="47"/>
      <c r="AF81" s="47"/>
      <c r="AG81" s="17"/>
      <c r="AH81" s="17"/>
      <c r="AI81" s="17"/>
      <c r="AJ81" s="17"/>
      <c r="AK81" s="17"/>
      <c r="AL81" s="17"/>
      <c r="AM81" s="17"/>
      <c r="AN81" s="17"/>
      <c r="AO81" s="17"/>
      <c r="AP81" s="17"/>
      <c r="AQ81" s="17"/>
      <c r="AR81" s="17"/>
      <c r="AS81" s="17"/>
      <c r="AT81" s="17"/>
      <c r="AU81" s="17"/>
      <c r="AV81" s="17"/>
      <c r="AW81" s="17"/>
    </row>
    <row r="82" spans="1:49" ht="25.4" customHeight="1" x14ac:dyDescent="0.3">
      <c r="A82" s="30"/>
      <c r="B82" s="241">
        <v>4</v>
      </c>
      <c r="C82" s="181" t="s">
        <v>109</v>
      </c>
      <c r="D82" s="261" t="s">
        <v>32</v>
      </c>
      <c r="E82" s="41" t="s">
        <v>110</v>
      </c>
      <c r="F82" s="17"/>
      <c r="G82" s="39"/>
      <c r="H82" s="39"/>
      <c r="I82" s="39"/>
      <c r="J82" s="39"/>
      <c r="K82" s="39"/>
      <c r="L82" s="29"/>
      <c r="N82" s="47"/>
      <c r="O82" s="47"/>
      <c r="P82" s="47"/>
      <c r="Q82" s="47"/>
      <c r="R82" s="47"/>
      <c r="S82" s="47"/>
      <c r="T82" s="47"/>
      <c r="U82" s="47"/>
      <c r="V82" s="47"/>
      <c r="W82" s="47"/>
      <c r="X82" s="47"/>
      <c r="Y82" s="47"/>
      <c r="Z82" s="47"/>
      <c r="AA82" s="47"/>
      <c r="AB82" s="47"/>
      <c r="AC82" s="47"/>
      <c r="AD82" s="47"/>
      <c r="AE82" s="47"/>
      <c r="AF82" s="47"/>
      <c r="AG82" s="17"/>
      <c r="AH82" s="17"/>
      <c r="AI82" s="17"/>
      <c r="AJ82" s="17"/>
      <c r="AK82" s="17"/>
      <c r="AL82" s="17"/>
      <c r="AM82" s="17"/>
      <c r="AN82" s="17"/>
      <c r="AO82" s="17"/>
      <c r="AP82" s="17"/>
      <c r="AQ82" s="17"/>
      <c r="AR82" s="17"/>
      <c r="AS82" s="17"/>
      <c r="AT82" s="17"/>
      <c r="AU82" s="17"/>
      <c r="AV82" s="17"/>
      <c r="AW82" s="17"/>
    </row>
    <row r="83" spans="1:49" ht="50.15" customHeight="1" x14ac:dyDescent="0.3">
      <c r="A83" s="30"/>
      <c r="B83" s="241">
        <v>5</v>
      </c>
      <c r="C83" s="179" t="s">
        <v>1436</v>
      </c>
      <c r="D83" s="261" t="s">
        <v>32</v>
      </c>
      <c r="E83" s="41" t="s">
        <v>1509</v>
      </c>
      <c r="F83" s="17"/>
      <c r="G83" s="39"/>
      <c r="H83" s="481"/>
      <c r="I83" s="481"/>
      <c r="J83" s="481"/>
      <c r="K83" s="481"/>
      <c r="L83" s="29"/>
      <c r="N83" s="47"/>
      <c r="O83" s="47"/>
      <c r="P83" s="47"/>
      <c r="Q83" s="47"/>
      <c r="R83" s="47"/>
      <c r="S83" s="47"/>
      <c r="T83" s="47"/>
      <c r="U83" s="47"/>
      <c r="V83" s="47"/>
      <c r="W83" s="47"/>
      <c r="X83" s="47"/>
      <c r="Y83" s="47"/>
      <c r="Z83" s="47"/>
      <c r="AA83" s="47"/>
      <c r="AB83" s="47"/>
      <c r="AC83" s="47"/>
      <c r="AD83" s="47"/>
      <c r="AE83" s="47"/>
      <c r="AF83" s="47"/>
      <c r="AG83" s="17"/>
      <c r="AH83" s="17"/>
      <c r="AI83" s="17"/>
      <c r="AJ83" s="17"/>
      <c r="AK83" s="17"/>
      <c r="AL83" s="17"/>
      <c r="AM83" s="17"/>
      <c r="AN83" s="17"/>
      <c r="AO83" s="17"/>
      <c r="AP83" s="17"/>
      <c r="AQ83" s="17"/>
      <c r="AR83" s="17"/>
      <c r="AS83" s="17"/>
      <c r="AT83" s="17"/>
      <c r="AU83" s="17"/>
      <c r="AV83" s="17"/>
      <c r="AW83" s="17"/>
    </row>
    <row r="84" spans="1:49" ht="49.75" customHeight="1" x14ac:dyDescent="0.3">
      <c r="A84" s="30"/>
      <c r="B84" s="241">
        <v>6</v>
      </c>
      <c r="C84" s="179" t="s">
        <v>111</v>
      </c>
      <c r="D84" s="261" t="s">
        <v>32</v>
      </c>
      <c r="E84" s="41" t="s">
        <v>1510</v>
      </c>
      <c r="F84" s="17"/>
      <c r="G84" s="39"/>
      <c r="H84" s="482"/>
      <c r="I84" s="482"/>
      <c r="J84" s="482"/>
      <c r="K84" s="482"/>
      <c r="L84" s="29"/>
      <c r="N84" s="47"/>
      <c r="O84" s="47"/>
      <c r="P84" s="47"/>
      <c r="Q84" s="47"/>
      <c r="R84" s="47"/>
      <c r="S84" s="47"/>
      <c r="T84" s="47"/>
      <c r="U84" s="47"/>
      <c r="V84" s="47"/>
      <c r="W84" s="47"/>
      <c r="X84" s="47"/>
      <c r="Y84" s="47"/>
      <c r="Z84" s="47"/>
      <c r="AA84" s="47"/>
      <c r="AB84" s="47"/>
      <c r="AC84" s="47"/>
      <c r="AD84" s="47"/>
      <c r="AE84" s="47"/>
      <c r="AF84" s="47"/>
      <c r="AG84" s="17"/>
      <c r="AH84" s="17"/>
      <c r="AI84" s="17"/>
      <c r="AJ84" s="17"/>
      <c r="AK84" s="17"/>
      <c r="AL84" s="17"/>
      <c r="AM84" s="17"/>
      <c r="AN84" s="17"/>
      <c r="AO84" s="17"/>
      <c r="AP84" s="17"/>
      <c r="AQ84" s="17"/>
      <c r="AR84" s="17"/>
      <c r="AS84" s="17"/>
      <c r="AT84" s="17"/>
      <c r="AU84" s="17"/>
      <c r="AV84" s="17"/>
      <c r="AW84" s="17"/>
    </row>
    <row r="85" spans="1:49" ht="42" customHeight="1" x14ac:dyDescent="0.3">
      <c r="A85" s="30"/>
      <c r="B85" s="241">
        <v>7</v>
      </c>
      <c r="C85" s="181" t="s">
        <v>112</v>
      </c>
      <c r="D85" s="261" t="s">
        <v>32</v>
      </c>
      <c r="E85" s="41" t="s">
        <v>113</v>
      </c>
      <c r="F85" s="17"/>
      <c r="G85" s="39"/>
      <c r="H85" s="39"/>
      <c r="I85" s="39"/>
      <c r="J85" s="39"/>
      <c r="K85" s="39"/>
      <c r="L85" s="29"/>
      <c r="N85" s="47"/>
      <c r="O85" s="47"/>
      <c r="P85" s="47"/>
      <c r="Q85" s="47"/>
      <c r="R85" s="47"/>
      <c r="S85" s="47"/>
      <c r="T85" s="47"/>
      <c r="U85" s="47"/>
      <c r="V85" s="47"/>
      <c r="W85" s="47"/>
      <c r="X85" s="47"/>
      <c r="Y85" s="47"/>
      <c r="Z85" s="47"/>
      <c r="AA85" s="47"/>
      <c r="AB85" s="47"/>
      <c r="AC85" s="47"/>
      <c r="AD85" s="47"/>
      <c r="AE85" s="47"/>
      <c r="AF85" s="47"/>
      <c r="AG85" s="17"/>
      <c r="AH85" s="17"/>
      <c r="AI85" s="17"/>
      <c r="AJ85" s="17"/>
      <c r="AK85" s="17"/>
      <c r="AL85" s="17"/>
      <c r="AM85" s="17"/>
      <c r="AN85" s="17"/>
      <c r="AO85" s="17"/>
      <c r="AP85" s="17"/>
      <c r="AQ85" s="17"/>
      <c r="AR85" s="17"/>
      <c r="AS85" s="17"/>
      <c r="AT85" s="17"/>
      <c r="AU85" s="17"/>
      <c r="AV85" s="17"/>
      <c r="AW85" s="17"/>
    </row>
    <row r="86" spans="1:49" ht="25.4" customHeight="1" x14ac:dyDescent="0.3">
      <c r="A86" s="30"/>
      <c r="B86" s="241">
        <v>8</v>
      </c>
      <c r="C86" s="181" t="s">
        <v>114</v>
      </c>
      <c r="D86" s="261" t="s">
        <v>32</v>
      </c>
      <c r="E86" s="41" t="s">
        <v>115</v>
      </c>
      <c r="F86" s="17"/>
      <c r="G86" s="39"/>
      <c r="H86" s="39"/>
      <c r="I86" s="39"/>
      <c r="J86" s="39"/>
      <c r="K86" s="39"/>
      <c r="L86" s="29"/>
      <c r="N86" s="47"/>
      <c r="O86" s="47"/>
      <c r="P86" s="47"/>
      <c r="Q86" s="47"/>
      <c r="R86" s="47"/>
      <c r="S86" s="47"/>
      <c r="T86" s="47"/>
      <c r="U86" s="47"/>
      <c r="V86" s="47"/>
      <c r="W86" s="47"/>
      <c r="X86" s="47"/>
      <c r="Y86" s="47"/>
      <c r="Z86" s="47"/>
      <c r="AA86" s="47"/>
      <c r="AB86" s="47"/>
      <c r="AC86" s="47"/>
      <c r="AD86" s="47"/>
      <c r="AE86" s="47"/>
      <c r="AF86" s="47"/>
      <c r="AG86" s="17"/>
      <c r="AH86" s="17"/>
      <c r="AI86" s="17"/>
      <c r="AJ86" s="17"/>
      <c r="AK86" s="17"/>
      <c r="AL86" s="17"/>
      <c r="AM86" s="17"/>
      <c r="AN86" s="17"/>
      <c r="AO86" s="17"/>
      <c r="AP86" s="17"/>
      <c r="AQ86" s="17"/>
      <c r="AR86" s="17"/>
      <c r="AS86" s="17"/>
      <c r="AT86" s="17"/>
      <c r="AU86" s="17"/>
      <c r="AV86" s="17"/>
      <c r="AW86" s="17"/>
    </row>
    <row r="87" spans="1:49" ht="25.4" customHeight="1" x14ac:dyDescent="0.3">
      <c r="A87" s="30"/>
      <c r="B87" s="476" t="s">
        <v>116</v>
      </c>
      <c r="C87" s="477"/>
      <c r="D87" s="477"/>
      <c r="E87" s="473"/>
      <c r="F87" s="17"/>
      <c r="G87" s="39"/>
      <c r="H87" s="39"/>
      <c r="I87" s="39"/>
      <c r="J87" s="39"/>
      <c r="K87" s="39"/>
      <c r="L87" s="29"/>
      <c r="N87" s="47"/>
      <c r="O87" s="47"/>
      <c r="P87" s="47"/>
      <c r="Q87" s="47"/>
      <c r="R87" s="47"/>
      <c r="S87" s="47"/>
      <c r="T87" s="47"/>
      <c r="U87" s="47"/>
      <c r="V87" s="47"/>
      <c r="W87" s="47"/>
      <c r="X87" s="47"/>
      <c r="Y87" s="47"/>
      <c r="Z87" s="47"/>
      <c r="AA87" s="47"/>
      <c r="AB87" s="47"/>
      <c r="AC87" s="47"/>
      <c r="AD87" s="47"/>
      <c r="AE87" s="47"/>
      <c r="AF87" s="47"/>
      <c r="AG87" s="17"/>
      <c r="AH87" s="17"/>
      <c r="AI87" s="17"/>
      <c r="AJ87" s="17"/>
      <c r="AK87" s="17"/>
      <c r="AL87" s="17"/>
      <c r="AM87" s="17"/>
      <c r="AN87" s="17"/>
      <c r="AO87" s="17"/>
      <c r="AP87" s="17"/>
      <c r="AQ87" s="17"/>
      <c r="AR87" s="17"/>
      <c r="AS87" s="17"/>
      <c r="AT87" s="17"/>
      <c r="AU87" s="17"/>
      <c r="AV87" s="17"/>
      <c r="AW87" s="17"/>
    </row>
    <row r="88" spans="1:49" ht="33" customHeight="1" x14ac:dyDescent="0.3">
      <c r="A88" s="30"/>
      <c r="B88" s="241">
        <v>1</v>
      </c>
      <c r="C88" s="181" t="s">
        <v>117</v>
      </c>
      <c r="D88" s="261" t="s">
        <v>9</v>
      </c>
      <c r="E88" s="34" t="s">
        <v>118</v>
      </c>
      <c r="F88" s="17"/>
      <c r="G88" s="39"/>
      <c r="H88" s="39"/>
      <c r="I88" s="39"/>
      <c r="J88" s="39"/>
      <c r="K88" s="39"/>
      <c r="L88" s="29"/>
      <c r="N88" s="47"/>
      <c r="O88" s="47"/>
      <c r="P88" s="47"/>
      <c r="Q88" s="47"/>
      <c r="R88" s="47"/>
      <c r="S88" s="47"/>
      <c r="T88" s="47"/>
      <c r="U88" s="47"/>
      <c r="V88" s="47"/>
      <c r="W88" s="47"/>
      <c r="X88" s="47"/>
      <c r="Y88" s="47"/>
      <c r="Z88" s="47"/>
      <c r="AA88" s="47"/>
      <c r="AB88" s="47"/>
      <c r="AC88" s="47"/>
      <c r="AD88" s="47"/>
      <c r="AE88" s="47"/>
      <c r="AF88" s="47"/>
      <c r="AG88" s="17"/>
      <c r="AH88" s="17"/>
      <c r="AI88" s="17"/>
      <c r="AJ88" s="17"/>
      <c r="AK88" s="17"/>
      <c r="AL88" s="17"/>
      <c r="AM88" s="17"/>
      <c r="AN88" s="17"/>
      <c r="AO88" s="17"/>
      <c r="AP88" s="17"/>
      <c r="AQ88" s="17"/>
      <c r="AR88" s="17"/>
      <c r="AS88" s="17"/>
      <c r="AT88" s="17"/>
      <c r="AU88" s="17"/>
      <c r="AV88" s="17"/>
      <c r="AW88" s="17"/>
    </row>
    <row r="89" spans="1:49" ht="25.4" customHeight="1" x14ac:dyDescent="0.3">
      <c r="A89" s="30"/>
      <c r="B89" s="241">
        <v>2</v>
      </c>
      <c r="C89" s="181" t="s">
        <v>119</v>
      </c>
      <c r="D89" s="261" t="s">
        <v>9</v>
      </c>
      <c r="E89" s="34" t="s">
        <v>120</v>
      </c>
      <c r="F89" s="17"/>
      <c r="G89" s="39"/>
      <c r="H89" s="478"/>
      <c r="I89" s="478"/>
      <c r="J89" s="478"/>
      <c r="K89" s="478"/>
      <c r="L89" s="29"/>
      <c r="N89" s="47"/>
      <c r="O89" s="47"/>
      <c r="P89" s="47"/>
      <c r="Q89" s="47"/>
      <c r="R89" s="47"/>
      <c r="S89" s="47"/>
      <c r="T89" s="47"/>
      <c r="U89" s="47"/>
      <c r="V89" s="47"/>
      <c r="W89" s="47"/>
      <c r="X89" s="47"/>
      <c r="Y89" s="47"/>
      <c r="Z89" s="47"/>
      <c r="AA89" s="47"/>
      <c r="AB89" s="47"/>
      <c r="AC89" s="47"/>
      <c r="AD89" s="47"/>
      <c r="AE89" s="47"/>
      <c r="AF89" s="47"/>
      <c r="AG89" s="17"/>
      <c r="AH89" s="17"/>
      <c r="AI89" s="17"/>
      <c r="AJ89" s="17"/>
      <c r="AK89" s="17"/>
      <c r="AL89" s="17"/>
      <c r="AM89" s="17"/>
      <c r="AN89" s="17"/>
      <c r="AO89" s="17"/>
      <c r="AP89" s="17"/>
      <c r="AQ89" s="17"/>
      <c r="AR89" s="17"/>
      <c r="AS89" s="17"/>
      <c r="AT89" s="17"/>
      <c r="AU89" s="17"/>
      <c r="AV89" s="17"/>
      <c r="AW89" s="17"/>
    </row>
    <row r="90" spans="1:49" ht="25.4" customHeight="1" x14ac:dyDescent="0.3">
      <c r="A90" s="30"/>
      <c r="B90" s="241">
        <v>3</v>
      </c>
      <c r="C90" s="181" t="s">
        <v>121</v>
      </c>
      <c r="D90" s="261" t="s">
        <v>9</v>
      </c>
      <c r="E90" s="34" t="s">
        <v>122</v>
      </c>
      <c r="F90" s="17"/>
      <c r="G90" s="39"/>
      <c r="H90" s="39"/>
      <c r="I90" s="39"/>
      <c r="J90" s="39"/>
      <c r="K90" s="39"/>
      <c r="L90" s="29"/>
      <c r="N90" s="47"/>
      <c r="O90" s="47"/>
      <c r="P90" s="47"/>
      <c r="Q90" s="47"/>
      <c r="R90" s="47"/>
      <c r="S90" s="47"/>
      <c r="T90" s="47"/>
      <c r="U90" s="47"/>
      <c r="V90" s="47"/>
      <c r="W90" s="47"/>
      <c r="X90" s="47"/>
      <c r="Y90" s="47"/>
      <c r="Z90" s="47"/>
      <c r="AA90" s="47"/>
      <c r="AB90" s="47"/>
      <c r="AC90" s="47"/>
      <c r="AD90" s="47"/>
      <c r="AE90" s="47"/>
      <c r="AF90" s="47"/>
      <c r="AG90" s="17"/>
      <c r="AH90" s="17"/>
      <c r="AI90" s="17"/>
      <c r="AJ90" s="17"/>
      <c r="AK90" s="17"/>
      <c r="AL90" s="17"/>
      <c r="AM90" s="17"/>
      <c r="AN90" s="17"/>
      <c r="AO90" s="17"/>
      <c r="AP90" s="17"/>
      <c r="AQ90" s="17"/>
      <c r="AR90" s="17"/>
      <c r="AS90" s="17"/>
      <c r="AT90" s="17"/>
      <c r="AU90" s="17"/>
      <c r="AV90" s="17"/>
      <c r="AW90" s="17"/>
    </row>
    <row r="91" spans="1:49" ht="25.4" customHeight="1" x14ac:dyDescent="0.3">
      <c r="A91" s="30"/>
      <c r="B91" s="241">
        <v>4</v>
      </c>
      <c r="C91" s="181" t="s">
        <v>123</v>
      </c>
      <c r="D91" s="261" t="s">
        <v>9</v>
      </c>
      <c r="E91" s="34" t="s">
        <v>124</v>
      </c>
      <c r="F91" s="17"/>
      <c r="G91" s="39"/>
      <c r="H91" s="478"/>
      <c r="I91" s="478"/>
      <c r="J91" s="478"/>
      <c r="K91" s="478"/>
      <c r="L91" s="29"/>
      <c r="N91" s="47"/>
      <c r="O91" s="47"/>
      <c r="P91" s="47"/>
      <c r="Q91" s="47"/>
      <c r="R91" s="47"/>
      <c r="S91" s="47"/>
      <c r="T91" s="47"/>
      <c r="U91" s="47"/>
      <c r="V91" s="47"/>
      <c r="W91" s="47"/>
      <c r="X91" s="47"/>
      <c r="Y91" s="47"/>
      <c r="Z91" s="47"/>
      <c r="AA91" s="47"/>
      <c r="AB91" s="47"/>
      <c r="AC91" s="47"/>
      <c r="AD91" s="47"/>
      <c r="AE91" s="47"/>
      <c r="AF91" s="47"/>
      <c r="AG91" s="17"/>
      <c r="AH91" s="17"/>
      <c r="AI91" s="17"/>
      <c r="AJ91" s="17"/>
      <c r="AK91" s="17"/>
      <c r="AL91" s="17"/>
      <c r="AM91" s="17"/>
      <c r="AN91" s="17"/>
      <c r="AO91" s="17"/>
      <c r="AP91" s="17"/>
      <c r="AQ91" s="17"/>
      <c r="AR91" s="17"/>
      <c r="AS91" s="17"/>
      <c r="AT91" s="17"/>
      <c r="AU91" s="17"/>
      <c r="AV91" s="17"/>
      <c r="AW91" s="17"/>
    </row>
    <row r="92" spans="1:49" ht="25.4" customHeight="1" x14ac:dyDescent="0.3">
      <c r="A92" s="30"/>
      <c r="B92" s="241">
        <v>5</v>
      </c>
      <c r="C92" s="181" t="s">
        <v>125</v>
      </c>
      <c r="D92" s="261" t="s">
        <v>9</v>
      </c>
      <c r="E92" s="34" t="s">
        <v>126</v>
      </c>
      <c r="F92" s="17"/>
      <c r="G92" s="39"/>
      <c r="H92" s="39"/>
      <c r="I92" s="39"/>
      <c r="J92" s="39"/>
      <c r="K92" s="39"/>
      <c r="L92" s="29"/>
      <c r="N92" s="47"/>
      <c r="O92" s="47"/>
      <c r="P92" s="47"/>
      <c r="Q92" s="47"/>
      <c r="R92" s="47"/>
      <c r="S92" s="47"/>
      <c r="T92" s="47"/>
      <c r="U92" s="47"/>
      <c r="V92" s="47"/>
      <c r="W92" s="47"/>
      <c r="X92" s="47"/>
      <c r="Y92" s="47"/>
      <c r="Z92" s="47"/>
      <c r="AA92" s="47"/>
      <c r="AB92" s="47"/>
      <c r="AC92" s="47"/>
      <c r="AD92" s="47"/>
      <c r="AE92" s="47"/>
      <c r="AF92" s="47"/>
      <c r="AG92" s="17"/>
      <c r="AH92" s="17"/>
      <c r="AI92" s="17"/>
      <c r="AJ92" s="17"/>
      <c r="AK92" s="17"/>
      <c r="AL92" s="17"/>
      <c r="AM92" s="17"/>
      <c r="AN92" s="17"/>
      <c r="AO92" s="17"/>
      <c r="AP92" s="17"/>
      <c r="AQ92" s="17"/>
      <c r="AR92" s="17"/>
      <c r="AS92" s="17"/>
      <c r="AT92" s="17"/>
      <c r="AU92" s="17"/>
      <c r="AV92" s="17"/>
      <c r="AW92" s="17"/>
    </row>
    <row r="93" spans="1:49" ht="25.4" customHeight="1" x14ac:dyDescent="0.3">
      <c r="A93" s="30"/>
      <c r="B93" s="241">
        <v>6</v>
      </c>
      <c r="C93" s="184" t="s">
        <v>127</v>
      </c>
      <c r="D93" s="265" t="s">
        <v>32</v>
      </c>
      <c r="E93" s="34" t="s">
        <v>128</v>
      </c>
      <c r="F93" s="17"/>
      <c r="G93" s="39"/>
      <c r="H93" s="478"/>
      <c r="I93" s="478"/>
      <c r="J93" s="478"/>
      <c r="K93" s="478"/>
      <c r="L93" s="29"/>
      <c r="N93" s="47"/>
      <c r="O93" s="47"/>
      <c r="P93" s="47"/>
      <c r="Q93" s="47"/>
      <c r="R93" s="47"/>
      <c r="S93" s="47"/>
      <c r="T93" s="47"/>
      <c r="U93" s="47"/>
      <c r="V93" s="47"/>
      <c r="W93" s="47"/>
      <c r="X93" s="47"/>
      <c r="Y93" s="47"/>
      <c r="Z93" s="47"/>
      <c r="AA93" s="47"/>
      <c r="AB93" s="47"/>
      <c r="AC93" s="47"/>
      <c r="AD93" s="47"/>
      <c r="AE93" s="47"/>
      <c r="AF93" s="47"/>
      <c r="AG93" s="17"/>
      <c r="AH93" s="17"/>
      <c r="AI93" s="17"/>
      <c r="AJ93" s="17"/>
      <c r="AK93" s="17"/>
      <c r="AL93" s="17"/>
      <c r="AM93" s="17"/>
      <c r="AN93" s="17"/>
      <c r="AO93" s="17"/>
      <c r="AP93" s="17"/>
      <c r="AQ93" s="17"/>
      <c r="AR93" s="17"/>
      <c r="AS93" s="17"/>
      <c r="AT93" s="17"/>
      <c r="AU93" s="17"/>
      <c r="AV93" s="17"/>
      <c r="AW93" s="17"/>
    </row>
    <row r="94" spans="1:49" ht="25.4" customHeight="1" x14ac:dyDescent="0.3">
      <c r="A94" s="30"/>
      <c r="B94" s="244">
        <v>7</v>
      </c>
      <c r="C94" s="185" t="s">
        <v>129</v>
      </c>
      <c r="D94" s="266" t="s">
        <v>32</v>
      </c>
      <c r="E94" s="234" t="s">
        <v>130</v>
      </c>
      <c r="F94" s="17"/>
      <c r="G94" s="39"/>
      <c r="H94" s="39"/>
      <c r="I94" s="39"/>
      <c r="J94" s="39"/>
      <c r="K94" s="39"/>
      <c r="L94" s="29"/>
      <c r="N94" s="47"/>
      <c r="O94" s="47"/>
      <c r="P94" s="47"/>
      <c r="Q94" s="47"/>
      <c r="R94" s="47"/>
      <c r="S94" s="47"/>
      <c r="T94" s="47"/>
      <c r="U94" s="47"/>
      <c r="V94" s="47"/>
      <c r="W94" s="47"/>
      <c r="X94" s="47"/>
      <c r="Y94" s="47"/>
      <c r="Z94" s="47"/>
      <c r="AA94" s="47"/>
      <c r="AB94" s="47"/>
      <c r="AC94" s="47"/>
      <c r="AD94" s="47"/>
      <c r="AE94" s="47"/>
      <c r="AF94" s="47"/>
      <c r="AG94" s="17"/>
      <c r="AH94" s="17"/>
      <c r="AI94" s="17"/>
      <c r="AJ94" s="17"/>
      <c r="AK94" s="17"/>
      <c r="AL94" s="17"/>
      <c r="AM94" s="17"/>
      <c r="AN94" s="17"/>
      <c r="AO94" s="17"/>
      <c r="AP94" s="17"/>
      <c r="AQ94" s="17"/>
      <c r="AR94" s="17"/>
      <c r="AS94" s="17"/>
      <c r="AT94" s="17"/>
      <c r="AU94" s="17"/>
      <c r="AV94" s="17"/>
      <c r="AW94" s="17"/>
    </row>
    <row r="95" spans="1:49" ht="25.4" customHeight="1" x14ac:dyDescent="0.3">
      <c r="A95" s="30"/>
      <c r="B95" s="267" t="s">
        <v>131</v>
      </c>
      <c r="C95" s="268" t="s">
        <v>132</v>
      </c>
      <c r="D95" s="268"/>
      <c r="E95" s="119"/>
      <c r="F95" s="17"/>
      <c r="G95" s="39"/>
      <c r="H95" s="39"/>
      <c r="I95" s="39"/>
      <c r="J95" s="39"/>
      <c r="K95" s="39"/>
      <c r="L95" s="29"/>
      <c r="N95" s="47"/>
      <c r="O95" s="47"/>
      <c r="P95" s="47"/>
      <c r="Q95" s="47"/>
      <c r="R95" s="47"/>
      <c r="S95" s="47"/>
      <c r="T95" s="47"/>
      <c r="U95" s="47"/>
      <c r="V95" s="47"/>
      <c r="W95" s="47"/>
      <c r="X95" s="47"/>
      <c r="Y95" s="47"/>
      <c r="Z95" s="47"/>
      <c r="AA95" s="47"/>
      <c r="AB95" s="47"/>
      <c r="AC95" s="47"/>
      <c r="AD95" s="47"/>
      <c r="AE95" s="47"/>
      <c r="AF95" s="47"/>
      <c r="AG95" s="17"/>
      <c r="AH95" s="17"/>
      <c r="AI95" s="17"/>
      <c r="AJ95" s="17"/>
      <c r="AK95" s="17"/>
      <c r="AL95" s="17"/>
      <c r="AM95" s="17"/>
      <c r="AN95" s="17"/>
      <c r="AO95" s="17"/>
      <c r="AP95" s="17"/>
      <c r="AQ95" s="17"/>
      <c r="AR95" s="17"/>
      <c r="AS95" s="17"/>
      <c r="AT95" s="17"/>
      <c r="AU95" s="17"/>
      <c r="AV95" s="17"/>
      <c r="AW95" s="17"/>
    </row>
    <row r="96" spans="1:49" ht="25.4" customHeight="1" x14ac:dyDescent="0.3">
      <c r="A96" s="30"/>
      <c r="B96" s="120"/>
      <c r="C96" s="17"/>
      <c r="D96" s="17"/>
      <c r="E96" s="119"/>
      <c r="F96" s="17"/>
      <c r="G96" s="39"/>
      <c r="H96" s="39"/>
      <c r="I96" s="39"/>
      <c r="J96" s="39"/>
      <c r="K96" s="39"/>
      <c r="L96" s="29"/>
      <c r="N96" s="47"/>
      <c r="O96" s="47"/>
      <c r="P96" s="47"/>
      <c r="Q96" s="47"/>
      <c r="R96" s="47"/>
      <c r="S96" s="47"/>
      <c r="T96" s="47"/>
      <c r="U96" s="47"/>
      <c r="V96" s="47"/>
      <c r="W96" s="47"/>
      <c r="X96" s="47"/>
      <c r="Y96" s="47"/>
      <c r="Z96" s="47"/>
      <c r="AA96" s="47"/>
      <c r="AB96" s="47"/>
      <c r="AC96" s="47"/>
      <c r="AD96" s="47"/>
      <c r="AE96" s="47"/>
      <c r="AF96" s="47"/>
      <c r="AG96" s="17"/>
      <c r="AH96" s="17"/>
      <c r="AI96" s="17"/>
      <c r="AJ96" s="17"/>
      <c r="AK96" s="17"/>
      <c r="AL96" s="17"/>
      <c r="AM96" s="17"/>
      <c r="AN96" s="17"/>
      <c r="AO96" s="17"/>
      <c r="AP96" s="17"/>
      <c r="AQ96" s="17"/>
      <c r="AR96" s="17"/>
      <c r="AS96" s="17"/>
      <c r="AT96" s="17"/>
      <c r="AU96" s="17"/>
      <c r="AV96" s="17"/>
      <c r="AW96" s="17"/>
    </row>
    <row r="97" spans="1:49" ht="25.4" customHeight="1" x14ac:dyDescent="0.3">
      <c r="A97" s="30"/>
      <c r="B97" s="485" t="s">
        <v>1429</v>
      </c>
      <c r="C97" s="486"/>
      <c r="D97" s="486"/>
      <c r="E97" s="487"/>
      <c r="F97" s="17"/>
      <c r="G97" s="39"/>
      <c r="H97" s="39"/>
      <c r="I97" s="39"/>
      <c r="J97" s="39"/>
      <c r="K97" s="39"/>
      <c r="L97" s="29"/>
      <c r="N97" s="47"/>
      <c r="O97" s="47"/>
      <c r="P97" s="47"/>
      <c r="Q97" s="47"/>
      <c r="R97" s="47"/>
      <c r="S97" s="47"/>
      <c r="T97" s="47"/>
      <c r="U97" s="47"/>
      <c r="V97" s="47"/>
      <c r="W97" s="47"/>
      <c r="X97" s="47"/>
      <c r="Y97" s="47"/>
      <c r="Z97" s="47"/>
      <c r="AA97" s="47"/>
      <c r="AB97" s="47"/>
      <c r="AC97" s="47"/>
      <c r="AD97" s="47"/>
      <c r="AE97" s="47"/>
      <c r="AF97" s="47"/>
      <c r="AG97" s="17"/>
      <c r="AH97" s="17"/>
      <c r="AI97" s="17"/>
      <c r="AJ97" s="17"/>
      <c r="AK97" s="17"/>
      <c r="AL97" s="17"/>
      <c r="AM97" s="17"/>
      <c r="AN97" s="17"/>
      <c r="AO97" s="17"/>
      <c r="AP97" s="17"/>
      <c r="AQ97" s="17"/>
      <c r="AR97" s="17"/>
      <c r="AS97" s="17"/>
      <c r="AT97" s="17"/>
      <c r="AU97" s="17"/>
      <c r="AV97" s="17"/>
      <c r="AW97" s="17"/>
    </row>
    <row r="98" spans="1:49" ht="26.15" customHeight="1" x14ac:dyDescent="0.3">
      <c r="A98" s="30"/>
      <c r="B98" s="476" t="s">
        <v>133</v>
      </c>
      <c r="C98" s="477"/>
      <c r="D98" s="477"/>
      <c r="E98" s="473"/>
      <c r="F98" s="17"/>
      <c r="G98" s="39"/>
      <c r="H98" s="39"/>
      <c r="I98" s="39"/>
      <c r="J98" s="39"/>
      <c r="K98" s="39"/>
      <c r="L98" s="29"/>
      <c r="N98" s="47"/>
      <c r="O98" s="47"/>
      <c r="P98" s="47"/>
      <c r="Q98" s="47"/>
      <c r="R98" s="47"/>
      <c r="S98" s="47"/>
      <c r="T98" s="47"/>
      <c r="U98" s="47"/>
      <c r="V98" s="47"/>
      <c r="W98" s="47"/>
      <c r="X98" s="47"/>
      <c r="Y98" s="47"/>
      <c r="Z98" s="47"/>
      <c r="AA98" s="47"/>
      <c r="AB98" s="47"/>
      <c r="AC98" s="47"/>
      <c r="AD98" s="47"/>
      <c r="AE98" s="47"/>
      <c r="AF98" s="47"/>
      <c r="AG98" s="17"/>
      <c r="AH98" s="17"/>
      <c r="AI98" s="17"/>
      <c r="AJ98" s="17"/>
      <c r="AK98" s="17"/>
      <c r="AL98" s="17"/>
      <c r="AM98" s="17"/>
      <c r="AN98" s="17"/>
      <c r="AO98" s="17"/>
      <c r="AP98" s="17"/>
      <c r="AQ98" s="17"/>
      <c r="AR98" s="17"/>
      <c r="AS98" s="17"/>
      <c r="AT98" s="17"/>
      <c r="AU98" s="17"/>
      <c r="AV98" s="17"/>
      <c r="AW98" s="17"/>
    </row>
    <row r="99" spans="1:49" ht="33" customHeight="1" x14ac:dyDescent="0.3">
      <c r="A99" s="214"/>
      <c r="B99" s="245">
        <v>1</v>
      </c>
      <c r="C99" s="121" t="s">
        <v>1496</v>
      </c>
      <c r="D99" s="269" t="s">
        <v>19</v>
      </c>
      <c r="E99" s="215" t="s">
        <v>1503</v>
      </c>
      <c r="F99" s="17"/>
      <c r="G99" s="39"/>
      <c r="H99" s="39"/>
      <c r="I99" s="39"/>
      <c r="J99" s="39"/>
      <c r="K99" s="39"/>
      <c r="L99" s="29"/>
    </row>
    <row r="100" spans="1:49" ht="26.5" customHeight="1" x14ac:dyDescent="0.3">
      <c r="A100" s="30"/>
      <c r="B100" s="245">
        <v>2</v>
      </c>
      <c r="C100" s="121" t="s">
        <v>134</v>
      </c>
      <c r="D100" s="269" t="s">
        <v>35</v>
      </c>
      <c r="E100" s="45" t="s">
        <v>135</v>
      </c>
      <c r="F100" s="17"/>
      <c r="G100" s="39"/>
      <c r="H100" s="39"/>
      <c r="I100" s="39"/>
      <c r="J100" s="39"/>
      <c r="K100" s="39"/>
      <c r="L100" s="29"/>
      <c r="N100" s="47"/>
      <c r="O100" s="47"/>
      <c r="P100" s="47"/>
      <c r="Q100" s="47"/>
      <c r="R100" s="47"/>
      <c r="S100" s="47"/>
      <c r="T100" s="47"/>
      <c r="U100" s="47"/>
      <c r="V100" s="47"/>
      <c r="W100" s="47"/>
      <c r="X100" s="47"/>
      <c r="Y100" s="47"/>
      <c r="Z100" s="47"/>
      <c r="AA100" s="47"/>
      <c r="AB100" s="47"/>
      <c r="AC100" s="47"/>
      <c r="AD100" s="47"/>
      <c r="AE100" s="47"/>
      <c r="AF100" s="47"/>
      <c r="AG100" s="17"/>
      <c r="AH100" s="17"/>
      <c r="AI100" s="17"/>
      <c r="AJ100" s="17"/>
      <c r="AK100" s="17"/>
      <c r="AL100" s="17"/>
      <c r="AM100" s="17"/>
      <c r="AN100" s="17"/>
      <c r="AO100" s="17"/>
      <c r="AP100" s="17"/>
      <c r="AQ100" s="17"/>
      <c r="AR100" s="17"/>
      <c r="AS100" s="17"/>
      <c r="AT100" s="17"/>
      <c r="AU100" s="17"/>
      <c r="AV100" s="17"/>
      <c r="AW100" s="17"/>
    </row>
    <row r="101" spans="1:49" ht="22.4" customHeight="1" x14ac:dyDescent="0.3">
      <c r="A101" s="30"/>
      <c r="B101" s="245">
        <v>3</v>
      </c>
      <c r="C101" s="121" t="s">
        <v>1419</v>
      </c>
      <c r="D101" s="269" t="s">
        <v>9</v>
      </c>
      <c r="E101" s="45" t="s">
        <v>1453</v>
      </c>
      <c r="F101" s="17"/>
      <c r="G101" s="39"/>
      <c r="H101" s="39"/>
      <c r="I101" s="39"/>
      <c r="J101" s="39"/>
      <c r="K101" s="39"/>
      <c r="L101" s="29"/>
      <c r="N101" s="47"/>
      <c r="O101" s="47"/>
      <c r="P101" s="47"/>
      <c r="Q101" s="47"/>
      <c r="R101" s="47"/>
      <c r="S101" s="47"/>
      <c r="T101" s="47"/>
      <c r="U101" s="47"/>
      <c r="V101" s="47"/>
      <c r="W101" s="47"/>
      <c r="X101" s="47"/>
      <c r="Y101" s="47"/>
      <c r="Z101" s="47"/>
      <c r="AA101" s="47"/>
      <c r="AB101" s="47"/>
      <c r="AC101" s="47"/>
      <c r="AD101" s="47"/>
      <c r="AE101" s="47"/>
      <c r="AF101" s="47"/>
      <c r="AG101" s="17"/>
      <c r="AH101" s="17"/>
      <c r="AI101" s="17"/>
      <c r="AJ101" s="17"/>
      <c r="AK101" s="17"/>
      <c r="AL101" s="17"/>
      <c r="AM101" s="17"/>
      <c r="AN101" s="17"/>
      <c r="AO101" s="17"/>
      <c r="AP101" s="17"/>
      <c r="AQ101" s="17"/>
      <c r="AR101" s="17"/>
      <c r="AS101" s="17"/>
      <c r="AT101" s="17"/>
      <c r="AU101" s="17"/>
      <c r="AV101" s="17"/>
      <c r="AW101" s="17"/>
    </row>
    <row r="102" spans="1:49" ht="22.4" customHeight="1" x14ac:dyDescent="0.3">
      <c r="A102" s="30"/>
      <c r="B102" s="245">
        <v>4</v>
      </c>
      <c r="C102" s="121" t="s">
        <v>1420</v>
      </c>
      <c r="D102" s="269" t="s">
        <v>9</v>
      </c>
      <c r="E102" s="45" t="s">
        <v>1454</v>
      </c>
      <c r="F102" s="17"/>
      <c r="G102" s="39"/>
      <c r="H102" s="39"/>
      <c r="I102" s="39"/>
      <c r="J102" s="39"/>
      <c r="K102" s="39"/>
      <c r="L102" s="29"/>
      <c r="N102" s="47"/>
      <c r="O102" s="47"/>
      <c r="P102" s="47"/>
      <c r="Q102" s="47"/>
      <c r="R102" s="47"/>
      <c r="S102" s="47"/>
      <c r="T102" s="47"/>
      <c r="U102" s="47"/>
      <c r="V102" s="47"/>
      <c r="W102" s="47"/>
      <c r="X102" s="47"/>
      <c r="Y102" s="47"/>
      <c r="Z102" s="47"/>
      <c r="AA102" s="47"/>
      <c r="AB102" s="47"/>
      <c r="AC102" s="47"/>
      <c r="AD102" s="47"/>
      <c r="AE102" s="47"/>
      <c r="AF102" s="47"/>
      <c r="AG102" s="17"/>
      <c r="AH102" s="17"/>
      <c r="AI102" s="17"/>
      <c r="AJ102" s="17"/>
      <c r="AK102" s="17"/>
      <c r="AL102" s="17"/>
      <c r="AM102" s="17"/>
      <c r="AN102" s="17"/>
      <c r="AO102" s="17"/>
      <c r="AP102" s="17"/>
      <c r="AQ102" s="17"/>
      <c r="AR102" s="17"/>
      <c r="AS102" s="17"/>
      <c r="AT102" s="17"/>
      <c r="AU102" s="17"/>
      <c r="AV102" s="17"/>
      <c r="AW102" s="17"/>
    </row>
    <row r="103" spans="1:49" ht="22.4" customHeight="1" x14ac:dyDescent="0.3">
      <c r="A103" s="30"/>
      <c r="B103" s="245">
        <v>5</v>
      </c>
      <c r="C103" s="121" t="s">
        <v>1448</v>
      </c>
      <c r="D103" s="269" t="s">
        <v>32</v>
      </c>
      <c r="E103" s="45" t="s">
        <v>1590</v>
      </c>
      <c r="F103" s="17"/>
      <c r="G103" s="39"/>
      <c r="H103" s="39"/>
      <c r="I103" s="39"/>
      <c r="J103" s="39"/>
      <c r="K103" s="39"/>
      <c r="L103" s="29"/>
      <c r="N103" s="47"/>
      <c r="O103" s="47"/>
      <c r="P103" s="47"/>
      <c r="Q103" s="47"/>
      <c r="R103" s="47"/>
      <c r="S103" s="47"/>
      <c r="T103" s="47"/>
      <c r="U103" s="47"/>
      <c r="V103" s="47"/>
      <c r="W103" s="47"/>
      <c r="X103" s="47"/>
      <c r="Y103" s="47"/>
      <c r="Z103" s="47"/>
      <c r="AA103" s="47"/>
      <c r="AB103" s="47"/>
      <c r="AC103" s="47"/>
      <c r="AD103" s="47"/>
      <c r="AE103" s="47"/>
      <c r="AF103" s="47"/>
      <c r="AG103" s="17"/>
      <c r="AH103" s="17"/>
      <c r="AI103" s="17"/>
      <c r="AJ103" s="17"/>
      <c r="AK103" s="17"/>
      <c r="AL103" s="17"/>
      <c r="AM103" s="17"/>
      <c r="AN103" s="17"/>
      <c r="AO103" s="17"/>
      <c r="AP103" s="17"/>
      <c r="AQ103" s="17"/>
      <c r="AR103" s="17"/>
      <c r="AS103" s="17"/>
      <c r="AT103" s="17"/>
      <c r="AU103" s="17"/>
      <c r="AV103" s="17"/>
      <c r="AW103" s="17"/>
    </row>
    <row r="104" spans="1:49" ht="25.4" customHeight="1" x14ac:dyDescent="0.3">
      <c r="A104" s="30"/>
      <c r="B104" s="245">
        <v>6</v>
      </c>
      <c r="C104" s="121" t="s">
        <v>1445</v>
      </c>
      <c r="D104" s="269" t="s">
        <v>32</v>
      </c>
      <c r="E104" s="45" t="s">
        <v>1591</v>
      </c>
      <c r="F104" s="39"/>
      <c r="G104" s="39"/>
      <c r="H104" s="478"/>
      <c r="I104" s="478"/>
      <c r="J104" s="478"/>
      <c r="K104" s="478"/>
      <c r="L104" s="29"/>
      <c r="N104" s="47"/>
      <c r="O104" s="47"/>
      <c r="P104" s="47"/>
      <c r="Q104" s="47"/>
      <c r="R104" s="47"/>
      <c r="S104" s="47"/>
      <c r="T104" s="47"/>
      <c r="U104" s="47"/>
      <c r="V104" s="47"/>
      <c r="W104" s="47"/>
      <c r="X104" s="47"/>
      <c r="Y104" s="47"/>
      <c r="Z104" s="47"/>
      <c r="AA104" s="47"/>
      <c r="AB104" s="47"/>
      <c r="AC104" s="47"/>
      <c r="AD104" s="47"/>
      <c r="AE104" s="47"/>
      <c r="AF104" s="47"/>
      <c r="AG104" s="17"/>
      <c r="AH104" s="17"/>
      <c r="AI104" s="17"/>
      <c r="AJ104" s="17"/>
    </row>
    <row r="105" spans="1:49" ht="25.4" customHeight="1" x14ac:dyDescent="0.3">
      <c r="A105" s="30"/>
      <c r="B105" s="245">
        <v>7</v>
      </c>
      <c r="C105" s="121" t="s">
        <v>1444</v>
      </c>
      <c r="D105" s="269" t="s">
        <v>32</v>
      </c>
      <c r="E105" s="45" t="s">
        <v>1592</v>
      </c>
      <c r="F105" s="17"/>
      <c r="G105" s="39"/>
      <c r="H105" s="478"/>
      <c r="I105" s="478"/>
      <c r="J105" s="478"/>
      <c r="K105" s="478"/>
      <c r="L105" s="29"/>
      <c r="N105" s="47"/>
      <c r="O105" s="47"/>
      <c r="P105" s="47"/>
      <c r="Q105" s="47"/>
      <c r="R105" s="47"/>
      <c r="S105" s="47"/>
      <c r="T105" s="47"/>
      <c r="U105" s="47"/>
      <c r="V105" s="47"/>
      <c r="W105" s="47"/>
      <c r="X105" s="47"/>
      <c r="Y105" s="47"/>
      <c r="Z105" s="47"/>
      <c r="AA105" s="47"/>
      <c r="AB105" s="47"/>
      <c r="AC105" s="47"/>
      <c r="AD105" s="47"/>
      <c r="AE105" s="47"/>
      <c r="AF105" s="47"/>
      <c r="AG105" s="17"/>
      <c r="AH105" s="17"/>
      <c r="AI105" s="17"/>
      <c r="AJ105" s="17"/>
    </row>
    <row r="106" spans="1:49" ht="25.4" customHeight="1" x14ac:dyDescent="0.3">
      <c r="A106" s="30"/>
      <c r="B106" s="245">
        <v>8</v>
      </c>
      <c r="C106" s="121" t="s">
        <v>1443</v>
      </c>
      <c r="D106" s="269" t="s">
        <v>32</v>
      </c>
      <c r="E106" s="41" t="s">
        <v>1593</v>
      </c>
      <c r="F106" s="17"/>
      <c r="G106" s="39"/>
      <c r="H106" s="39"/>
      <c r="I106" s="39"/>
      <c r="J106" s="39"/>
      <c r="K106" s="39"/>
      <c r="L106" s="29"/>
      <c r="N106" s="47"/>
      <c r="O106" s="47"/>
      <c r="P106" s="47"/>
      <c r="Q106" s="47"/>
      <c r="R106" s="47"/>
      <c r="S106" s="47"/>
      <c r="T106" s="47"/>
      <c r="U106" s="47"/>
      <c r="V106" s="47"/>
      <c r="W106" s="47"/>
      <c r="X106" s="47"/>
      <c r="Y106" s="47"/>
      <c r="Z106" s="47"/>
      <c r="AA106" s="47"/>
      <c r="AB106" s="47"/>
      <c r="AC106" s="47"/>
      <c r="AD106" s="47"/>
      <c r="AE106" s="47"/>
      <c r="AF106" s="47"/>
      <c r="AG106" s="17"/>
      <c r="AH106" s="17"/>
      <c r="AI106" s="17"/>
      <c r="AJ106" s="17"/>
    </row>
    <row r="107" spans="1:49" ht="25.4" customHeight="1" x14ac:dyDescent="0.3">
      <c r="A107" s="30"/>
      <c r="B107" s="245">
        <v>9</v>
      </c>
      <c r="C107" s="121" t="s">
        <v>1446</v>
      </c>
      <c r="D107" s="269" t="s">
        <v>32</v>
      </c>
      <c r="E107" s="41" t="s">
        <v>1594</v>
      </c>
      <c r="F107" s="17"/>
      <c r="G107" s="39"/>
      <c r="H107" s="39"/>
      <c r="I107" s="39"/>
      <c r="J107" s="39"/>
      <c r="K107" s="39"/>
      <c r="L107" s="29"/>
      <c r="N107" s="47"/>
      <c r="O107" s="47"/>
      <c r="P107" s="47"/>
      <c r="Q107" s="47"/>
      <c r="R107" s="47"/>
      <c r="S107" s="47"/>
      <c r="T107" s="47"/>
      <c r="U107" s="47"/>
      <c r="V107" s="47"/>
      <c r="W107" s="47"/>
      <c r="X107" s="47"/>
      <c r="Y107" s="47"/>
      <c r="Z107" s="47"/>
      <c r="AA107" s="47"/>
      <c r="AB107" s="47"/>
      <c r="AC107" s="47"/>
      <c r="AD107" s="47"/>
      <c r="AE107" s="47"/>
      <c r="AF107" s="47"/>
      <c r="AG107" s="17"/>
      <c r="AH107" s="17"/>
      <c r="AI107" s="17"/>
      <c r="AJ107" s="17"/>
    </row>
    <row r="108" spans="1:49" ht="25.4" customHeight="1" x14ac:dyDescent="0.3">
      <c r="A108" s="30"/>
      <c r="B108" s="245">
        <v>10</v>
      </c>
      <c r="C108" s="121" t="s">
        <v>1447</v>
      </c>
      <c r="D108" s="269" t="s">
        <v>32</v>
      </c>
      <c r="E108" s="41" t="s">
        <v>1595</v>
      </c>
      <c r="F108" s="17"/>
      <c r="G108" s="39"/>
      <c r="H108" s="488"/>
      <c r="I108" s="488"/>
      <c r="J108" s="488"/>
      <c r="K108" s="488"/>
      <c r="L108" s="29"/>
      <c r="N108" s="47"/>
      <c r="O108" s="47"/>
      <c r="P108" s="47"/>
      <c r="Q108" s="47"/>
      <c r="R108" s="47"/>
      <c r="S108" s="47"/>
      <c r="T108" s="47"/>
      <c r="U108" s="47"/>
      <c r="V108" s="47"/>
      <c r="W108" s="47"/>
      <c r="X108" s="47"/>
      <c r="Y108" s="47"/>
      <c r="Z108" s="47"/>
      <c r="AA108" s="47"/>
      <c r="AB108" s="47"/>
      <c r="AC108" s="47"/>
      <c r="AD108" s="47"/>
      <c r="AE108" s="47"/>
      <c r="AF108" s="47"/>
      <c r="AG108" s="17"/>
      <c r="AH108" s="17"/>
      <c r="AI108" s="17"/>
      <c r="AJ108" s="17"/>
    </row>
    <row r="109" spans="1:49" ht="25.4" customHeight="1" x14ac:dyDescent="0.3">
      <c r="A109" s="30"/>
      <c r="B109" s="245">
        <v>11</v>
      </c>
      <c r="C109" s="121" t="s">
        <v>1586</v>
      </c>
      <c r="D109" s="269" t="s">
        <v>32</v>
      </c>
      <c r="E109" s="41" t="s">
        <v>1596</v>
      </c>
      <c r="F109" s="17"/>
      <c r="G109" s="39"/>
      <c r="H109" s="488"/>
      <c r="I109" s="488"/>
      <c r="J109" s="488"/>
      <c r="K109" s="488"/>
      <c r="L109" s="29"/>
      <c r="N109" s="47"/>
      <c r="O109" s="47"/>
      <c r="P109" s="47"/>
      <c r="Q109" s="47"/>
      <c r="R109" s="47"/>
      <c r="S109" s="47"/>
      <c r="T109" s="47"/>
      <c r="U109" s="47"/>
      <c r="V109" s="47"/>
      <c r="W109" s="47"/>
      <c r="X109" s="47"/>
      <c r="Y109" s="47"/>
      <c r="Z109" s="47"/>
      <c r="AA109" s="47"/>
      <c r="AB109" s="47"/>
      <c r="AC109" s="47"/>
      <c r="AD109" s="47"/>
      <c r="AE109" s="47"/>
      <c r="AF109" s="47"/>
      <c r="AG109" s="17"/>
      <c r="AH109" s="17"/>
      <c r="AI109" s="17"/>
      <c r="AJ109" s="17"/>
    </row>
    <row r="110" spans="1:49" ht="77.5" customHeight="1" x14ac:dyDescent="0.3">
      <c r="A110" s="30"/>
      <c r="B110" s="245">
        <v>12</v>
      </c>
      <c r="C110" s="121" t="s">
        <v>1525</v>
      </c>
      <c r="D110" s="269" t="s">
        <v>28</v>
      </c>
      <c r="E110" s="41" t="s">
        <v>1636</v>
      </c>
      <c r="F110" s="17"/>
      <c r="G110" s="39"/>
      <c r="H110" s="488"/>
      <c r="I110" s="488"/>
      <c r="J110" s="488"/>
      <c r="K110" s="488"/>
      <c r="L110" s="29"/>
      <c r="N110" s="47"/>
      <c r="O110" s="47"/>
      <c r="P110" s="47"/>
      <c r="Q110" s="47"/>
      <c r="R110" s="47"/>
      <c r="S110" s="47"/>
      <c r="T110" s="47"/>
      <c r="U110" s="47"/>
      <c r="V110" s="47"/>
      <c r="W110" s="47"/>
      <c r="X110" s="47"/>
      <c r="Y110" s="47"/>
      <c r="Z110" s="47"/>
      <c r="AA110" s="47"/>
      <c r="AB110" s="47"/>
      <c r="AC110" s="47"/>
      <c r="AD110" s="47"/>
      <c r="AE110" s="47"/>
      <c r="AF110" s="47"/>
      <c r="AG110" s="17"/>
      <c r="AH110" s="17"/>
      <c r="AI110" s="17"/>
      <c r="AJ110" s="17"/>
    </row>
    <row r="111" spans="1:49" ht="110.5" customHeight="1" x14ac:dyDescent="0.3">
      <c r="A111" s="30"/>
      <c r="B111" s="245">
        <v>13</v>
      </c>
      <c r="C111" s="121" t="s">
        <v>1411</v>
      </c>
      <c r="D111" s="269" t="s">
        <v>19</v>
      </c>
      <c r="E111" s="41" t="s">
        <v>1637</v>
      </c>
      <c r="F111" s="17"/>
      <c r="G111" s="39"/>
      <c r="H111" s="39"/>
      <c r="I111" s="39"/>
      <c r="J111" s="39"/>
      <c r="K111" s="39"/>
      <c r="L111" s="29"/>
      <c r="N111" s="47"/>
      <c r="O111" s="47"/>
      <c r="P111" s="47"/>
      <c r="Q111" s="47"/>
      <c r="R111" s="47"/>
      <c r="S111" s="47"/>
      <c r="T111" s="47"/>
      <c r="U111" s="47"/>
      <c r="V111" s="47"/>
      <c r="W111" s="47"/>
      <c r="X111" s="47"/>
      <c r="Y111" s="47"/>
      <c r="Z111" s="47"/>
      <c r="AA111" s="47"/>
      <c r="AB111" s="47"/>
      <c r="AC111" s="47"/>
      <c r="AD111" s="47"/>
      <c r="AE111" s="47"/>
      <c r="AF111" s="47"/>
      <c r="AG111" s="17"/>
      <c r="AH111" s="17"/>
      <c r="AI111" s="17"/>
      <c r="AJ111" s="17"/>
    </row>
    <row r="112" spans="1:49" ht="100" customHeight="1" x14ac:dyDescent="0.3">
      <c r="A112" s="30"/>
      <c r="B112" s="245">
        <v>14</v>
      </c>
      <c r="C112" s="121" t="s">
        <v>1449</v>
      </c>
      <c r="D112" s="269" t="s">
        <v>28</v>
      </c>
      <c r="E112" s="41" t="s">
        <v>1638</v>
      </c>
      <c r="F112" s="17"/>
      <c r="G112" s="39"/>
      <c r="H112" s="39"/>
      <c r="I112" s="39"/>
      <c r="J112" s="39"/>
      <c r="K112" s="39"/>
      <c r="L112" s="29"/>
      <c r="N112" s="47"/>
      <c r="O112" s="47"/>
      <c r="P112" s="47"/>
      <c r="Q112" s="47"/>
      <c r="R112" s="47"/>
      <c r="S112" s="47"/>
      <c r="T112" s="47"/>
      <c r="U112" s="47"/>
      <c r="V112" s="47"/>
      <c r="W112" s="47"/>
      <c r="X112" s="47"/>
      <c r="Y112" s="47"/>
      <c r="Z112" s="47"/>
      <c r="AA112" s="47"/>
      <c r="AB112" s="47"/>
      <c r="AC112" s="47"/>
      <c r="AD112" s="47"/>
      <c r="AE112" s="47"/>
      <c r="AF112" s="47"/>
      <c r="AG112" s="17"/>
      <c r="AH112" s="17"/>
      <c r="AI112" s="17"/>
      <c r="AJ112" s="17"/>
    </row>
    <row r="113" spans="1:36" ht="32.15" customHeight="1" x14ac:dyDescent="0.3">
      <c r="A113" s="30"/>
      <c r="B113" s="245">
        <v>15</v>
      </c>
      <c r="C113" s="121" t="s">
        <v>1410</v>
      </c>
      <c r="D113" s="269" t="s">
        <v>28</v>
      </c>
      <c r="E113" s="45" t="s">
        <v>1438</v>
      </c>
      <c r="F113" s="17"/>
      <c r="G113" s="39"/>
      <c r="H113" s="39"/>
      <c r="I113" s="39"/>
      <c r="J113" s="39"/>
      <c r="K113" s="39"/>
      <c r="L113" s="29"/>
      <c r="N113" s="47"/>
      <c r="O113" s="47"/>
      <c r="P113" s="47"/>
      <c r="Q113" s="47"/>
      <c r="R113" s="47"/>
      <c r="S113" s="47"/>
      <c r="T113" s="47"/>
      <c r="U113" s="47"/>
      <c r="V113" s="47"/>
      <c r="W113" s="47"/>
      <c r="X113" s="47"/>
      <c r="Y113" s="47"/>
      <c r="Z113" s="47"/>
      <c r="AA113" s="47"/>
      <c r="AB113" s="47"/>
      <c r="AC113" s="47"/>
      <c r="AD113" s="47"/>
      <c r="AE113" s="47"/>
      <c r="AF113" s="47"/>
      <c r="AG113" s="17"/>
      <c r="AH113" s="17"/>
      <c r="AI113" s="17"/>
      <c r="AJ113" s="17"/>
    </row>
    <row r="114" spans="1:36" ht="32.15" customHeight="1" x14ac:dyDescent="0.3">
      <c r="A114" s="30"/>
      <c r="B114" s="245">
        <v>16</v>
      </c>
      <c r="C114" s="121" t="s">
        <v>1644</v>
      </c>
      <c r="D114" s="269" t="s">
        <v>35</v>
      </c>
      <c r="E114" s="45" t="s">
        <v>1749</v>
      </c>
      <c r="F114" s="17"/>
      <c r="G114" s="39"/>
      <c r="H114" s="39"/>
      <c r="I114" s="39"/>
      <c r="J114" s="39"/>
      <c r="K114" s="39"/>
      <c r="L114" s="29"/>
      <c r="N114" s="47"/>
      <c r="O114" s="47"/>
      <c r="P114" s="47"/>
      <c r="Q114" s="47"/>
      <c r="R114" s="47"/>
      <c r="S114" s="47"/>
      <c r="T114" s="47"/>
      <c r="U114" s="47"/>
      <c r="V114" s="47"/>
      <c r="W114" s="47"/>
      <c r="X114" s="47"/>
      <c r="Y114" s="47"/>
      <c r="Z114" s="47"/>
      <c r="AA114" s="47"/>
      <c r="AB114" s="47"/>
      <c r="AC114" s="47"/>
      <c r="AD114" s="47"/>
      <c r="AE114" s="47"/>
      <c r="AF114" s="47"/>
      <c r="AG114" s="17"/>
      <c r="AH114" s="17"/>
      <c r="AI114" s="17"/>
      <c r="AJ114" s="17"/>
    </row>
    <row r="115" spans="1:36" ht="32.15" customHeight="1" x14ac:dyDescent="0.3">
      <c r="A115" s="30"/>
      <c r="B115" s="245">
        <v>17</v>
      </c>
      <c r="C115" s="121" t="s">
        <v>1754</v>
      </c>
      <c r="D115" s="269" t="s">
        <v>28</v>
      </c>
      <c r="E115" s="45" t="s">
        <v>1756</v>
      </c>
      <c r="F115" s="17"/>
      <c r="G115" s="39"/>
      <c r="H115" s="39"/>
      <c r="I115" s="39"/>
      <c r="J115" s="39"/>
      <c r="K115" s="39"/>
      <c r="L115" s="29"/>
      <c r="N115" s="47"/>
      <c r="O115" s="47"/>
      <c r="P115" s="47"/>
      <c r="Q115" s="47"/>
      <c r="R115" s="47"/>
      <c r="S115" s="47"/>
      <c r="T115" s="47"/>
      <c r="U115" s="47"/>
      <c r="V115" s="47"/>
      <c r="W115" s="47"/>
      <c r="X115" s="47"/>
      <c r="Y115" s="47"/>
      <c r="Z115" s="47"/>
      <c r="AA115" s="47"/>
      <c r="AB115" s="47"/>
      <c r="AC115" s="47"/>
      <c r="AD115" s="47"/>
      <c r="AE115" s="47"/>
      <c r="AF115" s="47"/>
      <c r="AG115" s="17"/>
      <c r="AH115" s="17"/>
      <c r="AI115" s="17"/>
      <c r="AJ115" s="17"/>
    </row>
    <row r="116" spans="1:36" ht="32.15" customHeight="1" x14ac:dyDescent="0.3">
      <c r="A116" s="30"/>
      <c r="B116" s="245">
        <v>18</v>
      </c>
      <c r="C116" s="121" t="s">
        <v>1745</v>
      </c>
      <c r="D116" s="269" t="s">
        <v>28</v>
      </c>
      <c r="E116" s="45" t="s">
        <v>1751</v>
      </c>
      <c r="F116" s="17"/>
      <c r="G116" s="39"/>
      <c r="H116" s="39"/>
      <c r="I116" s="39"/>
      <c r="J116" s="39"/>
      <c r="K116" s="39"/>
      <c r="L116" s="29"/>
      <c r="N116" s="47"/>
      <c r="O116" s="47"/>
      <c r="P116" s="47"/>
      <c r="Q116" s="47"/>
      <c r="R116" s="47"/>
      <c r="S116" s="47"/>
      <c r="T116" s="47"/>
      <c r="U116" s="47"/>
      <c r="V116" s="47"/>
      <c r="W116" s="47"/>
      <c r="X116" s="47"/>
      <c r="Y116" s="47"/>
      <c r="Z116" s="47"/>
      <c r="AA116" s="47"/>
      <c r="AB116" s="47"/>
      <c r="AC116" s="47"/>
      <c r="AD116" s="47"/>
      <c r="AE116" s="47"/>
      <c r="AF116" s="47"/>
      <c r="AG116" s="17"/>
      <c r="AH116" s="17"/>
      <c r="AI116" s="17"/>
      <c r="AJ116" s="17"/>
    </row>
    <row r="117" spans="1:36" ht="32.15" customHeight="1" x14ac:dyDescent="0.3">
      <c r="A117" s="30"/>
      <c r="B117" s="245">
        <v>19</v>
      </c>
      <c r="C117" s="121" t="s">
        <v>1755</v>
      </c>
      <c r="D117" s="269" t="s">
        <v>28</v>
      </c>
      <c r="E117" s="45" t="s">
        <v>1757</v>
      </c>
      <c r="F117" s="17"/>
      <c r="G117" s="39"/>
      <c r="H117" s="39"/>
      <c r="I117" s="39"/>
      <c r="J117" s="39"/>
      <c r="K117" s="39"/>
      <c r="L117" s="29"/>
      <c r="N117" s="47"/>
      <c r="O117" s="47"/>
      <c r="P117" s="47"/>
      <c r="Q117" s="47"/>
      <c r="R117" s="47"/>
      <c r="S117" s="47"/>
      <c r="T117" s="47"/>
      <c r="U117" s="47"/>
      <c r="V117" s="47"/>
      <c r="W117" s="47"/>
      <c r="X117" s="47"/>
      <c r="Y117" s="47"/>
      <c r="Z117" s="47"/>
      <c r="AA117" s="47"/>
      <c r="AB117" s="47"/>
      <c r="AC117" s="47"/>
      <c r="AD117" s="47"/>
      <c r="AE117" s="47"/>
      <c r="AF117" s="47"/>
      <c r="AG117" s="17"/>
      <c r="AH117" s="17"/>
      <c r="AI117" s="17"/>
      <c r="AJ117" s="17"/>
    </row>
    <row r="118" spans="1:36" ht="25.4" customHeight="1" x14ac:dyDescent="0.3">
      <c r="A118" s="30"/>
      <c r="B118" s="245">
        <v>20</v>
      </c>
      <c r="C118" s="121" t="s">
        <v>1521</v>
      </c>
      <c r="D118" s="269" t="s">
        <v>35</v>
      </c>
      <c r="E118" s="45" t="s">
        <v>1634</v>
      </c>
      <c r="F118" s="17"/>
      <c r="G118" s="39"/>
      <c r="H118" s="39"/>
      <c r="I118" s="39"/>
      <c r="J118" s="39"/>
      <c r="K118" s="39"/>
      <c r="L118" s="29"/>
      <c r="N118" s="47"/>
      <c r="O118" s="47"/>
      <c r="P118" s="47"/>
      <c r="Q118" s="47"/>
      <c r="R118" s="47"/>
      <c r="S118" s="47"/>
      <c r="T118" s="47"/>
      <c r="U118" s="47"/>
      <c r="V118" s="47"/>
      <c r="W118" s="47"/>
      <c r="X118" s="47"/>
      <c r="Y118" s="47"/>
      <c r="Z118" s="47"/>
      <c r="AA118" s="47"/>
      <c r="AB118" s="47"/>
      <c r="AC118" s="47"/>
      <c r="AD118" s="47"/>
      <c r="AE118" s="47"/>
      <c r="AF118" s="47"/>
      <c r="AG118" s="17"/>
      <c r="AH118" s="17"/>
      <c r="AI118" s="17"/>
      <c r="AJ118" s="17"/>
    </row>
    <row r="119" spans="1:36" ht="25.4" customHeight="1" x14ac:dyDescent="0.3">
      <c r="A119" s="30"/>
      <c r="B119" s="245">
        <v>21</v>
      </c>
      <c r="C119" s="121" t="s">
        <v>1642</v>
      </c>
      <c r="D119" s="269" t="s">
        <v>28</v>
      </c>
      <c r="E119" s="45" t="s">
        <v>1752</v>
      </c>
      <c r="F119" s="17"/>
      <c r="G119" s="39"/>
      <c r="H119" s="39"/>
      <c r="I119" s="39"/>
      <c r="J119" s="39"/>
      <c r="K119" s="39"/>
      <c r="L119" s="29"/>
      <c r="N119" s="47"/>
      <c r="O119" s="47"/>
      <c r="P119" s="47"/>
      <c r="Q119" s="47"/>
      <c r="R119" s="47"/>
      <c r="S119" s="47"/>
      <c r="T119" s="47"/>
      <c r="U119" s="47"/>
      <c r="V119" s="47"/>
      <c r="W119" s="47"/>
      <c r="X119" s="47"/>
      <c r="Y119" s="47"/>
      <c r="Z119" s="47"/>
      <c r="AA119" s="47"/>
      <c r="AB119" s="47"/>
      <c r="AC119" s="47"/>
      <c r="AD119" s="47"/>
      <c r="AE119" s="47"/>
      <c r="AF119" s="47"/>
      <c r="AG119" s="17"/>
      <c r="AH119" s="17"/>
      <c r="AI119" s="17"/>
      <c r="AJ119" s="17"/>
    </row>
    <row r="120" spans="1:36" ht="25.4" customHeight="1" x14ac:dyDescent="0.3">
      <c r="A120" s="30"/>
      <c r="B120" s="245">
        <v>22</v>
      </c>
      <c r="C120" s="121" t="s">
        <v>1409</v>
      </c>
      <c r="D120" s="269" t="s">
        <v>28</v>
      </c>
      <c r="E120" s="45" t="s">
        <v>1750</v>
      </c>
      <c r="F120" s="17"/>
      <c r="G120" s="39"/>
      <c r="H120" s="39"/>
      <c r="I120" s="39"/>
      <c r="J120" s="39"/>
      <c r="K120" s="39"/>
      <c r="L120" s="29"/>
      <c r="N120" s="47"/>
      <c r="O120" s="47"/>
      <c r="P120" s="47"/>
      <c r="Q120" s="47"/>
      <c r="R120" s="47"/>
      <c r="S120" s="47"/>
      <c r="T120" s="47"/>
      <c r="U120" s="47"/>
      <c r="V120" s="47"/>
      <c r="W120" s="47"/>
      <c r="X120" s="47"/>
      <c r="Y120" s="47"/>
      <c r="Z120" s="47"/>
      <c r="AA120" s="47"/>
      <c r="AB120" s="47"/>
      <c r="AC120" s="47"/>
      <c r="AD120" s="47"/>
      <c r="AE120" s="47"/>
      <c r="AF120" s="47"/>
      <c r="AG120" s="17"/>
      <c r="AH120" s="17"/>
      <c r="AI120" s="17"/>
      <c r="AJ120" s="17"/>
    </row>
    <row r="121" spans="1:36" ht="25.4" customHeight="1" x14ac:dyDescent="0.3">
      <c r="A121" s="30"/>
      <c r="B121" s="245">
        <v>23</v>
      </c>
      <c r="C121" s="121" t="s">
        <v>1747</v>
      </c>
      <c r="D121" s="269" t="s">
        <v>28</v>
      </c>
      <c r="E121" s="45" t="s">
        <v>1753</v>
      </c>
      <c r="F121" s="17"/>
      <c r="G121" s="39"/>
      <c r="H121" s="39"/>
      <c r="I121" s="39"/>
      <c r="J121" s="39"/>
      <c r="K121" s="39"/>
      <c r="L121" s="29"/>
      <c r="N121" s="47"/>
      <c r="O121" s="47"/>
      <c r="P121" s="47"/>
      <c r="Q121" s="47"/>
      <c r="R121" s="47"/>
      <c r="S121" s="47"/>
      <c r="T121" s="47"/>
      <c r="U121" s="47"/>
      <c r="V121" s="47"/>
      <c r="W121" s="47"/>
      <c r="X121" s="47"/>
      <c r="Y121" s="47"/>
      <c r="Z121" s="47"/>
      <c r="AA121" s="47"/>
      <c r="AB121" s="47"/>
      <c r="AC121" s="47"/>
      <c r="AD121" s="47"/>
      <c r="AE121" s="47"/>
      <c r="AF121" s="47"/>
      <c r="AG121" s="17"/>
      <c r="AH121" s="17"/>
      <c r="AI121" s="17"/>
      <c r="AJ121" s="17"/>
    </row>
    <row r="122" spans="1:36" ht="25.4" customHeight="1" x14ac:dyDescent="0.3">
      <c r="A122" s="30"/>
      <c r="B122" s="245">
        <v>24</v>
      </c>
      <c r="C122" s="121" t="s">
        <v>136</v>
      </c>
      <c r="D122" s="269" t="s">
        <v>28</v>
      </c>
      <c r="E122" s="41" t="s">
        <v>1513</v>
      </c>
      <c r="F122" s="17"/>
      <c r="G122" s="39"/>
      <c r="H122" s="39"/>
      <c r="I122" s="39"/>
      <c r="J122" s="39"/>
      <c r="K122" s="39"/>
      <c r="L122" s="29"/>
      <c r="N122" s="47"/>
      <c r="O122" s="47"/>
      <c r="P122" s="47"/>
      <c r="Q122" s="47"/>
      <c r="R122" s="47"/>
      <c r="S122" s="47"/>
      <c r="T122" s="47"/>
      <c r="U122" s="47"/>
      <c r="V122" s="47"/>
      <c r="W122" s="47"/>
      <c r="X122" s="47"/>
      <c r="Y122" s="47"/>
      <c r="Z122" s="47"/>
      <c r="AA122" s="47"/>
      <c r="AB122" s="47"/>
      <c r="AC122" s="47"/>
      <c r="AD122" s="47"/>
      <c r="AE122" s="47"/>
      <c r="AF122" s="47"/>
      <c r="AG122" s="17"/>
      <c r="AH122" s="17"/>
      <c r="AI122" s="17"/>
      <c r="AJ122" s="17"/>
    </row>
    <row r="123" spans="1:36" ht="25.4" customHeight="1" x14ac:dyDescent="0.3">
      <c r="A123" s="30"/>
      <c r="B123" s="245">
        <v>25</v>
      </c>
      <c r="C123" s="121" t="s">
        <v>1758</v>
      </c>
      <c r="D123" s="269" t="s">
        <v>28</v>
      </c>
      <c r="E123" s="45" t="s">
        <v>1772</v>
      </c>
      <c r="F123" s="17"/>
      <c r="G123" s="39"/>
      <c r="H123" s="39"/>
      <c r="I123" s="39"/>
      <c r="J123" s="39"/>
      <c r="K123" s="39"/>
      <c r="L123" s="29"/>
      <c r="N123" s="47"/>
      <c r="O123" s="47"/>
      <c r="P123" s="47"/>
      <c r="Q123" s="47"/>
      <c r="R123" s="47"/>
      <c r="S123" s="47"/>
      <c r="T123" s="47"/>
      <c r="U123" s="47"/>
      <c r="V123" s="47"/>
      <c r="W123" s="47"/>
      <c r="X123" s="47"/>
      <c r="Y123" s="47"/>
      <c r="Z123" s="47"/>
      <c r="AA123" s="47"/>
      <c r="AB123" s="47"/>
      <c r="AC123" s="47"/>
      <c r="AD123" s="47"/>
      <c r="AE123" s="47"/>
      <c r="AF123" s="47"/>
      <c r="AG123" s="17"/>
      <c r="AH123" s="17"/>
      <c r="AI123" s="17"/>
      <c r="AJ123" s="17"/>
    </row>
    <row r="124" spans="1:36" ht="25.4" customHeight="1" x14ac:dyDescent="0.3">
      <c r="A124" s="30"/>
      <c r="B124" s="245">
        <v>26</v>
      </c>
      <c r="C124" s="121" t="s">
        <v>1759</v>
      </c>
      <c r="D124" s="269" t="s">
        <v>28</v>
      </c>
      <c r="E124" s="45" t="s">
        <v>1771</v>
      </c>
      <c r="F124" s="17"/>
      <c r="G124" s="39"/>
      <c r="H124" s="39"/>
      <c r="I124" s="39"/>
      <c r="J124" s="39"/>
      <c r="K124" s="39"/>
      <c r="L124" s="29"/>
      <c r="N124" s="47"/>
      <c r="O124" s="47"/>
      <c r="P124" s="47"/>
      <c r="Q124" s="47"/>
      <c r="R124" s="47"/>
      <c r="S124" s="47"/>
      <c r="T124" s="47"/>
      <c r="U124" s="47"/>
      <c r="V124" s="47"/>
      <c r="W124" s="47"/>
      <c r="X124" s="47"/>
      <c r="Y124" s="47"/>
      <c r="Z124" s="47"/>
      <c r="AA124" s="47"/>
      <c r="AB124" s="47"/>
      <c r="AC124" s="47"/>
      <c r="AD124" s="47"/>
      <c r="AE124" s="47"/>
      <c r="AF124" s="47"/>
      <c r="AG124" s="17"/>
      <c r="AH124" s="17"/>
      <c r="AI124" s="17"/>
      <c r="AJ124" s="17"/>
    </row>
    <row r="125" spans="1:36" ht="94.5" customHeight="1" x14ac:dyDescent="0.3">
      <c r="A125" s="30"/>
      <c r="B125" s="245">
        <v>27</v>
      </c>
      <c r="C125" s="121" t="s">
        <v>1439</v>
      </c>
      <c r="D125" s="269" t="s">
        <v>19</v>
      </c>
      <c r="E125" s="45" t="s">
        <v>1635</v>
      </c>
      <c r="F125" s="17"/>
      <c r="G125" s="39"/>
      <c r="H125" s="39"/>
      <c r="I125" s="39"/>
      <c r="J125" s="39"/>
      <c r="K125" s="39"/>
      <c r="L125" s="29"/>
      <c r="N125" s="47"/>
      <c r="O125" s="47"/>
      <c r="P125" s="47"/>
      <c r="Q125" s="47"/>
      <c r="R125" s="47"/>
      <c r="S125" s="47"/>
      <c r="T125" s="47"/>
      <c r="U125" s="47"/>
      <c r="V125" s="47"/>
      <c r="W125" s="47"/>
      <c r="X125" s="47"/>
      <c r="Y125" s="47"/>
      <c r="Z125" s="47"/>
      <c r="AA125" s="47"/>
      <c r="AB125" s="47"/>
      <c r="AC125" s="47"/>
      <c r="AD125" s="47"/>
      <c r="AE125" s="47"/>
      <c r="AF125" s="47"/>
      <c r="AG125" s="17"/>
      <c r="AH125" s="17"/>
      <c r="AI125" s="17"/>
      <c r="AJ125" s="17"/>
    </row>
    <row r="126" spans="1:36" ht="27" customHeight="1" x14ac:dyDescent="0.3">
      <c r="A126" s="30"/>
      <c r="B126" s="246">
        <v>28</v>
      </c>
      <c r="C126" s="112" t="s">
        <v>1417</v>
      </c>
      <c r="D126" s="270" t="s">
        <v>35</v>
      </c>
      <c r="E126" s="66" t="s">
        <v>1418</v>
      </c>
      <c r="F126" s="17"/>
      <c r="G126" s="39"/>
      <c r="H126" s="39"/>
      <c r="I126" s="39"/>
      <c r="J126" s="39"/>
      <c r="K126" s="39"/>
      <c r="L126" s="29"/>
      <c r="N126" s="47"/>
      <c r="O126" s="47"/>
      <c r="P126" s="47"/>
      <c r="Q126" s="47"/>
      <c r="R126" s="47"/>
      <c r="S126" s="47"/>
      <c r="T126" s="47"/>
      <c r="U126" s="47"/>
      <c r="V126" s="47"/>
      <c r="W126" s="47"/>
      <c r="X126" s="47"/>
      <c r="Y126" s="47"/>
      <c r="Z126" s="47"/>
      <c r="AA126" s="47"/>
      <c r="AB126" s="47"/>
      <c r="AC126" s="47"/>
      <c r="AD126" s="47"/>
      <c r="AE126" s="47"/>
      <c r="AF126" s="47"/>
      <c r="AG126" s="17"/>
      <c r="AH126" s="17"/>
      <c r="AI126" s="17"/>
      <c r="AJ126" s="17"/>
    </row>
    <row r="127" spans="1:36" ht="33" customHeight="1" x14ac:dyDescent="0.3">
      <c r="A127" s="30"/>
      <c r="B127" s="120"/>
      <c r="C127" s="17"/>
      <c r="D127" s="17"/>
      <c r="E127" s="119"/>
      <c r="F127" s="17"/>
      <c r="G127" s="39"/>
      <c r="H127" s="478"/>
      <c r="I127" s="478"/>
      <c r="J127" s="478"/>
      <c r="K127" s="478"/>
      <c r="L127" s="29"/>
      <c r="N127" s="47"/>
      <c r="O127" s="47"/>
      <c r="P127" s="47"/>
      <c r="Q127" s="47"/>
      <c r="R127" s="47"/>
      <c r="S127" s="47"/>
      <c r="T127" s="47"/>
      <c r="U127" s="47"/>
      <c r="V127" s="47"/>
      <c r="W127" s="47"/>
      <c r="X127" s="47"/>
      <c r="Y127" s="47"/>
      <c r="Z127" s="47"/>
      <c r="AA127" s="47"/>
      <c r="AB127" s="47"/>
      <c r="AC127" s="47"/>
      <c r="AD127" s="47"/>
      <c r="AE127" s="47"/>
      <c r="AF127" s="47"/>
      <c r="AG127" s="17"/>
      <c r="AH127" s="17"/>
      <c r="AI127" s="17"/>
    </row>
    <row r="128" spans="1:36" ht="24.65" customHeight="1" x14ac:dyDescent="0.3">
      <c r="A128" s="30"/>
      <c r="B128" s="468" t="s">
        <v>1486</v>
      </c>
      <c r="C128" s="469"/>
      <c r="D128" s="469"/>
      <c r="E128" s="470"/>
      <c r="F128" s="17"/>
      <c r="G128" s="39"/>
      <c r="H128" s="39"/>
      <c r="I128" s="39"/>
      <c r="J128" s="39"/>
      <c r="K128" s="39"/>
      <c r="L128" s="29"/>
      <c r="N128" s="47"/>
      <c r="O128" s="47"/>
      <c r="P128" s="47"/>
      <c r="Q128" s="47"/>
      <c r="R128" s="47"/>
      <c r="S128" s="47"/>
      <c r="T128" s="47"/>
      <c r="U128" s="47"/>
      <c r="V128" s="47"/>
      <c r="W128" s="47"/>
      <c r="X128" s="47"/>
      <c r="Y128" s="47"/>
      <c r="Z128" s="47"/>
      <c r="AA128" s="47"/>
      <c r="AB128" s="47"/>
      <c r="AC128" s="47"/>
      <c r="AD128" s="47"/>
      <c r="AE128" s="47"/>
      <c r="AF128" s="47"/>
      <c r="AG128" s="17"/>
      <c r="AH128" s="17"/>
      <c r="AI128" s="17"/>
    </row>
    <row r="129" spans="1:35" ht="26.15" customHeight="1" x14ac:dyDescent="0.3">
      <c r="A129" s="30"/>
      <c r="B129" s="476" t="s">
        <v>137</v>
      </c>
      <c r="C129" s="477"/>
      <c r="D129" s="477"/>
      <c r="E129" s="473"/>
      <c r="F129" s="17"/>
      <c r="G129" s="39"/>
      <c r="H129" s="39"/>
      <c r="I129" s="39"/>
      <c r="J129" s="39"/>
      <c r="K129" s="39"/>
      <c r="L129" s="29"/>
      <c r="N129" s="47"/>
      <c r="O129" s="47"/>
      <c r="P129" s="47"/>
      <c r="Q129" s="47"/>
      <c r="R129" s="47"/>
      <c r="S129" s="47"/>
      <c r="T129" s="47"/>
      <c r="U129" s="47"/>
      <c r="V129" s="47"/>
      <c r="W129" s="47"/>
      <c r="X129" s="47"/>
      <c r="Y129" s="47"/>
      <c r="Z129" s="47"/>
      <c r="AA129" s="47"/>
      <c r="AB129" s="47"/>
      <c r="AC129" s="47"/>
      <c r="AD129" s="47"/>
      <c r="AE129" s="47"/>
      <c r="AF129" s="47"/>
      <c r="AG129" s="17"/>
      <c r="AH129" s="17"/>
      <c r="AI129" s="17"/>
    </row>
    <row r="130" spans="1:35" ht="33" customHeight="1" x14ac:dyDescent="0.3">
      <c r="A130" s="30"/>
      <c r="B130" s="241">
        <v>1</v>
      </c>
      <c r="C130" s="181" t="s">
        <v>138</v>
      </c>
      <c r="D130" s="261" t="s">
        <v>2</v>
      </c>
      <c r="E130" s="34" t="s">
        <v>1422</v>
      </c>
      <c r="F130" s="17"/>
      <c r="G130" s="39"/>
      <c r="H130" s="39"/>
      <c r="I130" s="39"/>
      <c r="J130" s="39"/>
      <c r="K130" s="39"/>
      <c r="L130" s="29"/>
      <c r="N130" s="47"/>
      <c r="O130" s="47"/>
      <c r="P130" s="47"/>
      <c r="Q130" s="47"/>
      <c r="R130" s="47"/>
      <c r="S130" s="47"/>
      <c r="T130" s="47"/>
      <c r="U130" s="47"/>
      <c r="V130" s="47"/>
      <c r="W130" s="47"/>
      <c r="X130" s="47"/>
      <c r="Y130" s="47"/>
      <c r="Z130" s="47"/>
      <c r="AA130" s="47"/>
      <c r="AB130" s="47"/>
      <c r="AC130" s="47"/>
      <c r="AD130" s="47"/>
      <c r="AE130" s="47"/>
      <c r="AF130" s="47"/>
      <c r="AG130" s="17"/>
      <c r="AH130" s="17"/>
      <c r="AI130" s="17"/>
    </row>
    <row r="131" spans="1:35" ht="25.4" customHeight="1" x14ac:dyDescent="0.3">
      <c r="A131" s="30"/>
      <c r="B131" s="241">
        <v>2</v>
      </c>
      <c r="C131" s="181" t="s">
        <v>139</v>
      </c>
      <c r="D131" s="261" t="s">
        <v>32</v>
      </c>
      <c r="E131" s="34" t="s">
        <v>1440</v>
      </c>
      <c r="F131" s="17"/>
      <c r="G131" s="39"/>
      <c r="H131" s="39"/>
      <c r="I131" s="39"/>
      <c r="J131" s="39"/>
      <c r="K131" s="39"/>
      <c r="L131" s="29"/>
      <c r="N131" s="47"/>
      <c r="O131" s="47"/>
      <c r="P131" s="47"/>
      <c r="Q131" s="47"/>
      <c r="R131" s="47"/>
      <c r="S131" s="47"/>
      <c r="T131" s="47"/>
      <c r="U131" s="47"/>
      <c r="V131" s="47"/>
      <c r="W131" s="47"/>
      <c r="X131" s="47"/>
      <c r="Y131" s="47"/>
      <c r="Z131" s="47"/>
      <c r="AA131" s="47"/>
      <c r="AB131" s="47"/>
      <c r="AC131" s="47"/>
      <c r="AD131" s="47"/>
      <c r="AE131" s="47"/>
      <c r="AF131" s="47"/>
      <c r="AG131" s="17"/>
      <c r="AH131" s="17"/>
      <c r="AI131" s="17"/>
    </row>
    <row r="132" spans="1:35" ht="25.4" customHeight="1" x14ac:dyDescent="0.3">
      <c r="A132" s="30"/>
      <c r="B132" s="241">
        <v>3</v>
      </c>
      <c r="C132" s="181" t="s">
        <v>1526</v>
      </c>
      <c r="D132" s="261" t="s">
        <v>32</v>
      </c>
      <c r="E132" s="45" t="s">
        <v>1639</v>
      </c>
      <c r="F132" s="17"/>
      <c r="G132" s="39"/>
      <c r="H132" s="39"/>
      <c r="I132" s="39"/>
      <c r="J132" s="39"/>
      <c r="K132" s="39"/>
      <c r="L132" s="29"/>
      <c r="N132" s="47"/>
      <c r="O132" s="47"/>
      <c r="P132" s="47"/>
      <c r="Q132" s="47"/>
      <c r="R132" s="47"/>
      <c r="S132" s="47"/>
      <c r="T132" s="47"/>
      <c r="U132" s="47"/>
      <c r="V132" s="47"/>
      <c r="W132" s="47"/>
      <c r="X132" s="47"/>
      <c r="Y132" s="47"/>
      <c r="Z132" s="47"/>
      <c r="AA132" s="47"/>
      <c r="AB132" s="47"/>
      <c r="AC132" s="47"/>
      <c r="AD132" s="47"/>
      <c r="AE132" s="47"/>
      <c r="AF132" s="47"/>
      <c r="AG132" s="17"/>
      <c r="AH132" s="17"/>
      <c r="AI132" s="17"/>
    </row>
    <row r="133" spans="1:35" ht="25.4" customHeight="1" x14ac:dyDescent="0.3">
      <c r="A133" s="30"/>
      <c r="B133" s="241">
        <v>4</v>
      </c>
      <c r="C133" s="181" t="s">
        <v>142</v>
      </c>
      <c r="D133" s="261" t="s">
        <v>32</v>
      </c>
      <c r="E133" s="34" t="s">
        <v>1441</v>
      </c>
      <c r="F133" s="17"/>
      <c r="G133" s="478"/>
      <c r="H133" s="478"/>
      <c r="I133" s="478"/>
      <c r="J133" s="478"/>
      <c r="K133" s="478"/>
      <c r="L133" s="29"/>
      <c r="N133" s="47"/>
      <c r="O133" s="47"/>
      <c r="P133" s="47"/>
      <c r="Q133" s="47"/>
      <c r="R133" s="47"/>
      <c r="S133" s="47"/>
      <c r="T133" s="47"/>
      <c r="U133" s="47"/>
      <c r="V133" s="47"/>
      <c r="W133" s="47"/>
      <c r="X133" s="47"/>
      <c r="Y133" s="47"/>
      <c r="Z133" s="47"/>
      <c r="AA133" s="47"/>
      <c r="AB133" s="47"/>
      <c r="AC133" s="47"/>
      <c r="AD133" s="47"/>
      <c r="AE133" s="47"/>
      <c r="AF133" s="47"/>
      <c r="AG133" s="17"/>
      <c r="AH133" s="17"/>
      <c r="AI133" s="17"/>
    </row>
    <row r="134" spans="1:35" ht="25.4" customHeight="1" x14ac:dyDescent="0.3">
      <c r="A134" s="30"/>
      <c r="B134" s="241">
        <v>5</v>
      </c>
      <c r="C134" s="181" t="s">
        <v>143</v>
      </c>
      <c r="D134" s="261" t="s">
        <v>2</v>
      </c>
      <c r="E134" s="34" t="s">
        <v>1423</v>
      </c>
      <c r="F134" s="17"/>
      <c r="G134" s="478"/>
      <c r="H134" s="478"/>
      <c r="I134" s="478"/>
      <c r="J134" s="478"/>
      <c r="K134" s="478"/>
      <c r="L134" s="29"/>
      <c r="N134" s="47"/>
      <c r="O134" s="47"/>
      <c r="P134" s="47"/>
      <c r="Q134" s="47"/>
      <c r="R134" s="47"/>
      <c r="S134" s="47"/>
      <c r="T134" s="47"/>
      <c r="U134" s="47"/>
      <c r="V134" s="47"/>
      <c r="W134" s="47"/>
      <c r="X134" s="47"/>
      <c r="Y134" s="47"/>
      <c r="Z134" s="47"/>
      <c r="AA134" s="47"/>
      <c r="AB134" s="47"/>
      <c r="AC134" s="47"/>
      <c r="AD134" s="47"/>
      <c r="AE134" s="47"/>
      <c r="AF134" s="47"/>
      <c r="AG134" s="17"/>
      <c r="AH134" s="17"/>
      <c r="AI134" s="17"/>
    </row>
    <row r="135" spans="1:35" ht="25.4" customHeight="1" x14ac:dyDescent="0.3">
      <c r="A135" s="30"/>
      <c r="B135" s="241">
        <v>6</v>
      </c>
      <c r="C135" s="181" t="s">
        <v>144</v>
      </c>
      <c r="D135" s="261" t="s">
        <v>2</v>
      </c>
      <c r="E135" s="34" t="s">
        <v>1424</v>
      </c>
      <c r="F135" s="17"/>
      <c r="G135" s="39"/>
      <c r="H135" s="39"/>
      <c r="I135" s="39"/>
      <c r="J135" s="39"/>
      <c r="K135" s="39"/>
      <c r="L135" s="29"/>
      <c r="N135" s="47"/>
      <c r="O135" s="47"/>
      <c r="P135" s="47"/>
      <c r="Q135" s="47"/>
      <c r="R135" s="47"/>
      <c r="S135" s="47"/>
      <c r="T135" s="47"/>
      <c r="U135" s="47"/>
      <c r="V135" s="47"/>
      <c r="W135" s="47"/>
      <c r="X135" s="47"/>
      <c r="Y135" s="47"/>
      <c r="Z135" s="47"/>
      <c r="AA135" s="47"/>
      <c r="AB135" s="47"/>
      <c r="AC135" s="47"/>
      <c r="AD135" s="47"/>
      <c r="AE135" s="47"/>
      <c r="AF135" s="47"/>
      <c r="AG135" s="17"/>
      <c r="AH135" s="17"/>
      <c r="AI135" s="17"/>
    </row>
    <row r="136" spans="1:35" ht="25.4" customHeight="1" x14ac:dyDescent="0.3">
      <c r="A136" s="30"/>
      <c r="B136" s="244">
        <v>7</v>
      </c>
      <c r="C136" s="182" t="s">
        <v>145</v>
      </c>
      <c r="D136" s="271" t="s">
        <v>9</v>
      </c>
      <c r="E136" s="38" t="s">
        <v>146</v>
      </c>
      <c r="F136" s="17"/>
      <c r="G136" s="39"/>
      <c r="H136" s="39"/>
      <c r="I136" s="39"/>
      <c r="J136" s="39"/>
      <c r="K136" s="39"/>
      <c r="L136" s="29"/>
      <c r="N136" s="47"/>
      <c r="O136" s="47"/>
      <c r="P136" s="47"/>
      <c r="Q136" s="47"/>
      <c r="R136" s="47"/>
      <c r="S136" s="47"/>
      <c r="T136" s="47"/>
      <c r="U136" s="47"/>
      <c r="V136" s="47"/>
      <c r="W136" s="47"/>
      <c r="X136" s="47"/>
      <c r="Y136" s="47"/>
      <c r="Z136" s="47"/>
      <c r="AA136" s="47"/>
      <c r="AB136" s="47"/>
      <c r="AC136" s="47"/>
      <c r="AD136" s="47"/>
      <c r="AE136" s="47"/>
      <c r="AF136" s="47"/>
      <c r="AG136" s="17"/>
      <c r="AH136" s="17"/>
      <c r="AI136" s="17"/>
    </row>
    <row r="137" spans="1:35" ht="25.4" customHeight="1" thickBot="1" x14ac:dyDescent="0.35">
      <c r="A137" s="31"/>
      <c r="B137" s="59"/>
      <c r="C137" s="32"/>
      <c r="D137" s="32"/>
      <c r="E137" s="60"/>
      <c r="F137" s="32"/>
      <c r="G137" s="63"/>
      <c r="H137" s="63"/>
      <c r="I137" s="63"/>
      <c r="J137" s="63"/>
      <c r="K137" s="63"/>
      <c r="L137" s="33"/>
      <c r="N137" s="47"/>
      <c r="O137" s="47"/>
      <c r="P137" s="47"/>
      <c r="Q137" s="47"/>
      <c r="R137" s="47"/>
      <c r="S137" s="47"/>
      <c r="T137" s="47"/>
      <c r="U137" s="47"/>
      <c r="V137" s="47"/>
      <c r="W137" s="47"/>
      <c r="X137" s="47"/>
      <c r="Y137" s="47"/>
      <c r="Z137" s="47"/>
      <c r="AA137" s="47"/>
      <c r="AB137" s="47"/>
      <c r="AC137" s="47"/>
      <c r="AD137" s="47"/>
      <c r="AE137" s="47"/>
      <c r="AF137" s="47"/>
      <c r="AG137" s="17"/>
      <c r="AH137" s="17"/>
      <c r="AI137" s="17"/>
    </row>
    <row r="138" spans="1:35" ht="27" customHeight="1" x14ac:dyDescent="0.3">
      <c r="A138" s="47"/>
      <c r="B138" s="47"/>
      <c r="C138" s="47"/>
      <c r="D138" s="47"/>
      <c r="E138" s="47"/>
      <c r="F138" s="47"/>
      <c r="G138" s="49"/>
      <c r="H138" s="49"/>
      <c r="I138" s="49"/>
      <c r="J138" s="49"/>
      <c r="K138" s="49"/>
      <c r="L138" s="47"/>
      <c r="N138" s="47"/>
      <c r="O138" s="47"/>
      <c r="P138" s="47"/>
      <c r="Q138" s="47"/>
      <c r="R138" s="47"/>
      <c r="S138" s="47"/>
      <c r="T138" s="47"/>
      <c r="U138" s="47"/>
      <c r="V138" s="47"/>
      <c r="W138" s="47"/>
      <c r="X138" s="47"/>
      <c r="Y138" s="47"/>
      <c r="Z138" s="47"/>
      <c r="AA138" s="47"/>
      <c r="AB138" s="47"/>
      <c r="AC138" s="47"/>
      <c r="AD138" s="47"/>
      <c r="AE138" s="47"/>
      <c r="AF138" s="47"/>
      <c r="AG138" s="17"/>
      <c r="AH138" s="17"/>
      <c r="AI138" s="17"/>
    </row>
  </sheetData>
  <mergeCells count="58">
    <mergeCell ref="B128:E128"/>
    <mergeCell ref="B129:E129"/>
    <mergeCell ref="G133:K133"/>
    <mergeCell ref="G134:K134"/>
    <mergeCell ref="H93:K93"/>
    <mergeCell ref="B97:E97"/>
    <mergeCell ref="B98:E98"/>
    <mergeCell ref="H104:K105"/>
    <mergeCell ref="H108:K110"/>
    <mergeCell ref="H127:K127"/>
    <mergeCell ref="H91:K91"/>
    <mergeCell ref="H74:K74"/>
    <mergeCell ref="H75:K75"/>
    <mergeCell ref="H77:K77"/>
    <mergeCell ref="B78:E78"/>
    <mergeCell ref="H78:K78"/>
    <mergeCell ref="H79:K79"/>
    <mergeCell ref="H80:K80"/>
    <mergeCell ref="H83:K83"/>
    <mergeCell ref="H84:K84"/>
    <mergeCell ref="B87:E87"/>
    <mergeCell ref="H89:K89"/>
    <mergeCell ref="H73:K73"/>
    <mergeCell ref="H52:K52"/>
    <mergeCell ref="B56:E56"/>
    <mergeCell ref="H56:K56"/>
    <mergeCell ref="H57:K57"/>
    <mergeCell ref="H58:K58"/>
    <mergeCell ref="H60:K64"/>
    <mergeCell ref="H65:K65"/>
    <mergeCell ref="H67:K67"/>
    <mergeCell ref="H68:K68"/>
    <mergeCell ref="H71:K71"/>
    <mergeCell ref="H72:K72"/>
    <mergeCell ref="H50:K50"/>
    <mergeCell ref="H29:K29"/>
    <mergeCell ref="H30:K30"/>
    <mergeCell ref="H33:K33"/>
    <mergeCell ref="H34:K34"/>
    <mergeCell ref="H35:K35"/>
    <mergeCell ref="H39:K39"/>
    <mergeCell ref="H42:K42"/>
    <mergeCell ref="H45:K45"/>
    <mergeCell ref="H46:K46"/>
    <mergeCell ref="H47:K47"/>
    <mergeCell ref="B37:E37"/>
    <mergeCell ref="H20:K20"/>
    <mergeCell ref="H21:K21"/>
    <mergeCell ref="H25:K25"/>
    <mergeCell ref="H26:K26"/>
    <mergeCell ref="H27:K27"/>
    <mergeCell ref="H28:K28"/>
    <mergeCell ref="B2:E2"/>
    <mergeCell ref="D4:E10"/>
    <mergeCell ref="H8:K15"/>
    <mergeCell ref="B12:E12"/>
    <mergeCell ref="B13:E13"/>
    <mergeCell ref="G14:G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94331-0359-4576-AD79-A97EEBF96943}">
  <dimension ref="A1:AFT1731"/>
  <sheetViews>
    <sheetView showGridLines="0" zoomScaleNormal="100" workbookViewId="0">
      <pane xSplit="2" ySplit="2" topLeftCell="BO65" activePane="bottomRight" state="frozen"/>
      <selection pane="topRight" activeCell="C1" sqref="C1"/>
      <selection pane="bottomLeft" activeCell="A3" sqref="A3"/>
      <selection pane="bottomRight" activeCell="BY29" sqref="BY29"/>
    </sheetView>
  </sheetViews>
  <sheetFormatPr defaultColWidth="0" defaultRowHeight="13" x14ac:dyDescent="0.3"/>
  <cols>
    <col min="1" max="1" width="9.453125" style="305" customWidth="1"/>
    <col min="2" max="2" width="30.1796875" style="305" customWidth="1"/>
    <col min="3" max="3" width="12" style="304" customWidth="1"/>
    <col min="4" max="4" width="12.54296875" style="287" customWidth="1"/>
    <col min="5" max="5" width="11.7265625" style="287" customWidth="1"/>
    <col min="6" max="6" width="30.453125" style="303" customWidth="1"/>
    <col min="7" max="7" width="11.81640625" style="302" customWidth="1"/>
    <col min="8" max="8" width="16.1796875" style="285" customWidth="1"/>
    <col min="9" max="9" width="11.453125" style="110" customWidth="1"/>
    <col min="10" max="10" width="11.1796875" style="110" customWidth="1"/>
    <col min="11" max="11" width="6.54296875" style="110" customWidth="1"/>
    <col min="12" max="12" width="13" style="110" customWidth="1"/>
    <col min="13" max="13" width="12" style="303" customWidth="1"/>
    <col min="14" max="14" width="11.453125" style="303" customWidth="1"/>
    <col min="15" max="15" width="15.1796875" style="286" customWidth="1"/>
    <col min="16" max="16" width="10.7265625" style="286" customWidth="1"/>
    <col min="17" max="17" width="12.81640625" style="302" customWidth="1"/>
    <col min="18" max="18" width="22.453125" style="286" customWidth="1"/>
    <col min="19" max="19" width="14" style="286" customWidth="1"/>
    <col min="20" max="20" width="8.1796875" style="286" customWidth="1"/>
    <col min="21" max="21" width="8" style="286" customWidth="1"/>
    <col min="22" max="22" width="14.1796875" style="110" customWidth="1"/>
    <col min="23" max="23" width="11.7265625" style="286" customWidth="1"/>
    <col min="24" max="24" width="10.1796875" style="286" customWidth="1"/>
    <col min="25" max="25" width="10.453125" style="286" customWidth="1"/>
    <col min="26" max="26" width="9.26953125" style="286" customWidth="1"/>
    <col min="27" max="27" width="9.453125" style="286" customWidth="1"/>
    <col min="28" max="28" width="10" style="286" customWidth="1"/>
    <col min="29" max="29" width="18.1796875" style="286" customWidth="1"/>
    <col min="30" max="30" width="13.54296875" style="286" customWidth="1"/>
    <col min="31" max="31" width="11.1796875" style="301" customWidth="1"/>
    <col min="32" max="32" width="16.81640625" style="286" customWidth="1"/>
    <col min="33" max="33" width="15.7265625" style="286" customWidth="1"/>
    <col min="34" max="34" width="13.54296875" style="286" customWidth="1"/>
    <col min="35" max="35" width="12.26953125" style="286" customWidth="1"/>
    <col min="36" max="37" width="12" style="286" customWidth="1"/>
    <col min="38" max="38" width="12.81640625" style="295" customWidth="1"/>
    <col min="39" max="39" width="15.54296875" style="295" customWidth="1"/>
    <col min="40" max="40" width="15.81640625" style="286" customWidth="1"/>
    <col min="41" max="41" width="17.453125" style="288" customWidth="1"/>
    <col min="42" max="42" width="11.81640625" style="286" customWidth="1"/>
    <col min="43" max="43" width="15.26953125" style="300" bestFit="1" customWidth="1"/>
    <col min="44" max="44" width="13" style="286" customWidth="1"/>
    <col min="45" max="45" width="13.81640625" style="286" customWidth="1"/>
    <col min="46" max="46" width="13.7265625" style="298" customWidth="1"/>
    <col min="47" max="47" width="14.1796875" style="298" customWidth="1"/>
    <col min="48" max="48" width="10.1796875" style="286" customWidth="1"/>
    <col min="49" max="49" width="12.26953125" style="286" customWidth="1"/>
    <col min="50" max="50" width="10.1796875" style="286" customWidth="1"/>
    <col min="51" max="51" width="15.54296875" style="286" customWidth="1"/>
    <col min="52" max="52" width="16.1796875" style="110" customWidth="1"/>
    <col min="53" max="53" width="14.81640625" style="286" customWidth="1"/>
    <col min="54" max="54" width="14.26953125" style="298" customWidth="1"/>
    <col min="55" max="55" width="10.7265625" style="110" customWidth="1"/>
    <col min="56" max="56" width="12.54296875" style="110" customWidth="1"/>
    <col min="57" max="57" width="9.7265625" style="299" customWidth="1"/>
    <col min="58" max="58" width="11.1796875" style="298" customWidth="1"/>
    <col min="59" max="59" width="13.1796875" style="298" customWidth="1"/>
    <col min="60" max="60" width="10.453125" style="286" customWidth="1"/>
    <col min="61" max="61" width="58.1796875" style="298" customWidth="1"/>
    <col min="62" max="62" width="10.453125" style="286" customWidth="1"/>
    <col min="63" max="63" width="9.81640625" style="295" customWidth="1"/>
    <col min="64" max="64" width="10.453125" style="110" customWidth="1"/>
    <col min="65" max="65" width="9.453125" style="286" customWidth="1"/>
    <col min="66" max="66" width="11.453125" style="288" customWidth="1"/>
    <col min="67" max="68" width="10.81640625" style="286" customWidth="1"/>
    <col min="69" max="69" width="10.81640625" style="287" customWidth="1"/>
    <col min="70" max="70" width="30.1796875" style="297" customWidth="1"/>
    <col min="71" max="71" width="12.26953125" style="287" customWidth="1"/>
    <col min="72" max="72" width="15.81640625" style="296" customWidth="1"/>
    <col min="73" max="73" width="11.453125" style="286" customWidth="1"/>
    <col min="74" max="74" width="12" style="286" customWidth="1"/>
    <col min="75" max="75" width="9.453125" style="295" customWidth="1"/>
    <col min="76" max="76" width="10.81640625" style="286" customWidth="1"/>
    <col min="77" max="77" width="12.1796875" style="294" customWidth="1"/>
    <col min="78" max="78" width="9.81640625" style="294" customWidth="1"/>
    <col min="79" max="79" width="9.453125" style="293" customWidth="1"/>
    <col min="80" max="80" width="11.81640625" style="286" customWidth="1"/>
    <col min="81" max="81" width="12.7265625" style="290" customWidth="1"/>
    <col min="82" max="82" width="13.7265625" style="289" customWidth="1"/>
    <col min="83" max="83" width="11.54296875" style="292" customWidth="1"/>
    <col min="84" max="84" width="8.54296875" style="291" customWidth="1"/>
    <col min="85" max="85" width="8.54296875" style="290" customWidth="1"/>
    <col min="86" max="86" width="7.54296875" style="289" customWidth="1"/>
    <col min="87" max="87" width="8.81640625" style="288" hidden="1" customWidth="1"/>
    <col min="88" max="88" width="8.1796875" style="110" hidden="1" customWidth="1"/>
    <col min="89" max="89" width="9.54296875" style="110" hidden="1" customWidth="1"/>
    <col min="90" max="90" width="8.81640625" style="287" hidden="1" customWidth="1"/>
    <col min="91" max="91" width="8.81640625" style="286" hidden="1" customWidth="1"/>
    <col min="92" max="93" width="8.81640625" style="287" hidden="1" customWidth="1"/>
    <col min="94" max="94" width="8.81640625" style="110" hidden="1" customWidth="1"/>
    <col min="95" max="95" width="8.81640625" style="287" hidden="1" customWidth="1"/>
    <col min="96" max="97" width="8.81640625" style="286" hidden="1" customWidth="1"/>
    <col min="98" max="98" width="7.453125" style="286" hidden="1" customWidth="1"/>
    <col min="99" max="99" width="8.81640625" style="286" hidden="1" customWidth="1"/>
    <col min="100" max="102" width="8.81640625" style="285" hidden="1" customWidth="1"/>
    <col min="103" max="104" width="8.81640625" style="286" hidden="1" customWidth="1"/>
    <col min="105" max="106" width="8.81640625" style="285" hidden="1" customWidth="1"/>
    <col min="107" max="852" width="0" style="285" hidden="1" customWidth="1"/>
    <col min="853" max="16384" width="8.81640625" style="285" hidden="1"/>
  </cols>
  <sheetData>
    <row r="1" spans="1:104" s="332" customFormat="1" ht="24.65" customHeight="1" x14ac:dyDescent="0.4">
      <c r="A1" s="459" t="s">
        <v>7</v>
      </c>
      <c r="B1" s="459"/>
      <c r="C1" s="459"/>
      <c r="D1" s="459"/>
      <c r="E1" s="459"/>
      <c r="F1" s="459"/>
      <c r="G1" s="459"/>
      <c r="H1" s="459"/>
      <c r="I1" s="459"/>
      <c r="J1" s="459"/>
      <c r="K1" s="459"/>
      <c r="L1" s="459"/>
      <c r="M1" s="459"/>
      <c r="N1" s="459"/>
      <c r="O1" s="459"/>
      <c r="P1" s="459"/>
      <c r="Q1" s="459"/>
      <c r="R1" s="459"/>
      <c r="S1" s="459"/>
      <c r="T1" s="459"/>
      <c r="U1" s="459"/>
      <c r="V1" s="459"/>
      <c r="W1" s="460"/>
      <c r="X1" s="458" t="s">
        <v>45</v>
      </c>
      <c r="Y1" s="457"/>
      <c r="Z1" s="457"/>
      <c r="AA1" s="457"/>
      <c r="AB1" s="457"/>
      <c r="AC1" s="457"/>
      <c r="AD1" s="457"/>
      <c r="AE1" s="457"/>
      <c r="AF1" s="457"/>
      <c r="AG1" s="457"/>
      <c r="AH1" s="457"/>
      <c r="AI1" s="457"/>
      <c r="AJ1" s="457"/>
      <c r="AK1" s="457"/>
      <c r="AL1" s="457"/>
      <c r="AM1" s="457"/>
      <c r="AN1" s="457"/>
      <c r="AO1" s="457" t="s">
        <v>4743</v>
      </c>
      <c r="AP1" s="457"/>
      <c r="AQ1" s="457"/>
      <c r="AR1" s="457"/>
      <c r="AS1" s="457"/>
      <c r="AT1" s="457"/>
      <c r="AU1" s="457"/>
      <c r="AV1" s="457"/>
      <c r="AW1" s="457"/>
      <c r="AX1" s="457"/>
      <c r="AY1" s="457"/>
      <c r="AZ1" s="457"/>
      <c r="BA1" s="457"/>
      <c r="BB1" s="457"/>
      <c r="BC1" s="457"/>
      <c r="BD1" s="457"/>
      <c r="BE1" s="457"/>
      <c r="BF1" s="457"/>
      <c r="BG1" s="457"/>
      <c r="BH1" s="457"/>
      <c r="BI1" s="457"/>
      <c r="BJ1" s="458" t="s">
        <v>102</v>
      </c>
      <c r="BK1" s="457"/>
      <c r="BL1" s="457"/>
      <c r="BM1" s="457"/>
      <c r="BN1" s="457"/>
      <c r="BO1" s="457"/>
      <c r="BP1" s="457"/>
      <c r="BQ1" s="457"/>
      <c r="BR1" s="461" t="s">
        <v>116</v>
      </c>
      <c r="BS1" s="459"/>
      <c r="BT1" s="459"/>
      <c r="BU1" s="459"/>
      <c r="BV1" s="459"/>
      <c r="BW1" s="459"/>
      <c r="BX1" s="459"/>
      <c r="BY1" s="457" t="s">
        <v>4742</v>
      </c>
      <c r="BZ1" s="457"/>
      <c r="CA1" s="457"/>
      <c r="CB1" s="457"/>
      <c r="CC1" s="457"/>
      <c r="CD1" s="457"/>
      <c r="CE1" s="457"/>
      <c r="CF1" s="338"/>
      <c r="CG1" s="337"/>
      <c r="CH1" s="336"/>
      <c r="CI1" s="335"/>
      <c r="CJ1" s="335"/>
      <c r="CK1" s="334"/>
      <c r="CL1" s="333"/>
      <c r="CM1" s="334"/>
      <c r="CN1" s="334"/>
      <c r="CO1" s="335"/>
      <c r="CP1" s="334"/>
      <c r="CQ1" s="333"/>
      <c r="CR1" s="333"/>
      <c r="CS1" s="333"/>
      <c r="CT1" s="333"/>
      <c r="CX1" s="333"/>
      <c r="CY1" s="333"/>
    </row>
    <row r="2" spans="1:104" ht="68.5" customHeight="1" x14ac:dyDescent="0.35">
      <c r="A2" s="359" t="s">
        <v>8</v>
      </c>
      <c r="B2" s="359" t="s">
        <v>4741</v>
      </c>
      <c r="C2" s="359" t="s">
        <v>13</v>
      </c>
      <c r="D2" s="359" t="s">
        <v>4740</v>
      </c>
      <c r="E2" s="360" t="s">
        <v>14</v>
      </c>
      <c r="F2" s="361" t="s">
        <v>4739</v>
      </c>
      <c r="G2" s="360" t="s">
        <v>4738</v>
      </c>
      <c r="H2" s="360" t="s">
        <v>4737</v>
      </c>
      <c r="I2" s="360" t="s">
        <v>4736</v>
      </c>
      <c r="J2" s="360" t="s">
        <v>1419</v>
      </c>
      <c r="K2" s="360" t="s">
        <v>1420</v>
      </c>
      <c r="L2" s="360" t="s">
        <v>4735</v>
      </c>
      <c r="M2" s="360" t="s">
        <v>4734</v>
      </c>
      <c r="N2" s="360" t="s">
        <v>4733</v>
      </c>
      <c r="O2" s="360" t="s">
        <v>4732</v>
      </c>
      <c r="P2" s="360" t="s">
        <v>4731</v>
      </c>
      <c r="Q2" s="360" t="s">
        <v>1494</v>
      </c>
      <c r="R2" s="361" t="s">
        <v>4730</v>
      </c>
      <c r="S2" s="360" t="s">
        <v>4729</v>
      </c>
      <c r="T2" s="360" t="s">
        <v>4728</v>
      </c>
      <c r="U2" s="360" t="s">
        <v>4727</v>
      </c>
      <c r="V2" s="360" t="s">
        <v>1412</v>
      </c>
      <c r="W2" s="362" t="s">
        <v>1413</v>
      </c>
      <c r="X2" s="363" t="s">
        <v>148</v>
      </c>
      <c r="Y2" s="360" t="s">
        <v>4726</v>
      </c>
      <c r="Z2" s="360" t="s">
        <v>4725</v>
      </c>
      <c r="AA2" s="360" t="s">
        <v>4724</v>
      </c>
      <c r="AB2" s="360" t="s">
        <v>4723</v>
      </c>
      <c r="AC2" s="360" t="s">
        <v>4722</v>
      </c>
      <c r="AD2" s="360" t="s">
        <v>4721</v>
      </c>
      <c r="AE2" s="360" t="s">
        <v>4720</v>
      </c>
      <c r="AF2" s="360" t="s">
        <v>4719</v>
      </c>
      <c r="AG2" s="360" t="s">
        <v>4718</v>
      </c>
      <c r="AH2" s="360" t="s">
        <v>4717</v>
      </c>
      <c r="AI2" s="360" t="s">
        <v>4716</v>
      </c>
      <c r="AJ2" s="364" t="s">
        <v>4715</v>
      </c>
      <c r="AK2" s="360" t="s">
        <v>4714</v>
      </c>
      <c r="AL2" s="360" t="s">
        <v>4713</v>
      </c>
      <c r="AM2" s="360" t="s">
        <v>4712</v>
      </c>
      <c r="AN2" s="361" t="s">
        <v>4711</v>
      </c>
      <c r="AO2" s="365" t="s">
        <v>4710</v>
      </c>
      <c r="AP2" s="360" t="s">
        <v>4709</v>
      </c>
      <c r="AQ2" s="360" t="s">
        <v>4708</v>
      </c>
      <c r="AR2" s="360" t="s">
        <v>4707</v>
      </c>
      <c r="AS2" s="360" t="s">
        <v>4706</v>
      </c>
      <c r="AT2" s="360" t="s">
        <v>4705</v>
      </c>
      <c r="AU2" s="360" t="s">
        <v>4704</v>
      </c>
      <c r="AV2" s="360" t="s">
        <v>4703</v>
      </c>
      <c r="AW2" s="360" t="s">
        <v>4702</v>
      </c>
      <c r="AX2" s="360" t="s">
        <v>4701</v>
      </c>
      <c r="AY2" s="360" t="s">
        <v>4700</v>
      </c>
      <c r="AZ2" s="360" t="s">
        <v>4699</v>
      </c>
      <c r="BA2" s="360" t="s">
        <v>4698</v>
      </c>
      <c r="BB2" s="360" t="s">
        <v>4697</v>
      </c>
      <c r="BC2" s="360" t="s">
        <v>4696</v>
      </c>
      <c r="BD2" s="360" t="s">
        <v>4695</v>
      </c>
      <c r="BE2" s="360" t="s">
        <v>4694</v>
      </c>
      <c r="BF2" s="360" t="s">
        <v>4693</v>
      </c>
      <c r="BG2" s="360" t="s">
        <v>4692</v>
      </c>
      <c r="BH2" s="360" t="s">
        <v>4691</v>
      </c>
      <c r="BI2" s="360" t="s">
        <v>4690</v>
      </c>
      <c r="BJ2" s="363" t="s">
        <v>4689</v>
      </c>
      <c r="BK2" s="360" t="s">
        <v>4688</v>
      </c>
      <c r="BL2" s="331" t="s">
        <v>4687</v>
      </c>
      <c r="BM2" s="331" t="s">
        <v>4686</v>
      </c>
      <c r="BN2" s="331" t="s">
        <v>4685</v>
      </c>
      <c r="BO2" s="331" t="s">
        <v>4684</v>
      </c>
      <c r="BP2" s="331" t="s">
        <v>4683</v>
      </c>
      <c r="BQ2" s="331" t="s">
        <v>4682</v>
      </c>
      <c r="BR2" s="363" t="s">
        <v>117</v>
      </c>
      <c r="BS2" s="361" t="s">
        <v>4681</v>
      </c>
      <c r="BT2" s="361" t="s">
        <v>4680</v>
      </c>
      <c r="BU2" s="364" t="s">
        <v>4679</v>
      </c>
      <c r="BV2" s="361" t="s">
        <v>150</v>
      </c>
      <c r="BW2" s="366" t="s">
        <v>127</v>
      </c>
      <c r="BX2" s="366" t="s">
        <v>129</v>
      </c>
      <c r="BY2" s="363" t="s">
        <v>4678</v>
      </c>
      <c r="BZ2" s="360" t="s">
        <v>139</v>
      </c>
      <c r="CA2" s="360" t="s">
        <v>141</v>
      </c>
      <c r="CB2" s="360" t="s">
        <v>142</v>
      </c>
      <c r="CC2" s="367" t="s">
        <v>4677</v>
      </c>
      <c r="CD2" s="367" t="s">
        <v>4676</v>
      </c>
      <c r="CE2" s="368" t="s">
        <v>145</v>
      </c>
      <c r="CF2" s="320"/>
      <c r="CG2" s="285"/>
      <c r="CH2" s="285"/>
      <c r="CI2" s="285"/>
      <c r="CJ2" s="285"/>
      <c r="CK2" s="285"/>
      <c r="CL2" s="285"/>
      <c r="CM2" s="285"/>
      <c r="CN2" s="285"/>
      <c r="CO2" s="285"/>
      <c r="CP2" s="285"/>
      <c r="CQ2" s="285"/>
      <c r="CR2" s="285"/>
      <c r="CS2" s="285"/>
      <c r="CT2" s="285"/>
      <c r="CU2" s="285"/>
      <c r="CY2" s="285"/>
      <c r="CZ2" s="285"/>
    </row>
    <row r="3" spans="1:104" ht="40.4" customHeight="1" x14ac:dyDescent="0.35">
      <c r="A3" s="286" t="s">
        <v>4675</v>
      </c>
      <c r="B3" s="110" t="s">
        <v>4674</v>
      </c>
      <c r="C3" s="286" t="s">
        <v>1832</v>
      </c>
      <c r="D3" s="286" t="s">
        <v>166</v>
      </c>
      <c r="E3" s="286" t="s">
        <v>156</v>
      </c>
      <c r="F3" s="288" t="s">
        <v>4673</v>
      </c>
      <c r="G3" s="288"/>
      <c r="H3" s="286" t="s">
        <v>505</v>
      </c>
      <c r="I3" s="286" t="s">
        <v>506</v>
      </c>
      <c r="J3" s="286" t="s">
        <v>771</v>
      </c>
      <c r="K3" s="286" t="s">
        <v>772</v>
      </c>
      <c r="L3" s="286" t="s">
        <v>4672</v>
      </c>
      <c r="M3" s="286" t="s">
        <v>4671</v>
      </c>
      <c r="N3" s="286" t="s">
        <v>223</v>
      </c>
      <c r="O3" s="286" t="s">
        <v>162</v>
      </c>
      <c r="P3" s="286" t="s">
        <v>162</v>
      </c>
      <c r="Q3" s="286">
        <v>1</v>
      </c>
      <c r="R3" s="288" t="s">
        <v>4670</v>
      </c>
      <c r="S3" s="286">
        <v>2018</v>
      </c>
      <c r="T3" s="286">
        <v>2020</v>
      </c>
      <c r="U3" s="286" t="s">
        <v>164</v>
      </c>
      <c r="V3" s="301" t="s">
        <v>166</v>
      </c>
      <c r="W3" s="301">
        <v>96</v>
      </c>
      <c r="X3" s="352">
        <v>50</v>
      </c>
      <c r="Y3" s="286">
        <v>78</v>
      </c>
      <c r="Z3" s="301" t="s">
        <v>165</v>
      </c>
      <c r="AA3" s="286">
        <v>15</v>
      </c>
      <c r="AB3" s="286">
        <v>15</v>
      </c>
      <c r="AC3" s="286" t="s">
        <v>156</v>
      </c>
      <c r="AD3" s="286" t="s">
        <v>162</v>
      </c>
      <c r="AE3" s="286" t="s">
        <v>162</v>
      </c>
      <c r="AF3" s="286" t="s">
        <v>156</v>
      </c>
      <c r="AG3" s="286" t="s">
        <v>156</v>
      </c>
      <c r="AH3" s="286" t="s">
        <v>4669</v>
      </c>
      <c r="AI3" s="286">
        <v>2</v>
      </c>
      <c r="AJ3" s="286" t="s">
        <v>166</v>
      </c>
      <c r="AK3" s="286" t="s">
        <v>162</v>
      </c>
      <c r="AL3" s="286" t="s">
        <v>162</v>
      </c>
      <c r="AM3" s="286" t="s">
        <v>163</v>
      </c>
      <c r="AN3" s="288" t="s">
        <v>4668</v>
      </c>
      <c r="AO3" s="352" t="s">
        <v>4667</v>
      </c>
      <c r="AP3" s="286" t="s">
        <v>197</v>
      </c>
      <c r="AQ3" s="286" t="s">
        <v>3499</v>
      </c>
      <c r="AR3" s="286" t="s">
        <v>166</v>
      </c>
      <c r="AS3" s="286" t="s">
        <v>166</v>
      </c>
      <c r="AT3" s="286" t="s">
        <v>162</v>
      </c>
      <c r="AU3" s="286" t="s">
        <v>156</v>
      </c>
      <c r="AV3" s="286" t="s">
        <v>166</v>
      </c>
      <c r="AW3" s="286" t="s">
        <v>4666</v>
      </c>
      <c r="AX3" s="286" t="s">
        <v>162</v>
      </c>
      <c r="AY3" s="286" t="s">
        <v>162</v>
      </c>
      <c r="AZ3" s="286" t="s">
        <v>156</v>
      </c>
      <c r="BA3" s="286" t="s">
        <v>163</v>
      </c>
      <c r="BB3" s="286" t="s">
        <v>162</v>
      </c>
      <c r="BC3" s="286" t="s">
        <v>162</v>
      </c>
      <c r="BD3" s="286" t="s">
        <v>156</v>
      </c>
      <c r="BE3" s="286" t="s">
        <v>2405</v>
      </c>
      <c r="BF3" s="286" t="s">
        <v>166</v>
      </c>
      <c r="BG3" s="286" t="s">
        <v>162</v>
      </c>
      <c r="BH3" s="286" t="s">
        <v>166</v>
      </c>
      <c r="BI3" s="311" t="s">
        <v>4665</v>
      </c>
      <c r="BJ3" s="352" t="s">
        <v>162</v>
      </c>
      <c r="BK3" s="286" t="s">
        <v>156</v>
      </c>
      <c r="BL3" s="354" t="s">
        <v>156</v>
      </c>
      <c r="BM3" s="354" t="s">
        <v>156</v>
      </c>
      <c r="BN3" s="354" t="s">
        <v>156</v>
      </c>
      <c r="BO3" s="354" t="s">
        <v>156</v>
      </c>
      <c r="BP3" s="354" t="s">
        <v>156</v>
      </c>
      <c r="BQ3" s="290" t="s">
        <v>156</v>
      </c>
      <c r="BR3" s="369" t="s">
        <v>4664</v>
      </c>
      <c r="BS3" s="110" t="s">
        <v>4663</v>
      </c>
      <c r="BT3" s="288" t="s">
        <v>4661</v>
      </c>
      <c r="BU3" s="110" t="s">
        <v>4662</v>
      </c>
      <c r="BV3" s="110" t="s">
        <v>4661</v>
      </c>
      <c r="BW3" s="307">
        <v>31.045313</v>
      </c>
      <c r="BX3" s="307">
        <v>31.365735000000001</v>
      </c>
      <c r="BY3" s="370" t="s">
        <v>3859</v>
      </c>
      <c r="BZ3" s="286">
        <v>3</v>
      </c>
      <c r="CA3" s="286" t="s">
        <v>162</v>
      </c>
      <c r="CB3" s="286">
        <v>3</v>
      </c>
      <c r="CC3" s="306" t="s">
        <v>2233</v>
      </c>
      <c r="CD3" s="306" t="s">
        <v>4660</v>
      </c>
      <c r="CE3" s="371" t="s">
        <v>1116</v>
      </c>
      <c r="CF3" s="320"/>
      <c r="CG3" s="285"/>
      <c r="CH3" s="285"/>
      <c r="CI3" s="285"/>
      <c r="CJ3" s="285"/>
      <c r="CK3" s="285"/>
      <c r="CL3" s="285"/>
      <c r="CM3" s="285"/>
      <c r="CN3" s="285"/>
      <c r="CO3" s="285"/>
      <c r="CP3" s="285"/>
      <c r="CQ3" s="285"/>
      <c r="CR3" s="285"/>
      <c r="CS3" s="285"/>
      <c r="CT3" s="285"/>
      <c r="CU3" s="285"/>
      <c r="CY3" s="285"/>
      <c r="CZ3" s="285"/>
    </row>
    <row r="4" spans="1:104" ht="40.4" customHeight="1" x14ac:dyDescent="0.35">
      <c r="A4" s="285" t="s">
        <v>4618</v>
      </c>
      <c r="B4" s="110" t="s">
        <v>154</v>
      </c>
      <c r="C4" s="286" t="s">
        <v>155</v>
      </c>
      <c r="D4" s="286" t="s">
        <v>1802</v>
      </c>
      <c r="E4" s="285" t="s">
        <v>156</v>
      </c>
      <c r="F4" s="288" t="s">
        <v>4659</v>
      </c>
      <c r="G4" s="288" t="s">
        <v>4658</v>
      </c>
      <c r="H4" s="286" t="s">
        <v>157</v>
      </c>
      <c r="I4" s="286" t="s">
        <v>158</v>
      </c>
      <c r="J4" s="286" t="s">
        <v>729</v>
      </c>
      <c r="K4" s="286" t="s">
        <v>730</v>
      </c>
      <c r="L4" s="286" t="s">
        <v>159</v>
      </c>
      <c r="M4" s="286" t="s">
        <v>159</v>
      </c>
      <c r="N4" s="286" t="s">
        <v>161</v>
      </c>
      <c r="O4" s="286" t="s">
        <v>162</v>
      </c>
      <c r="P4" s="286" t="s">
        <v>163</v>
      </c>
      <c r="Q4" s="286">
        <v>42</v>
      </c>
      <c r="R4" s="288" t="s">
        <v>4657</v>
      </c>
      <c r="S4" s="286">
        <v>2012</v>
      </c>
      <c r="T4" s="286">
        <v>2018</v>
      </c>
      <c r="U4" s="286" t="s">
        <v>164</v>
      </c>
      <c r="V4" s="301">
        <v>223302</v>
      </c>
      <c r="W4" s="301">
        <v>79581</v>
      </c>
      <c r="X4" s="352">
        <v>40</v>
      </c>
      <c r="Y4" s="286">
        <v>74</v>
      </c>
      <c r="Z4" s="301" t="s">
        <v>165</v>
      </c>
      <c r="AA4" s="286" t="s">
        <v>2987</v>
      </c>
      <c r="AB4" s="286" t="s">
        <v>156</v>
      </c>
      <c r="AC4" s="286" t="s">
        <v>4656</v>
      </c>
      <c r="AD4" s="286" t="s">
        <v>163</v>
      </c>
      <c r="AE4" s="286" t="s">
        <v>163</v>
      </c>
      <c r="AF4" s="286" t="s">
        <v>195</v>
      </c>
      <c r="AG4" s="286" t="s">
        <v>4655</v>
      </c>
      <c r="AH4" s="286" t="s">
        <v>4654</v>
      </c>
      <c r="AI4" s="286">
        <v>7</v>
      </c>
      <c r="AJ4" s="286" t="s">
        <v>3262</v>
      </c>
      <c r="AK4" s="286" t="s">
        <v>162</v>
      </c>
      <c r="AL4" s="286" t="s">
        <v>162</v>
      </c>
      <c r="AM4" s="286" t="s">
        <v>163</v>
      </c>
      <c r="AN4" s="288" t="s">
        <v>4653</v>
      </c>
      <c r="AO4" s="352" t="s">
        <v>4652</v>
      </c>
      <c r="AP4" s="286" t="s">
        <v>197</v>
      </c>
      <c r="AQ4" s="286" t="s">
        <v>2409</v>
      </c>
      <c r="AR4" s="286" t="s">
        <v>166</v>
      </c>
      <c r="AS4" s="286" t="s">
        <v>156</v>
      </c>
      <c r="AT4" s="286" t="s">
        <v>162</v>
      </c>
      <c r="AU4" s="286" t="s">
        <v>156</v>
      </c>
      <c r="AV4" s="286" t="s">
        <v>162</v>
      </c>
      <c r="AW4" s="286" t="s">
        <v>156</v>
      </c>
      <c r="AX4" s="286" t="s">
        <v>163</v>
      </c>
      <c r="AY4" s="286" t="s">
        <v>163</v>
      </c>
      <c r="AZ4" s="286" t="s">
        <v>1831</v>
      </c>
      <c r="BA4" s="286" t="s">
        <v>162</v>
      </c>
      <c r="BB4" s="286" t="s">
        <v>162</v>
      </c>
      <c r="BC4" s="286" t="s">
        <v>163</v>
      </c>
      <c r="BD4" s="286" t="s">
        <v>4651</v>
      </c>
      <c r="BE4" s="286" t="s">
        <v>4650</v>
      </c>
      <c r="BF4" s="286" t="s">
        <v>1960</v>
      </c>
      <c r="BG4" s="286" t="s">
        <v>162</v>
      </c>
      <c r="BH4" s="286" t="s">
        <v>163</v>
      </c>
      <c r="BI4" s="311" t="s">
        <v>4649</v>
      </c>
      <c r="BJ4" s="352" t="s">
        <v>163</v>
      </c>
      <c r="BK4" s="286">
        <v>2022</v>
      </c>
      <c r="BL4" s="290">
        <v>0.35599999999999998</v>
      </c>
      <c r="BM4" s="290" t="s">
        <v>166</v>
      </c>
      <c r="BN4" s="290">
        <v>6.6E-3</v>
      </c>
      <c r="BO4" s="290" t="s">
        <v>166</v>
      </c>
      <c r="BP4" s="290">
        <v>0.69199999999999995</v>
      </c>
      <c r="BQ4" s="290">
        <v>0.30399999999999999</v>
      </c>
      <c r="BR4" s="369" t="s">
        <v>4648</v>
      </c>
      <c r="BS4" s="110" t="s">
        <v>4647</v>
      </c>
      <c r="BT4" s="288" t="s">
        <v>4646</v>
      </c>
      <c r="BU4" s="110" t="s">
        <v>4645</v>
      </c>
      <c r="BV4" s="110" t="s">
        <v>156</v>
      </c>
      <c r="BW4" s="307">
        <v>39.872488409439903</v>
      </c>
      <c r="BX4" s="307">
        <v>116.44770562849</v>
      </c>
      <c r="BY4" s="370" t="s">
        <v>4644</v>
      </c>
      <c r="BZ4" s="286">
        <v>3</v>
      </c>
      <c r="CA4" s="286" t="s">
        <v>162</v>
      </c>
      <c r="CB4" s="286">
        <v>3</v>
      </c>
      <c r="CC4" s="306" t="s">
        <v>2233</v>
      </c>
      <c r="CD4" s="306" t="s">
        <v>3293</v>
      </c>
      <c r="CE4" s="372" t="s">
        <v>1116</v>
      </c>
      <c r="CF4" s="320"/>
      <c r="CG4" s="285"/>
      <c r="CH4" s="285"/>
      <c r="CI4" s="285"/>
      <c r="CJ4" s="285"/>
      <c r="CK4" s="285"/>
      <c r="CL4" s="285"/>
      <c r="CM4" s="285"/>
      <c r="CN4" s="285"/>
      <c r="CO4" s="285"/>
      <c r="CP4" s="285"/>
      <c r="CQ4" s="285"/>
      <c r="CR4" s="285"/>
      <c r="CS4" s="285"/>
      <c r="CT4" s="285"/>
      <c r="CU4" s="285"/>
      <c r="CY4" s="285"/>
      <c r="CZ4" s="285"/>
    </row>
    <row r="5" spans="1:104" ht="40.4" customHeight="1" x14ac:dyDescent="0.35">
      <c r="A5" s="285" t="s">
        <v>4643</v>
      </c>
      <c r="B5" s="110" t="s">
        <v>4642</v>
      </c>
      <c r="C5" s="286" t="s">
        <v>4641</v>
      </c>
      <c r="D5" s="286" t="s">
        <v>1802</v>
      </c>
      <c r="E5" s="285" t="s">
        <v>156</v>
      </c>
      <c r="F5" s="288" t="s">
        <v>4630</v>
      </c>
      <c r="G5" s="288" t="s">
        <v>4640</v>
      </c>
      <c r="H5" s="286" t="s">
        <v>157</v>
      </c>
      <c r="I5" s="286" t="s">
        <v>158</v>
      </c>
      <c r="J5" s="286" t="s">
        <v>729</v>
      </c>
      <c r="K5" s="286" t="s">
        <v>730</v>
      </c>
      <c r="L5" s="286" t="s">
        <v>159</v>
      </c>
      <c r="M5" s="286" t="s">
        <v>159</v>
      </c>
      <c r="N5" s="286" t="s">
        <v>161</v>
      </c>
      <c r="O5" s="286" t="s">
        <v>162</v>
      </c>
      <c r="P5" s="286" t="s">
        <v>163</v>
      </c>
      <c r="Q5" s="286">
        <v>7</v>
      </c>
      <c r="R5" s="288" t="s">
        <v>460</v>
      </c>
      <c r="S5" s="286">
        <v>2009</v>
      </c>
      <c r="T5" s="286">
        <v>2017</v>
      </c>
      <c r="U5" s="286" t="s">
        <v>164</v>
      </c>
      <c r="V5" s="286" t="s">
        <v>166</v>
      </c>
      <c r="W5" s="301">
        <v>19068</v>
      </c>
      <c r="X5" s="352" t="s">
        <v>2553</v>
      </c>
      <c r="Y5" s="286" t="s">
        <v>4639</v>
      </c>
      <c r="Z5" s="301" t="s">
        <v>165</v>
      </c>
      <c r="AA5" s="286" t="s">
        <v>2987</v>
      </c>
      <c r="AB5" s="286">
        <v>5</v>
      </c>
      <c r="AC5" s="286" t="s">
        <v>4638</v>
      </c>
      <c r="AD5" s="286" t="s">
        <v>163</v>
      </c>
      <c r="AE5" s="286" t="s">
        <v>166</v>
      </c>
      <c r="AF5" s="286" t="s">
        <v>166</v>
      </c>
      <c r="AG5" s="286" t="s">
        <v>166</v>
      </c>
      <c r="AH5" s="286" t="s">
        <v>4637</v>
      </c>
      <c r="AI5" s="286">
        <v>3</v>
      </c>
      <c r="AJ5" s="286" t="s">
        <v>166</v>
      </c>
      <c r="AK5" s="286" t="s">
        <v>162</v>
      </c>
      <c r="AL5" s="286" t="s">
        <v>163</v>
      </c>
      <c r="AM5" s="286" t="s">
        <v>163</v>
      </c>
      <c r="AN5" s="288" t="s">
        <v>4623</v>
      </c>
      <c r="AO5" s="352" t="s">
        <v>4636</v>
      </c>
      <c r="AP5" s="286" t="s">
        <v>168</v>
      </c>
      <c r="AQ5" s="286" t="s">
        <v>166</v>
      </c>
      <c r="AR5" s="286" t="s">
        <v>162</v>
      </c>
      <c r="AS5" s="286" t="s">
        <v>156</v>
      </c>
      <c r="AT5" s="286" t="s">
        <v>162</v>
      </c>
      <c r="AU5" s="286" t="s">
        <v>156</v>
      </c>
      <c r="AV5" s="286" t="s">
        <v>166</v>
      </c>
      <c r="AW5" s="286" t="s">
        <v>156</v>
      </c>
      <c r="AX5" s="286" t="s">
        <v>166</v>
      </c>
      <c r="AY5" s="286" t="s">
        <v>166</v>
      </c>
      <c r="AZ5" s="286" t="s">
        <v>166</v>
      </c>
      <c r="BA5" s="286" t="s">
        <v>162</v>
      </c>
      <c r="BB5" s="286" t="s">
        <v>163</v>
      </c>
      <c r="BC5" s="286" t="s">
        <v>162</v>
      </c>
      <c r="BD5" s="286" t="s">
        <v>156</v>
      </c>
      <c r="BE5" s="286" t="s">
        <v>166</v>
      </c>
      <c r="BF5" s="286" t="s">
        <v>1960</v>
      </c>
      <c r="BG5" s="286" t="s">
        <v>162</v>
      </c>
      <c r="BH5" s="286" t="s">
        <v>163</v>
      </c>
      <c r="BI5" s="311" t="s">
        <v>4635</v>
      </c>
      <c r="BJ5" s="352" t="s">
        <v>162</v>
      </c>
      <c r="BK5" s="286" t="s">
        <v>156</v>
      </c>
      <c r="BL5" s="354" t="s">
        <v>156</v>
      </c>
      <c r="BM5" s="354" t="s">
        <v>156</v>
      </c>
      <c r="BN5" s="354" t="s">
        <v>156</v>
      </c>
      <c r="BO5" s="354" t="s">
        <v>156</v>
      </c>
      <c r="BP5" s="354" t="s">
        <v>156</v>
      </c>
      <c r="BQ5" s="290" t="s">
        <v>156</v>
      </c>
      <c r="BR5" s="369" t="s">
        <v>4634</v>
      </c>
      <c r="BS5" s="110"/>
      <c r="BT5" s="288"/>
      <c r="BU5" s="110"/>
      <c r="BV5" s="110"/>
      <c r="BW5" s="307">
        <v>39.904201999999998</v>
      </c>
      <c r="BX5" s="307">
        <v>116.407394</v>
      </c>
      <c r="BY5" s="370" t="s">
        <v>4585</v>
      </c>
      <c r="BZ5" s="286">
        <v>3</v>
      </c>
      <c r="CA5" s="286" t="s">
        <v>162</v>
      </c>
      <c r="CB5" s="286">
        <v>3</v>
      </c>
      <c r="CC5" s="306" t="s">
        <v>2233</v>
      </c>
      <c r="CD5" s="306" t="s">
        <v>3293</v>
      </c>
      <c r="CE5" s="372" t="s">
        <v>1116</v>
      </c>
      <c r="CF5" s="320"/>
      <c r="CG5" s="285"/>
      <c r="CH5" s="285"/>
      <c r="CI5" s="285"/>
      <c r="CJ5" s="285"/>
      <c r="CK5" s="285"/>
      <c r="CL5" s="285"/>
      <c r="CM5" s="285"/>
      <c r="CN5" s="285"/>
      <c r="CO5" s="285"/>
      <c r="CP5" s="285"/>
      <c r="CQ5" s="285"/>
      <c r="CR5" s="285"/>
      <c r="CS5" s="285"/>
      <c r="CT5" s="285"/>
      <c r="CU5" s="285"/>
      <c r="CY5" s="285"/>
      <c r="CZ5" s="285"/>
    </row>
    <row r="6" spans="1:104" ht="40.4" customHeight="1" x14ac:dyDescent="0.35">
      <c r="A6" s="286" t="s">
        <v>4633</v>
      </c>
      <c r="B6" s="110" t="s">
        <v>4632</v>
      </c>
      <c r="C6" s="286" t="s">
        <v>4631</v>
      </c>
      <c r="D6" s="285" t="s">
        <v>1802</v>
      </c>
      <c r="E6" s="286" t="s">
        <v>156</v>
      </c>
      <c r="F6" s="288" t="s">
        <v>4630</v>
      </c>
      <c r="G6" s="288" t="s">
        <v>4629</v>
      </c>
      <c r="H6" s="286" t="s">
        <v>157</v>
      </c>
      <c r="I6" s="286" t="s">
        <v>158</v>
      </c>
      <c r="J6" s="286" t="s">
        <v>729</v>
      </c>
      <c r="K6" s="286" t="s">
        <v>730</v>
      </c>
      <c r="L6" s="286" t="s">
        <v>181</v>
      </c>
      <c r="M6" s="286" t="s">
        <v>4628</v>
      </c>
      <c r="N6" s="286" t="s">
        <v>183</v>
      </c>
      <c r="O6" s="286" t="s">
        <v>162</v>
      </c>
      <c r="P6" s="286" t="s">
        <v>163</v>
      </c>
      <c r="Q6" s="286">
        <v>2</v>
      </c>
      <c r="R6" s="288" t="s">
        <v>4627</v>
      </c>
      <c r="S6" s="286">
        <v>2014</v>
      </c>
      <c r="T6" s="286">
        <v>2018</v>
      </c>
      <c r="U6" s="286" t="s">
        <v>164</v>
      </c>
      <c r="V6" s="301">
        <v>2039</v>
      </c>
      <c r="W6" s="301">
        <v>2006</v>
      </c>
      <c r="X6" s="352" t="s">
        <v>4617</v>
      </c>
      <c r="Y6" s="286">
        <v>74</v>
      </c>
      <c r="Z6" s="301" t="s">
        <v>165</v>
      </c>
      <c r="AA6" s="286" t="s">
        <v>2987</v>
      </c>
      <c r="AB6" s="286" t="s">
        <v>4626</v>
      </c>
      <c r="AC6" s="286" t="s">
        <v>4625</v>
      </c>
      <c r="AD6" s="286" t="s">
        <v>163</v>
      </c>
      <c r="AE6" s="286" t="s">
        <v>166</v>
      </c>
      <c r="AF6" s="286" t="s">
        <v>166</v>
      </c>
      <c r="AG6" s="286" t="s">
        <v>166</v>
      </c>
      <c r="AH6" s="286" t="s">
        <v>4624</v>
      </c>
      <c r="AI6" s="286">
        <v>2</v>
      </c>
      <c r="AJ6" s="286" t="s">
        <v>166</v>
      </c>
      <c r="AK6" s="286" t="s">
        <v>162</v>
      </c>
      <c r="AL6" s="286" t="s">
        <v>162</v>
      </c>
      <c r="AM6" s="286" t="s">
        <v>163</v>
      </c>
      <c r="AN6" s="288" t="s">
        <v>4623</v>
      </c>
      <c r="AO6" s="352" t="s">
        <v>185</v>
      </c>
      <c r="AP6" s="286" t="s">
        <v>168</v>
      </c>
      <c r="AQ6" s="286" t="s">
        <v>166</v>
      </c>
      <c r="AR6" s="286" t="s">
        <v>162</v>
      </c>
      <c r="AS6" s="286" t="s">
        <v>156</v>
      </c>
      <c r="AT6" s="286" t="s">
        <v>166</v>
      </c>
      <c r="AU6" s="286" t="s">
        <v>156</v>
      </c>
      <c r="AV6" s="286" t="s">
        <v>163</v>
      </c>
      <c r="AW6" s="286" t="s">
        <v>186</v>
      </c>
      <c r="AX6" s="286" t="s">
        <v>162</v>
      </c>
      <c r="AY6" s="286" t="s">
        <v>162</v>
      </c>
      <c r="AZ6" s="286" t="s">
        <v>156</v>
      </c>
      <c r="BA6" s="286" t="s">
        <v>162</v>
      </c>
      <c r="BB6" s="286" t="s">
        <v>162</v>
      </c>
      <c r="BC6" s="286" t="s">
        <v>162</v>
      </c>
      <c r="BD6" s="286" t="s">
        <v>156</v>
      </c>
      <c r="BE6" s="286" t="s">
        <v>166</v>
      </c>
      <c r="BF6" s="286" t="s">
        <v>1960</v>
      </c>
      <c r="BG6" s="286" t="s">
        <v>162</v>
      </c>
      <c r="BH6" s="286" t="s">
        <v>163</v>
      </c>
      <c r="BI6" s="311" t="s">
        <v>4622</v>
      </c>
      <c r="BJ6" s="352" t="s">
        <v>163</v>
      </c>
      <c r="BK6" s="286">
        <v>2020</v>
      </c>
      <c r="BL6" s="290">
        <v>0.98399999999999999</v>
      </c>
      <c r="BM6" s="290" t="s">
        <v>166</v>
      </c>
      <c r="BN6" s="290">
        <v>9.7000000000000003E-2</v>
      </c>
      <c r="BO6" s="290">
        <v>0.91010000000000002</v>
      </c>
      <c r="BP6" s="290">
        <v>0.70799999999999996</v>
      </c>
      <c r="BQ6" s="290">
        <v>0.29199999999999998</v>
      </c>
      <c r="BR6" s="369" t="s">
        <v>188</v>
      </c>
      <c r="BS6" s="110" t="s">
        <v>189</v>
      </c>
      <c r="BT6" s="288" t="s">
        <v>190</v>
      </c>
      <c r="BU6" s="110" t="s">
        <v>191</v>
      </c>
      <c r="BV6" s="110" t="s">
        <v>192</v>
      </c>
      <c r="BW6" s="307">
        <v>23.362245164990199</v>
      </c>
      <c r="BX6" s="307">
        <v>103.158374698191</v>
      </c>
      <c r="BY6" s="370" t="s">
        <v>4585</v>
      </c>
      <c r="BZ6" s="286">
        <v>3</v>
      </c>
      <c r="CA6" s="286" t="s">
        <v>162</v>
      </c>
      <c r="CB6" s="286">
        <v>3</v>
      </c>
      <c r="CC6" s="306" t="s">
        <v>2233</v>
      </c>
      <c r="CD6" s="306" t="s">
        <v>3293</v>
      </c>
      <c r="CE6" s="372" t="s">
        <v>1116</v>
      </c>
      <c r="CF6" s="320"/>
      <c r="CG6" s="285"/>
      <c r="CH6" s="285"/>
      <c r="CI6" s="285"/>
      <c r="CJ6" s="285"/>
      <c r="CK6" s="285"/>
      <c r="CL6" s="285"/>
      <c r="CM6" s="285"/>
      <c r="CN6" s="285"/>
      <c r="CO6" s="285"/>
      <c r="CP6" s="285"/>
      <c r="CQ6" s="285"/>
      <c r="CR6" s="285"/>
      <c r="CS6" s="285"/>
      <c r="CT6" s="285"/>
      <c r="CU6" s="285"/>
      <c r="CY6" s="285"/>
      <c r="CZ6" s="285"/>
    </row>
    <row r="7" spans="1:104" ht="40.4" customHeight="1" x14ac:dyDescent="0.35">
      <c r="A7" s="286" t="s">
        <v>4621</v>
      </c>
      <c r="B7" s="110" t="s">
        <v>4620</v>
      </c>
      <c r="C7" s="286" t="s">
        <v>194</v>
      </c>
      <c r="D7" s="286" t="s">
        <v>1802</v>
      </c>
      <c r="E7" s="286" t="s">
        <v>156</v>
      </c>
      <c r="F7" s="288" t="s">
        <v>4619</v>
      </c>
      <c r="G7" s="288" t="s">
        <v>4618</v>
      </c>
      <c r="H7" s="286" t="s">
        <v>157</v>
      </c>
      <c r="I7" s="286" t="s">
        <v>158</v>
      </c>
      <c r="J7" s="286" t="s">
        <v>729</v>
      </c>
      <c r="K7" s="286" t="s">
        <v>730</v>
      </c>
      <c r="L7" s="286" t="s">
        <v>159</v>
      </c>
      <c r="M7" s="286" t="s">
        <v>159</v>
      </c>
      <c r="N7" s="286" t="s">
        <v>161</v>
      </c>
      <c r="O7" s="286" t="s">
        <v>162</v>
      </c>
      <c r="P7" s="286" t="s">
        <v>163</v>
      </c>
      <c r="Q7" s="286">
        <v>18</v>
      </c>
      <c r="R7" s="288" t="s">
        <v>460</v>
      </c>
      <c r="S7" s="286">
        <v>2012</v>
      </c>
      <c r="T7" s="286">
        <v>2018</v>
      </c>
      <c r="U7" s="286" t="s">
        <v>164</v>
      </c>
      <c r="V7" s="301">
        <v>521302</v>
      </c>
      <c r="W7" s="301">
        <v>163752</v>
      </c>
      <c r="X7" s="352" t="s">
        <v>4617</v>
      </c>
      <c r="Y7" s="286">
        <v>74</v>
      </c>
      <c r="Z7" s="301" t="s">
        <v>165</v>
      </c>
      <c r="AA7" s="286" t="s">
        <v>2987</v>
      </c>
      <c r="AB7" s="286" t="s">
        <v>156</v>
      </c>
      <c r="AC7" s="286" t="s">
        <v>4616</v>
      </c>
      <c r="AD7" s="286" t="s">
        <v>163</v>
      </c>
      <c r="AE7" s="286" t="s">
        <v>163</v>
      </c>
      <c r="AF7" s="286" t="s">
        <v>195</v>
      </c>
      <c r="AG7" s="286" t="s">
        <v>4615</v>
      </c>
      <c r="AH7" s="286" t="s">
        <v>166</v>
      </c>
      <c r="AI7" s="286" t="s">
        <v>166</v>
      </c>
      <c r="AJ7" s="286" t="s">
        <v>166</v>
      </c>
      <c r="AK7" s="286" t="s">
        <v>162</v>
      </c>
      <c r="AL7" s="286" t="s">
        <v>162</v>
      </c>
      <c r="AM7" s="286" t="s">
        <v>166</v>
      </c>
      <c r="AN7" s="288" t="s">
        <v>166</v>
      </c>
      <c r="AO7" s="352" t="s">
        <v>196</v>
      </c>
      <c r="AP7" s="286" t="s">
        <v>197</v>
      </c>
      <c r="AQ7" s="286" t="s">
        <v>166</v>
      </c>
      <c r="AR7" s="286" t="s">
        <v>166</v>
      </c>
      <c r="AS7" s="286" t="s">
        <v>166</v>
      </c>
      <c r="AT7" s="286" t="s">
        <v>162</v>
      </c>
      <c r="AU7" s="286" t="s">
        <v>156</v>
      </c>
      <c r="AV7" s="286" t="s">
        <v>163</v>
      </c>
      <c r="AW7" s="286" t="s">
        <v>4614</v>
      </c>
      <c r="AX7" s="286" t="s">
        <v>163</v>
      </c>
      <c r="AY7" s="286" t="s">
        <v>162</v>
      </c>
      <c r="AZ7" s="286" t="s">
        <v>156</v>
      </c>
      <c r="BA7" s="286" t="s">
        <v>163</v>
      </c>
      <c r="BB7" s="286" t="s">
        <v>163</v>
      </c>
      <c r="BC7" s="286" t="s">
        <v>162</v>
      </c>
      <c r="BD7" s="286" t="s">
        <v>156</v>
      </c>
      <c r="BE7" s="286" t="s">
        <v>166</v>
      </c>
      <c r="BF7" s="286" t="s">
        <v>1960</v>
      </c>
      <c r="BG7" s="286" t="s">
        <v>162</v>
      </c>
      <c r="BH7" s="286" t="s">
        <v>163</v>
      </c>
      <c r="BI7" s="311" t="s">
        <v>4613</v>
      </c>
      <c r="BJ7" s="352" t="s">
        <v>162</v>
      </c>
      <c r="BK7" s="286" t="s">
        <v>156</v>
      </c>
      <c r="BL7" s="354" t="s">
        <v>156</v>
      </c>
      <c r="BM7" s="354" t="s">
        <v>156</v>
      </c>
      <c r="BN7" s="354" t="s">
        <v>156</v>
      </c>
      <c r="BO7" s="354" t="s">
        <v>156</v>
      </c>
      <c r="BP7" s="354" t="s">
        <v>156</v>
      </c>
      <c r="BQ7" s="290" t="s">
        <v>156</v>
      </c>
      <c r="BR7" s="369" t="s">
        <v>4612</v>
      </c>
      <c r="BS7" s="110"/>
      <c r="BT7" s="288"/>
      <c r="BU7" s="110"/>
      <c r="BV7" s="110"/>
      <c r="BW7" s="307">
        <v>39.901819574433297</v>
      </c>
      <c r="BX7" s="307">
        <v>116.410138821245</v>
      </c>
      <c r="BY7" s="370" t="s">
        <v>4585</v>
      </c>
      <c r="BZ7" s="286">
        <v>3</v>
      </c>
      <c r="CA7" s="286" t="s">
        <v>162</v>
      </c>
      <c r="CB7" s="286">
        <v>3</v>
      </c>
      <c r="CC7" s="306" t="s">
        <v>2233</v>
      </c>
      <c r="CD7" s="306" t="s">
        <v>3293</v>
      </c>
      <c r="CE7" s="372" t="s">
        <v>1116</v>
      </c>
      <c r="CF7" s="320"/>
      <c r="CG7" s="285"/>
      <c r="CH7" s="285"/>
      <c r="CI7" s="285"/>
      <c r="CJ7" s="285"/>
      <c r="CK7" s="285"/>
      <c r="CL7" s="285"/>
      <c r="CM7" s="285"/>
      <c r="CN7" s="285"/>
      <c r="CO7" s="285"/>
      <c r="CP7" s="285"/>
      <c r="CQ7" s="285"/>
      <c r="CR7" s="285"/>
      <c r="CS7" s="285"/>
      <c r="CT7" s="285"/>
      <c r="CU7" s="285"/>
      <c r="CY7" s="285"/>
      <c r="CZ7" s="285"/>
    </row>
    <row r="8" spans="1:104" ht="40.4" customHeight="1" x14ac:dyDescent="0.35">
      <c r="A8" s="293" t="s">
        <v>4603</v>
      </c>
      <c r="B8" s="110" t="s">
        <v>244</v>
      </c>
      <c r="C8" s="286" t="s">
        <v>245</v>
      </c>
      <c r="D8" s="286" t="s">
        <v>1802</v>
      </c>
      <c r="E8" s="286" t="s">
        <v>4611</v>
      </c>
      <c r="F8" s="288"/>
      <c r="G8" s="288" t="s">
        <v>4605</v>
      </c>
      <c r="H8" s="286" t="s">
        <v>157</v>
      </c>
      <c r="I8" s="286" t="s">
        <v>158</v>
      </c>
      <c r="J8" s="286" t="s">
        <v>729</v>
      </c>
      <c r="K8" s="286" t="s">
        <v>730</v>
      </c>
      <c r="L8" s="286" t="s">
        <v>160</v>
      </c>
      <c r="M8" s="286" t="s">
        <v>160</v>
      </c>
      <c r="N8" s="286" t="s">
        <v>247</v>
      </c>
      <c r="O8" s="286" t="s">
        <v>162</v>
      </c>
      <c r="P8" s="286" t="s">
        <v>163</v>
      </c>
      <c r="Q8" s="286">
        <v>3</v>
      </c>
      <c r="R8" s="288" t="s">
        <v>248</v>
      </c>
      <c r="S8" s="286">
        <v>2014</v>
      </c>
      <c r="T8" s="286">
        <v>2017</v>
      </c>
      <c r="U8" s="286" t="s">
        <v>164</v>
      </c>
      <c r="V8" s="301">
        <v>2700</v>
      </c>
      <c r="W8" s="301">
        <v>1598</v>
      </c>
      <c r="X8" s="320">
        <v>55</v>
      </c>
      <c r="Y8" s="285">
        <v>74</v>
      </c>
      <c r="Z8" s="301" t="s">
        <v>165</v>
      </c>
      <c r="AA8" s="286" t="s">
        <v>379</v>
      </c>
      <c r="AB8" s="286" t="s">
        <v>380</v>
      </c>
      <c r="AC8" s="286" t="s">
        <v>4610</v>
      </c>
      <c r="AD8" s="286" t="s">
        <v>163</v>
      </c>
      <c r="AE8" s="286" t="s">
        <v>162</v>
      </c>
      <c r="AF8" s="286" t="s">
        <v>156</v>
      </c>
      <c r="AG8" s="286" t="s">
        <v>156</v>
      </c>
      <c r="AH8" s="286" t="s">
        <v>166</v>
      </c>
      <c r="AI8" s="286" t="s">
        <v>166</v>
      </c>
      <c r="AJ8" s="286" t="s">
        <v>156</v>
      </c>
      <c r="AK8" s="286" t="s">
        <v>162</v>
      </c>
      <c r="AL8" s="286" t="s">
        <v>163</v>
      </c>
      <c r="AM8" s="286" t="s">
        <v>163</v>
      </c>
      <c r="AN8" s="288" t="s">
        <v>4609</v>
      </c>
      <c r="AO8" s="352" t="s">
        <v>196</v>
      </c>
      <c r="AP8" s="286" t="s">
        <v>259</v>
      </c>
      <c r="AQ8" s="286" t="s">
        <v>166</v>
      </c>
      <c r="AR8" s="286" t="s">
        <v>162</v>
      </c>
      <c r="AS8" s="286" t="s">
        <v>156</v>
      </c>
      <c r="AT8" s="286" t="s">
        <v>162</v>
      </c>
      <c r="AU8" s="286" t="s">
        <v>156</v>
      </c>
      <c r="AV8" s="286" t="s">
        <v>162</v>
      </c>
      <c r="AW8" s="110" t="s">
        <v>156</v>
      </c>
      <c r="AX8" s="286" t="s">
        <v>166</v>
      </c>
      <c r="AY8" s="286" t="s">
        <v>166</v>
      </c>
      <c r="AZ8" s="286" t="s">
        <v>166</v>
      </c>
      <c r="BA8" s="286" t="s">
        <v>162</v>
      </c>
      <c r="BB8" s="286" t="s">
        <v>163</v>
      </c>
      <c r="BC8" s="286" t="s">
        <v>162</v>
      </c>
      <c r="BD8" s="286" t="s">
        <v>156</v>
      </c>
      <c r="BE8" s="286" t="s">
        <v>166</v>
      </c>
      <c r="BF8" s="286" t="s">
        <v>1960</v>
      </c>
      <c r="BG8" s="286" t="s">
        <v>162</v>
      </c>
      <c r="BH8" s="286" t="s">
        <v>163</v>
      </c>
      <c r="BI8" s="311" t="s">
        <v>4608</v>
      </c>
      <c r="BJ8" s="352" t="s">
        <v>163</v>
      </c>
      <c r="BK8" s="286">
        <v>2021</v>
      </c>
      <c r="BL8" s="354" t="s">
        <v>4607</v>
      </c>
      <c r="BM8" s="354" t="s">
        <v>156</v>
      </c>
      <c r="BN8" s="354">
        <v>4.4000000000000003E-3</v>
      </c>
      <c r="BO8" s="354" t="s">
        <v>156</v>
      </c>
      <c r="BP8" s="354" t="s">
        <v>156</v>
      </c>
      <c r="BQ8" s="290" t="s">
        <v>156</v>
      </c>
      <c r="BR8" s="369" t="s">
        <v>4606</v>
      </c>
      <c r="BS8" s="110" t="s">
        <v>250</v>
      </c>
      <c r="BT8" s="288" t="s">
        <v>248</v>
      </c>
      <c r="BU8" s="110" t="s">
        <v>252</v>
      </c>
      <c r="BV8" s="110" t="s">
        <v>248</v>
      </c>
      <c r="BW8" s="285">
        <v>39.907350294528499</v>
      </c>
      <c r="BX8" s="285">
        <v>116.40189907519699</v>
      </c>
      <c r="BY8" s="370" t="s">
        <v>4424</v>
      </c>
      <c r="BZ8" s="286">
        <v>3</v>
      </c>
      <c r="CA8" s="286" t="s">
        <v>162</v>
      </c>
      <c r="CB8" s="286">
        <v>3</v>
      </c>
      <c r="CC8" s="306" t="s">
        <v>3476</v>
      </c>
      <c r="CD8" s="306" t="s">
        <v>3293</v>
      </c>
      <c r="CE8" s="372" t="s">
        <v>1116</v>
      </c>
      <c r="CF8" s="320"/>
      <c r="CG8" s="285"/>
      <c r="CH8" s="285"/>
      <c r="CI8" s="285"/>
      <c r="CJ8" s="285"/>
      <c r="CK8" s="285"/>
      <c r="CL8" s="285"/>
      <c r="CM8" s="285"/>
      <c r="CN8" s="285"/>
      <c r="CO8" s="285"/>
      <c r="CP8" s="285"/>
      <c r="CQ8" s="285"/>
      <c r="CR8" s="285"/>
      <c r="CS8" s="285"/>
      <c r="CT8" s="285"/>
      <c r="CU8" s="285"/>
      <c r="CY8" s="285"/>
      <c r="CZ8" s="285"/>
    </row>
    <row r="9" spans="1:104" ht="40.4" customHeight="1" x14ac:dyDescent="0.35">
      <c r="A9" s="293" t="s">
        <v>4605</v>
      </c>
      <c r="B9" s="110" t="s">
        <v>4604</v>
      </c>
      <c r="C9" s="286" t="s">
        <v>267</v>
      </c>
      <c r="D9" s="286" t="s">
        <v>1802</v>
      </c>
      <c r="E9" s="286" t="s">
        <v>268</v>
      </c>
      <c r="F9" s="288" t="s">
        <v>4604</v>
      </c>
      <c r="G9" s="288" t="s">
        <v>4603</v>
      </c>
      <c r="H9" s="286" t="s">
        <v>157</v>
      </c>
      <c r="I9" s="286" t="s">
        <v>158</v>
      </c>
      <c r="J9" s="286" t="s">
        <v>729</v>
      </c>
      <c r="K9" s="286" t="s">
        <v>730</v>
      </c>
      <c r="L9" s="286" t="s">
        <v>160</v>
      </c>
      <c r="M9" s="286" t="s">
        <v>160</v>
      </c>
      <c r="N9" s="286" t="s">
        <v>247</v>
      </c>
      <c r="O9" s="286" t="s">
        <v>162</v>
      </c>
      <c r="P9" s="286" t="s">
        <v>163</v>
      </c>
      <c r="Q9" s="286">
        <v>9</v>
      </c>
      <c r="R9" s="288" t="s">
        <v>4602</v>
      </c>
      <c r="S9" s="286">
        <v>2019</v>
      </c>
      <c r="T9" s="286">
        <v>2028</v>
      </c>
      <c r="U9" s="286" t="s">
        <v>225</v>
      </c>
      <c r="V9" s="301">
        <v>99000</v>
      </c>
      <c r="W9" s="301" t="s">
        <v>166</v>
      </c>
      <c r="X9" s="320">
        <v>50</v>
      </c>
      <c r="Y9" s="285">
        <v>74</v>
      </c>
      <c r="Z9" s="301" t="s">
        <v>165</v>
      </c>
      <c r="AA9" s="286">
        <v>30</v>
      </c>
      <c r="AB9" s="286">
        <v>15</v>
      </c>
      <c r="AC9" s="286" t="s">
        <v>156</v>
      </c>
      <c r="AD9" s="286" t="s">
        <v>163</v>
      </c>
      <c r="AE9" s="286" t="s">
        <v>162</v>
      </c>
      <c r="AF9" s="286" t="s">
        <v>156</v>
      </c>
      <c r="AG9" s="286" t="s">
        <v>156</v>
      </c>
      <c r="AH9" s="286" t="s">
        <v>4601</v>
      </c>
      <c r="AI9" s="286">
        <v>4</v>
      </c>
      <c r="AJ9" s="286" t="s">
        <v>4600</v>
      </c>
      <c r="AK9" s="286" t="s">
        <v>162</v>
      </c>
      <c r="AL9" s="286" t="s">
        <v>163</v>
      </c>
      <c r="AM9" s="286" t="s">
        <v>163</v>
      </c>
      <c r="AN9" s="288" t="s">
        <v>4599</v>
      </c>
      <c r="AO9" s="352" t="s">
        <v>4598</v>
      </c>
      <c r="AP9" s="286" t="s">
        <v>259</v>
      </c>
      <c r="AQ9" s="286" t="s">
        <v>166</v>
      </c>
      <c r="AR9" s="286" t="s">
        <v>162</v>
      </c>
      <c r="AS9" s="286" t="s">
        <v>156</v>
      </c>
      <c r="AT9" s="286" t="s">
        <v>162</v>
      </c>
      <c r="AU9" s="286" t="s">
        <v>156</v>
      </c>
      <c r="AV9" s="286" t="s">
        <v>162</v>
      </c>
      <c r="AW9" s="110" t="s">
        <v>156</v>
      </c>
      <c r="AX9" s="286" t="s">
        <v>166</v>
      </c>
      <c r="AY9" s="286" t="s">
        <v>166</v>
      </c>
      <c r="AZ9" s="286" t="s">
        <v>166</v>
      </c>
      <c r="BA9" s="286" t="s">
        <v>166</v>
      </c>
      <c r="BB9" s="286" t="s">
        <v>163</v>
      </c>
      <c r="BC9" s="286" t="s">
        <v>162</v>
      </c>
      <c r="BD9" s="286" t="s">
        <v>156</v>
      </c>
      <c r="BE9" s="286" t="s">
        <v>166</v>
      </c>
      <c r="BF9" s="286" t="s">
        <v>1960</v>
      </c>
      <c r="BG9" s="286" t="s">
        <v>162</v>
      </c>
      <c r="BH9" s="286" t="s">
        <v>163</v>
      </c>
      <c r="BI9" s="311" t="s">
        <v>4597</v>
      </c>
      <c r="BJ9" s="352" t="s">
        <v>162</v>
      </c>
      <c r="BK9" s="286" t="s">
        <v>156</v>
      </c>
      <c r="BL9" s="290" t="s">
        <v>156</v>
      </c>
      <c r="BM9" s="290" t="s">
        <v>156</v>
      </c>
      <c r="BN9" s="290" t="s">
        <v>156</v>
      </c>
      <c r="BO9" s="290" t="s">
        <v>156</v>
      </c>
      <c r="BP9" s="290" t="s">
        <v>156</v>
      </c>
      <c r="BQ9" s="290" t="s">
        <v>156</v>
      </c>
      <c r="BR9" s="369" t="s">
        <v>4596</v>
      </c>
      <c r="BS9" s="110" t="s">
        <v>262</v>
      </c>
      <c r="BT9" s="288" t="s">
        <v>269</v>
      </c>
      <c r="BU9" s="110" t="s">
        <v>271</v>
      </c>
      <c r="BV9" s="110" t="s">
        <v>272</v>
      </c>
      <c r="BW9" s="285">
        <v>39.912591317230401</v>
      </c>
      <c r="BX9" s="285">
        <v>116.417513664483</v>
      </c>
      <c r="BY9" s="370" t="s">
        <v>4424</v>
      </c>
      <c r="BZ9" s="286">
        <v>3</v>
      </c>
      <c r="CA9" s="286" t="s">
        <v>162</v>
      </c>
      <c r="CB9" s="286">
        <v>3</v>
      </c>
      <c r="CC9" s="306" t="s">
        <v>3142</v>
      </c>
      <c r="CD9" s="306" t="s">
        <v>2253</v>
      </c>
      <c r="CE9" s="306" t="s">
        <v>2231</v>
      </c>
      <c r="CF9" s="320"/>
      <c r="CG9" s="285"/>
      <c r="CH9" s="285"/>
      <c r="CI9" s="285"/>
      <c r="CJ9" s="285"/>
      <c r="CK9" s="285"/>
      <c r="CL9" s="285"/>
      <c r="CM9" s="285"/>
      <c r="CN9" s="285"/>
      <c r="CO9" s="285"/>
      <c r="CP9" s="285"/>
      <c r="CQ9" s="285"/>
      <c r="CR9" s="285"/>
      <c r="CS9" s="285"/>
      <c r="CT9" s="285"/>
      <c r="CU9" s="285"/>
      <c r="CY9" s="285"/>
      <c r="CZ9" s="285"/>
    </row>
    <row r="10" spans="1:104" ht="40.4" customHeight="1" x14ac:dyDescent="0.35">
      <c r="A10" s="293" t="s">
        <v>4595</v>
      </c>
      <c r="B10" s="110" t="s">
        <v>4594</v>
      </c>
      <c r="C10" s="286" t="s">
        <v>4593</v>
      </c>
      <c r="D10" s="285" t="s">
        <v>1802</v>
      </c>
      <c r="E10" s="286" t="s">
        <v>4592</v>
      </c>
      <c r="F10" s="288" t="s">
        <v>166</v>
      </c>
      <c r="G10" s="288" t="s">
        <v>166</v>
      </c>
      <c r="H10" s="286" t="s">
        <v>157</v>
      </c>
      <c r="I10" s="286" t="s">
        <v>158</v>
      </c>
      <c r="J10" s="286" t="s">
        <v>729</v>
      </c>
      <c r="K10" s="286" t="s">
        <v>730</v>
      </c>
      <c r="L10" s="286" t="s">
        <v>243</v>
      </c>
      <c r="M10" s="286" t="s">
        <v>287</v>
      </c>
      <c r="N10" s="286" t="s">
        <v>223</v>
      </c>
      <c r="O10" s="286" t="s">
        <v>162</v>
      </c>
      <c r="P10" s="286" t="s">
        <v>163</v>
      </c>
      <c r="Q10" s="286">
        <v>3</v>
      </c>
      <c r="R10" s="288" t="s">
        <v>288</v>
      </c>
      <c r="S10" s="286">
        <v>2020</v>
      </c>
      <c r="T10" s="286">
        <v>2021</v>
      </c>
      <c r="U10" s="286" t="s">
        <v>164</v>
      </c>
      <c r="V10" s="286" t="s">
        <v>166</v>
      </c>
      <c r="W10" s="301">
        <v>19517</v>
      </c>
      <c r="X10" s="352">
        <v>40</v>
      </c>
      <c r="Y10" s="286">
        <v>80</v>
      </c>
      <c r="Z10" s="301" t="s">
        <v>165</v>
      </c>
      <c r="AA10" s="286" t="s">
        <v>4591</v>
      </c>
      <c r="AB10" s="286" t="s">
        <v>4590</v>
      </c>
      <c r="AC10" s="286" t="s">
        <v>4589</v>
      </c>
      <c r="AD10" s="286" t="s">
        <v>163</v>
      </c>
      <c r="AE10" s="286" t="s">
        <v>163</v>
      </c>
      <c r="AF10" s="286" t="s">
        <v>291</v>
      </c>
      <c r="AG10" s="286" t="s">
        <v>166</v>
      </c>
      <c r="AH10" s="286" t="s">
        <v>166</v>
      </c>
      <c r="AI10" s="286" t="s">
        <v>166</v>
      </c>
      <c r="AJ10" s="286" t="s">
        <v>166</v>
      </c>
      <c r="AK10" s="286" t="s">
        <v>162</v>
      </c>
      <c r="AL10" s="286" t="s">
        <v>162</v>
      </c>
      <c r="AM10" s="286" t="s">
        <v>166</v>
      </c>
      <c r="AN10" s="288" t="s">
        <v>166</v>
      </c>
      <c r="AO10" s="352" t="s">
        <v>212</v>
      </c>
      <c r="AP10" s="286" t="s">
        <v>168</v>
      </c>
      <c r="AQ10" s="286" t="s">
        <v>166</v>
      </c>
      <c r="AR10" s="286" t="s">
        <v>166</v>
      </c>
      <c r="AS10" s="286" t="s">
        <v>166</v>
      </c>
      <c r="AT10" s="286" t="s">
        <v>166</v>
      </c>
      <c r="AU10" s="286" t="s">
        <v>156</v>
      </c>
      <c r="AV10" s="286" t="s">
        <v>163</v>
      </c>
      <c r="AW10" s="110" t="s">
        <v>4588</v>
      </c>
      <c r="AX10" s="286" t="s">
        <v>166</v>
      </c>
      <c r="AY10" s="286" t="s">
        <v>162</v>
      </c>
      <c r="AZ10" s="286" t="s">
        <v>156</v>
      </c>
      <c r="BA10" s="286" t="s">
        <v>163</v>
      </c>
      <c r="BB10" s="286" t="s">
        <v>166</v>
      </c>
      <c r="BC10" s="286" t="s">
        <v>162</v>
      </c>
      <c r="BD10" s="286" t="s">
        <v>156</v>
      </c>
      <c r="BE10" s="286" t="s">
        <v>415</v>
      </c>
      <c r="BF10" s="286" t="s">
        <v>1960</v>
      </c>
      <c r="BG10" s="286" t="s">
        <v>163</v>
      </c>
      <c r="BH10" s="286" t="s">
        <v>163</v>
      </c>
      <c r="BI10" s="311" t="s">
        <v>4587</v>
      </c>
      <c r="BJ10" s="352" t="s">
        <v>163</v>
      </c>
      <c r="BK10" s="286">
        <v>2024</v>
      </c>
      <c r="BL10" s="290">
        <v>0.67900000000000005</v>
      </c>
      <c r="BM10" s="290" t="s">
        <v>166</v>
      </c>
      <c r="BN10" s="290">
        <v>5.4999999999999997E-3</v>
      </c>
      <c r="BO10" s="290" t="s">
        <v>166</v>
      </c>
      <c r="BP10" s="290" t="s">
        <v>166</v>
      </c>
      <c r="BQ10" s="290" t="s">
        <v>166</v>
      </c>
      <c r="BR10" s="369" t="s">
        <v>4586</v>
      </c>
      <c r="BS10" s="110" t="s">
        <v>296</v>
      </c>
      <c r="BT10" s="288" t="s">
        <v>297</v>
      </c>
      <c r="BU10" s="110" t="s">
        <v>299</v>
      </c>
      <c r="BV10" s="110" t="s">
        <v>297</v>
      </c>
      <c r="BW10" s="285">
        <v>30.6403875324735</v>
      </c>
      <c r="BX10" s="285">
        <v>104.060096456021</v>
      </c>
      <c r="BY10" s="370" t="s">
        <v>4585</v>
      </c>
      <c r="BZ10" s="286">
        <v>3</v>
      </c>
      <c r="CA10" s="286" t="s">
        <v>162</v>
      </c>
      <c r="CB10" s="286">
        <v>3</v>
      </c>
      <c r="CC10" s="306" t="s">
        <v>3476</v>
      </c>
      <c r="CD10" s="306" t="s">
        <v>4397</v>
      </c>
      <c r="CE10" s="372" t="s">
        <v>1116</v>
      </c>
      <c r="CF10" s="320"/>
      <c r="CG10" s="285"/>
      <c r="CH10" s="285"/>
      <c r="CI10" s="285"/>
      <c r="CJ10" s="285"/>
      <c r="CK10" s="285"/>
      <c r="CL10" s="285"/>
      <c r="CM10" s="285"/>
      <c r="CN10" s="285"/>
      <c r="CO10" s="285"/>
      <c r="CP10" s="285"/>
      <c r="CQ10" s="285"/>
      <c r="CR10" s="285"/>
      <c r="CS10" s="285"/>
      <c r="CT10" s="285"/>
      <c r="CU10" s="285"/>
      <c r="CY10" s="285"/>
      <c r="CZ10" s="285"/>
    </row>
    <row r="11" spans="1:104" ht="40.4" customHeight="1" x14ac:dyDescent="0.35">
      <c r="A11" s="293" t="s">
        <v>4584</v>
      </c>
      <c r="B11" s="110" t="s">
        <v>4583</v>
      </c>
      <c r="C11" s="286" t="s">
        <v>351</v>
      </c>
      <c r="D11" s="286" t="s">
        <v>1802</v>
      </c>
      <c r="E11" s="286" t="s">
        <v>352</v>
      </c>
      <c r="F11" s="288" t="s">
        <v>4582</v>
      </c>
      <c r="G11" s="288" t="s">
        <v>4581</v>
      </c>
      <c r="H11" s="286" t="s">
        <v>157</v>
      </c>
      <c r="I11" s="286" t="s">
        <v>158</v>
      </c>
      <c r="J11" s="286" t="s">
        <v>729</v>
      </c>
      <c r="K11" s="286" t="s">
        <v>730</v>
      </c>
      <c r="L11" s="286" t="s">
        <v>353</v>
      </c>
      <c r="M11" s="286" t="s">
        <v>354</v>
      </c>
      <c r="N11" s="286" t="s">
        <v>247</v>
      </c>
      <c r="O11" s="286" t="s">
        <v>162</v>
      </c>
      <c r="P11" s="286" t="s">
        <v>162</v>
      </c>
      <c r="Q11" s="286">
        <v>1</v>
      </c>
      <c r="R11" s="288" t="s">
        <v>355</v>
      </c>
      <c r="S11" s="286">
        <v>2014</v>
      </c>
      <c r="T11" s="286">
        <v>2018</v>
      </c>
      <c r="U11" s="286" t="s">
        <v>164</v>
      </c>
      <c r="V11" s="301">
        <v>6000</v>
      </c>
      <c r="W11" s="301">
        <v>3512</v>
      </c>
      <c r="X11" s="320">
        <v>45</v>
      </c>
      <c r="Y11" s="285">
        <v>70</v>
      </c>
      <c r="Z11" s="301" t="s">
        <v>165</v>
      </c>
      <c r="AA11" s="286">
        <v>20</v>
      </c>
      <c r="AB11" s="286">
        <v>15</v>
      </c>
      <c r="AC11" s="286" t="s">
        <v>156</v>
      </c>
      <c r="AD11" s="286" t="s">
        <v>163</v>
      </c>
      <c r="AE11" s="286" t="s">
        <v>162</v>
      </c>
      <c r="AF11" s="286" t="s">
        <v>156</v>
      </c>
      <c r="AG11" s="286" t="s">
        <v>156</v>
      </c>
      <c r="AH11" s="286" t="s">
        <v>4580</v>
      </c>
      <c r="AI11" s="286">
        <v>5</v>
      </c>
      <c r="AJ11" s="286" t="s">
        <v>166</v>
      </c>
      <c r="AK11" s="286" t="s">
        <v>162</v>
      </c>
      <c r="AL11" s="286" t="s">
        <v>162</v>
      </c>
      <c r="AM11" s="286" t="s">
        <v>163</v>
      </c>
      <c r="AN11" s="288" t="s">
        <v>4579</v>
      </c>
      <c r="AO11" s="352" t="s">
        <v>167</v>
      </c>
      <c r="AP11" s="286" t="s">
        <v>357</v>
      </c>
      <c r="AQ11" s="286" t="s">
        <v>1798</v>
      </c>
      <c r="AR11" s="286" t="s">
        <v>162</v>
      </c>
      <c r="AS11" s="286" t="s">
        <v>156</v>
      </c>
      <c r="AT11" s="286" t="s">
        <v>162</v>
      </c>
      <c r="AU11" s="286" t="s">
        <v>156</v>
      </c>
      <c r="AV11" s="286" t="s">
        <v>162</v>
      </c>
      <c r="AW11" s="110" t="s">
        <v>156</v>
      </c>
      <c r="AX11" s="286" t="s">
        <v>166</v>
      </c>
      <c r="AY11" s="286" t="s">
        <v>166</v>
      </c>
      <c r="AZ11" s="286" t="s">
        <v>166</v>
      </c>
      <c r="BA11" s="286" t="s">
        <v>162</v>
      </c>
      <c r="BB11" s="286" t="s">
        <v>163</v>
      </c>
      <c r="BC11" s="286" t="s">
        <v>162</v>
      </c>
      <c r="BD11" s="286" t="s">
        <v>156</v>
      </c>
      <c r="BE11" s="286" t="s">
        <v>4578</v>
      </c>
      <c r="BF11" s="286" t="s">
        <v>1960</v>
      </c>
      <c r="BG11" s="286" t="s">
        <v>162</v>
      </c>
      <c r="BH11" s="286" t="s">
        <v>163</v>
      </c>
      <c r="BI11" s="311" t="s">
        <v>4577</v>
      </c>
      <c r="BJ11" s="352" t="s">
        <v>163</v>
      </c>
      <c r="BK11" s="286">
        <v>2018</v>
      </c>
      <c r="BL11" s="308">
        <v>0.98899999999999999</v>
      </c>
      <c r="BM11" s="354" t="s">
        <v>156</v>
      </c>
      <c r="BN11" s="308">
        <v>1.4999999999999999E-2</v>
      </c>
      <c r="BO11" s="308">
        <v>0.9365</v>
      </c>
      <c r="BP11" s="308">
        <v>0.96099999999999997</v>
      </c>
      <c r="BQ11" s="290">
        <v>1.9599999999999999E-2</v>
      </c>
      <c r="BR11" s="369" t="s">
        <v>4576</v>
      </c>
      <c r="BS11" s="110" t="s">
        <v>359</v>
      </c>
      <c r="BT11" s="288" t="s">
        <v>360</v>
      </c>
      <c r="BU11" s="110" t="s">
        <v>362</v>
      </c>
      <c r="BV11" s="110" t="s">
        <v>360</v>
      </c>
      <c r="BW11" s="285">
        <v>31.1941039099225</v>
      </c>
      <c r="BX11" s="285">
        <v>121.422363262731</v>
      </c>
      <c r="BY11" s="370" t="s">
        <v>4424</v>
      </c>
      <c r="BZ11" s="286">
        <v>3</v>
      </c>
      <c r="CA11" s="286" t="s">
        <v>162</v>
      </c>
      <c r="CB11" s="286">
        <v>3</v>
      </c>
      <c r="CC11" s="306" t="s">
        <v>3142</v>
      </c>
      <c r="CD11" s="306" t="s">
        <v>4397</v>
      </c>
      <c r="CE11" s="372" t="s">
        <v>1116</v>
      </c>
      <c r="CF11" s="320"/>
      <c r="CG11" s="285"/>
      <c r="CH11" s="285"/>
      <c r="CI11" s="285"/>
      <c r="CJ11" s="285"/>
      <c r="CK11" s="285"/>
      <c r="CL11" s="285"/>
      <c r="CM11" s="285"/>
      <c r="CN11" s="285"/>
      <c r="CO11" s="285"/>
      <c r="CP11" s="285"/>
      <c r="CQ11" s="285"/>
      <c r="CR11" s="285"/>
      <c r="CS11" s="285"/>
      <c r="CT11" s="285"/>
      <c r="CU11" s="285"/>
      <c r="CY11" s="285"/>
      <c r="CZ11" s="285"/>
    </row>
    <row r="12" spans="1:104" ht="40.4" customHeight="1" x14ac:dyDescent="0.35">
      <c r="A12" s="293" t="s">
        <v>4575</v>
      </c>
      <c r="B12" s="110" t="s">
        <v>4574</v>
      </c>
      <c r="C12" s="286" t="s">
        <v>364</v>
      </c>
      <c r="D12" s="286" t="s">
        <v>1802</v>
      </c>
      <c r="E12" s="286" t="s">
        <v>4573</v>
      </c>
      <c r="F12" s="288" t="s">
        <v>4572</v>
      </c>
      <c r="G12" s="288" t="s">
        <v>4571</v>
      </c>
      <c r="H12" s="286" t="s">
        <v>157</v>
      </c>
      <c r="I12" s="286" t="s">
        <v>158</v>
      </c>
      <c r="J12" s="286" t="s">
        <v>729</v>
      </c>
      <c r="K12" s="286" t="s">
        <v>730</v>
      </c>
      <c r="L12" s="286" t="s">
        <v>353</v>
      </c>
      <c r="M12" s="286" t="s">
        <v>354</v>
      </c>
      <c r="N12" s="286" t="s">
        <v>223</v>
      </c>
      <c r="O12" s="286" t="s">
        <v>162</v>
      </c>
      <c r="P12" s="286" t="s">
        <v>162</v>
      </c>
      <c r="Q12" s="286">
        <v>1</v>
      </c>
      <c r="R12" s="288" t="s">
        <v>355</v>
      </c>
      <c r="S12" s="286">
        <v>2018</v>
      </c>
      <c r="T12" s="286">
        <v>2023</v>
      </c>
      <c r="U12" s="286" t="s">
        <v>164</v>
      </c>
      <c r="V12" s="301">
        <v>6000</v>
      </c>
      <c r="W12" s="301">
        <v>4491</v>
      </c>
      <c r="X12" s="320">
        <v>45</v>
      </c>
      <c r="Y12" s="285">
        <v>75</v>
      </c>
      <c r="Z12" s="301" t="s">
        <v>165</v>
      </c>
      <c r="AA12" s="286">
        <v>20</v>
      </c>
      <c r="AB12" s="286">
        <v>15</v>
      </c>
      <c r="AC12" s="286" t="s">
        <v>156</v>
      </c>
      <c r="AD12" s="286" t="s">
        <v>163</v>
      </c>
      <c r="AE12" s="286" t="s">
        <v>162</v>
      </c>
      <c r="AF12" s="286" t="s">
        <v>156</v>
      </c>
      <c r="AG12" s="286" t="s">
        <v>156</v>
      </c>
      <c r="AH12" s="286" t="s">
        <v>4409</v>
      </c>
      <c r="AI12" s="286">
        <v>5</v>
      </c>
      <c r="AJ12" s="286" t="s">
        <v>156</v>
      </c>
      <c r="AK12" s="286" t="s">
        <v>162</v>
      </c>
      <c r="AL12" s="286" t="s">
        <v>162</v>
      </c>
      <c r="AM12" s="286" t="s">
        <v>162</v>
      </c>
      <c r="AN12" s="288" t="s">
        <v>156</v>
      </c>
      <c r="AO12" s="352" t="s">
        <v>4570</v>
      </c>
      <c r="AP12" s="286" t="s">
        <v>357</v>
      </c>
      <c r="AQ12" s="286" t="s">
        <v>166</v>
      </c>
      <c r="AR12" s="286" t="s">
        <v>162</v>
      </c>
      <c r="AS12" s="286" t="s">
        <v>156</v>
      </c>
      <c r="AT12" s="286" t="s">
        <v>162</v>
      </c>
      <c r="AU12" s="286" t="s">
        <v>156</v>
      </c>
      <c r="AV12" s="286" t="s">
        <v>162</v>
      </c>
      <c r="AW12" s="110" t="s">
        <v>156</v>
      </c>
      <c r="AX12" s="286" t="s">
        <v>166</v>
      </c>
      <c r="AY12" s="286" t="s">
        <v>166</v>
      </c>
      <c r="AZ12" s="286" t="s">
        <v>166</v>
      </c>
      <c r="BA12" s="286" t="s">
        <v>163</v>
      </c>
      <c r="BB12" s="286" t="s">
        <v>163</v>
      </c>
      <c r="BC12" s="286" t="s">
        <v>162</v>
      </c>
      <c r="BD12" s="286" t="s">
        <v>156</v>
      </c>
      <c r="BE12" s="286" t="s">
        <v>166</v>
      </c>
      <c r="BF12" s="286" t="s">
        <v>1960</v>
      </c>
      <c r="BG12" s="286" t="s">
        <v>162</v>
      </c>
      <c r="BH12" s="286" t="s">
        <v>163</v>
      </c>
      <c r="BI12" s="311" t="s">
        <v>4569</v>
      </c>
      <c r="BJ12" s="352" t="s">
        <v>163</v>
      </c>
      <c r="BK12" s="286">
        <v>2023</v>
      </c>
      <c r="BL12" s="354">
        <v>0.97899999999999998</v>
      </c>
      <c r="BM12" s="290" t="s">
        <v>166</v>
      </c>
      <c r="BN12" s="354">
        <v>0.19500000000000001</v>
      </c>
      <c r="BO12" s="290" t="s">
        <v>166</v>
      </c>
      <c r="BP12" s="354">
        <v>0.91400000000000003</v>
      </c>
      <c r="BQ12" s="290" t="s">
        <v>166</v>
      </c>
      <c r="BR12" s="369" t="s">
        <v>4568</v>
      </c>
      <c r="BS12" s="110" t="s">
        <v>359</v>
      </c>
      <c r="BT12" s="288" t="s">
        <v>360</v>
      </c>
      <c r="BU12" s="110" t="s">
        <v>362</v>
      </c>
      <c r="BV12" s="110" t="s">
        <v>360</v>
      </c>
      <c r="BW12" s="307">
        <v>31.2006273794516</v>
      </c>
      <c r="BX12" s="307">
        <v>121.435932074871</v>
      </c>
      <c r="BY12" s="370" t="s">
        <v>3294</v>
      </c>
      <c r="BZ12" s="286">
        <v>3</v>
      </c>
      <c r="CA12" s="286" t="s">
        <v>162</v>
      </c>
      <c r="CB12" s="286">
        <v>3</v>
      </c>
      <c r="CC12" s="306" t="s">
        <v>3142</v>
      </c>
      <c r="CD12" s="306" t="s">
        <v>2072</v>
      </c>
      <c r="CE12" s="372" t="s">
        <v>1528</v>
      </c>
      <c r="CF12" s="320"/>
      <c r="CG12" s="285"/>
      <c r="CH12" s="285"/>
      <c r="CI12" s="285"/>
      <c r="CJ12" s="285"/>
      <c r="CK12" s="285"/>
      <c r="CL12" s="285"/>
      <c r="CM12" s="285"/>
      <c r="CN12" s="285"/>
      <c r="CO12" s="285"/>
      <c r="CP12" s="285"/>
      <c r="CQ12" s="285"/>
      <c r="CR12" s="285"/>
      <c r="CS12" s="285"/>
      <c r="CT12" s="285"/>
      <c r="CU12" s="285"/>
      <c r="CY12" s="285"/>
      <c r="CZ12" s="285"/>
    </row>
    <row r="13" spans="1:104" ht="40.4" customHeight="1" x14ac:dyDescent="0.35">
      <c r="A13" s="293" t="s">
        <v>4567</v>
      </c>
      <c r="B13" s="110" t="s">
        <v>4566</v>
      </c>
      <c r="C13" s="286" t="s">
        <v>4565</v>
      </c>
      <c r="D13" s="285" t="s">
        <v>1802</v>
      </c>
      <c r="E13" s="286" t="s">
        <v>166</v>
      </c>
      <c r="F13" s="288" t="s">
        <v>393</v>
      </c>
      <c r="G13" s="110"/>
      <c r="H13" s="286" t="s">
        <v>157</v>
      </c>
      <c r="I13" s="286" t="s">
        <v>158</v>
      </c>
      <c r="J13" s="286" t="s">
        <v>729</v>
      </c>
      <c r="K13" s="286" t="s">
        <v>730</v>
      </c>
      <c r="L13" s="286" t="s">
        <v>353</v>
      </c>
      <c r="M13" s="286" t="s">
        <v>354</v>
      </c>
      <c r="N13" s="286" t="s">
        <v>223</v>
      </c>
      <c r="O13" s="286" t="s">
        <v>162</v>
      </c>
      <c r="P13" s="286" t="s">
        <v>163</v>
      </c>
      <c r="Q13" s="286">
        <v>6</v>
      </c>
      <c r="R13" s="288" t="s">
        <v>4556</v>
      </c>
      <c r="S13" s="286">
        <v>2012</v>
      </c>
      <c r="T13" s="286">
        <v>2018</v>
      </c>
      <c r="U13" s="286" t="s">
        <v>164</v>
      </c>
      <c r="V13" s="301">
        <v>15686</v>
      </c>
      <c r="W13" s="301">
        <v>8392</v>
      </c>
      <c r="X13" s="352">
        <v>21</v>
      </c>
      <c r="Y13" s="286">
        <v>88</v>
      </c>
      <c r="Z13" s="301" t="s">
        <v>165</v>
      </c>
      <c r="AA13" s="286" t="s">
        <v>156</v>
      </c>
      <c r="AB13" s="286" t="s">
        <v>156</v>
      </c>
      <c r="AC13" s="286" t="s">
        <v>156</v>
      </c>
      <c r="AD13" s="286" t="s">
        <v>163</v>
      </c>
      <c r="AE13" s="286" t="s">
        <v>162</v>
      </c>
      <c r="AF13" s="286" t="s">
        <v>156</v>
      </c>
      <c r="AG13" s="286" t="s">
        <v>156</v>
      </c>
      <c r="AH13" s="286" t="s">
        <v>4564</v>
      </c>
      <c r="AI13" s="286">
        <v>1</v>
      </c>
      <c r="AJ13" s="286" t="s">
        <v>156</v>
      </c>
      <c r="AK13" s="286" t="s">
        <v>162</v>
      </c>
      <c r="AL13" s="286" t="s">
        <v>162</v>
      </c>
      <c r="AM13" s="286" t="s">
        <v>162</v>
      </c>
      <c r="AN13" s="288" t="s">
        <v>156</v>
      </c>
      <c r="AO13" s="352" t="s">
        <v>4563</v>
      </c>
      <c r="AP13" s="286" t="s">
        <v>237</v>
      </c>
      <c r="AQ13" s="286" t="s">
        <v>166</v>
      </c>
      <c r="AR13" s="286" t="s">
        <v>162</v>
      </c>
      <c r="AS13" s="286" t="s">
        <v>156</v>
      </c>
      <c r="AT13" s="286" t="s">
        <v>163</v>
      </c>
      <c r="AU13" s="286" t="s">
        <v>4562</v>
      </c>
      <c r="AV13" s="286" t="s">
        <v>162</v>
      </c>
      <c r="AW13" s="110" t="s">
        <v>156</v>
      </c>
      <c r="AX13" s="286" t="s">
        <v>166</v>
      </c>
      <c r="AY13" s="286" t="s">
        <v>166</v>
      </c>
      <c r="AZ13" s="286" t="s">
        <v>166</v>
      </c>
      <c r="BA13" s="286" t="s">
        <v>166</v>
      </c>
      <c r="BB13" s="286" t="s">
        <v>166</v>
      </c>
      <c r="BC13" s="286" t="s">
        <v>162</v>
      </c>
      <c r="BD13" s="286" t="s">
        <v>156</v>
      </c>
      <c r="BE13" s="286" t="s">
        <v>166</v>
      </c>
      <c r="BF13" s="286" t="s">
        <v>166</v>
      </c>
      <c r="BG13" s="286" t="s">
        <v>166</v>
      </c>
      <c r="BH13" s="286" t="s">
        <v>166</v>
      </c>
      <c r="BI13" s="311" t="s">
        <v>4561</v>
      </c>
      <c r="BJ13" s="352" t="s">
        <v>163</v>
      </c>
      <c r="BK13" s="286">
        <v>2020</v>
      </c>
      <c r="BL13" s="290">
        <v>0.53500000000000003</v>
      </c>
      <c r="BM13" s="290" t="s">
        <v>166</v>
      </c>
      <c r="BN13" s="290">
        <v>2.1000000000000001E-2</v>
      </c>
      <c r="BO13" s="290" t="s">
        <v>166</v>
      </c>
      <c r="BP13" s="290" t="s">
        <v>4560</v>
      </c>
      <c r="BQ13" s="290">
        <v>1.6E-2</v>
      </c>
      <c r="BR13" s="369" t="s">
        <v>4559</v>
      </c>
      <c r="BS13" s="110" t="s">
        <v>4558</v>
      </c>
      <c r="BT13" s="288" t="s">
        <v>4556</v>
      </c>
      <c r="BU13" s="110" t="s">
        <v>4557</v>
      </c>
      <c r="BV13" s="110" t="s">
        <v>4556</v>
      </c>
      <c r="BW13" s="285">
        <v>31.191471183451299</v>
      </c>
      <c r="BX13" s="285">
        <v>121.453800571378</v>
      </c>
      <c r="BY13" s="370" t="s">
        <v>4555</v>
      </c>
      <c r="BZ13" s="286">
        <v>3</v>
      </c>
      <c r="CA13" s="286" t="s">
        <v>163</v>
      </c>
      <c r="CB13" s="286">
        <v>3</v>
      </c>
      <c r="CC13" s="306" t="s">
        <v>3476</v>
      </c>
      <c r="CD13" s="306" t="s">
        <v>4397</v>
      </c>
      <c r="CE13" s="372" t="s">
        <v>1116</v>
      </c>
      <c r="CF13" s="320"/>
      <c r="CG13" s="285"/>
      <c r="CH13" s="285"/>
      <c r="CI13" s="285"/>
      <c r="CJ13" s="285"/>
      <c r="CK13" s="285"/>
      <c r="CL13" s="285"/>
      <c r="CM13" s="285"/>
      <c r="CN13" s="285"/>
      <c r="CO13" s="285"/>
      <c r="CP13" s="285"/>
      <c r="CQ13" s="285"/>
      <c r="CR13" s="285"/>
      <c r="CS13" s="285"/>
      <c r="CT13" s="285"/>
      <c r="CU13" s="285"/>
      <c r="CY13" s="285"/>
      <c r="CZ13" s="285"/>
    </row>
    <row r="14" spans="1:104" ht="40.4" customHeight="1" x14ac:dyDescent="0.35">
      <c r="A14" s="286" t="s">
        <v>4554</v>
      </c>
      <c r="B14" s="110" t="s">
        <v>4553</v>
      </c>
      <c r="C14" s="286" t="s">
        <v>4552</v>
      </c>
      <c r="D14" s="285" t="s">
        <v>1802</v>
      </c>
      <c r="E14" s="286" t="s">
        <v>401</v>
      </c>
      <c r="F14" s="288" t="s">
        <v>4551</v>
      </c>
      <c r="G14" s="288" t="s">
        <v>4550</v>
      </c>
      <c r="H14" s="286" t="s">
        <v>157</v>
      </c>
      <c r="I14" s="286" t="s">
        <v>158</v>
      </c>
      <c r="J14" s="286" t="s">
        <v>729</v>
      </c>
      <c r="K14" s="286" t="s">
        <v>730</v>
      </c>
      <c r="L14" s="286" t="s">
        <v>353</v>
      </c>
      <c r="M14" s="286" t="s">
        <v>354</v>
      </c>
      <c r="N14" s="286" t="s">
        <v>223</v>
      </c>
      <c r="O14" s="286" t="s">
        <v>163</v>
      </c>
      <c r="P14" s="286" t="s">
        <v>163</v>
      </c>
      <c r="Q14" s="286">
        <v>2</v>
      </c>
      <c r="R14" s="288" t="s">
        <v>378</v>
      </c>
      <c r="S14" s="286">
        <v>2017</v>
      </c>
      <c r="T14" s="286">
        <v>2022</v>
      </c>
      <c r="U14" s="286" t="s">
        <v>164</v>
      </c>
      <c r="V14" s="301">
        <v>10000</v>
      </c>
      <c r="W14" s="301">
        <v>4668</v>
      </c>
      <c r="X14" s="352">
        <v>40</v>
      </c>
      <c r="Y14" s="286">
        <v>74</v>
      </c>
      <c r="Z14" s="301" t="s">
        <v>165</v>
      </c>
      <c r="AA14" s="286" t="s">
        <v>156</v>
      </c>
      <c r="AB14" s="286" t="s">
        <v>156</v>
      </c>
      <c r="AC14" s="286" t="s">
        <v>156</v>
      </c>
      <c r="AD14" s="286" t="s">
        <v>162</v>
      </c>
      <c r="AE14" s="286" t="s">
        <v>162</v>
      </c>
      <c r="AF14" s="286" t="s">
        <v>156</v>
      </c>
      <c r="AG14" s="286" t="s">
        <v>156</v>
      </c>
      <c r="AH14" s="286" t="s">
        <v>4549</v>
      </c>
      <c r="AI14" s="286">
        <v>1</v>
      </c>
      <c r="AJ14" s="286" t="s">
        <v>166</v>
      </c>
      <c r="AK14" s="286" t="s">
        <v>163</v>
      </c>
      <c r="AL14" s="286" t="s">
        <v>162</v>
      </c>
      <c r="AM14" s="286" t="s">
        <v>163</v>
      </c>
      <c r="AN14" s="288" t="s">
        <v>4538</v>
      </c>
      <c r="AO14" s="352" t="s">
        <v>4548</v>
      </c>
      <c r="AP14" s="286" t="s">
        <v>168</v>
      </c>
      <c r="AQ14" s="286" t="s">
        <v>166</v>
      </c>
      <c r="AR14" s="286" t="s">
        <v>162</v>
      </c>
      <c r="AS14" s="286" t="s">
        <v>156</v>
      </c>
      <c r="AT14" s="286" t="s">
        <v>162</v>
      </c>
      <c r="AU14" s="286" t="s">
        <v>156</v>
      </c>
      <c r="AV14" s="286" t="s">
        <v>163</v>
      </c>
      <c r="AW14" s="110" t="s">
        <v>403</v>
      </c>
      <c r="AX14" s="286" t="s">
        <v>163</v>
      </c>
      <c r="AY14" s="286" t="s">
        <v>163</v>
      </c>
      <c r="AZ14" s="286" t="s">
        <v>404</v>
      </c>
      <c r="BA14" s="286" t="s">
        <v>163</v>
      </c>
      <c r="BB14" s="286" t="s">
        <v>163</v>
      </c>
      <c r="BC14" s="286" t="s">
        <v>163</v>
      </c>
      <c r="BD14" s="286" t="s">
        <v>4536</v>
      </c>
      <c r="BE14" s="286" t="s">
        <v>4004</v>
      </c>
      <c r="BF14" s="286" t="s">
        <v>1811</v>
      </c>
      <c r="BG14" s="286" t="s">
        <v>162</v>
      </c>
      <c r="BH14" s="286" t="s">
        <v>163</v>
      </c>
      <c r="BI14" s="311" t="s">
        <v>4547</v>
      </c>
      <c r="BJ14" s="352" t="s">
        <v>162</v>
      </c>
      <c r="BK14" s="286" t="s">
        <v>156</v>
      </c>
      <c r="BL14" s="290" t="s">
        <v>156</v>
      </c>
      <c r="BM14" s="290" t="s">
        <v>156</v>
      </c>
      <c r="BN14" s="290" t="s">
        <v>156</v>
      </c>
      <c r="BO14" s="290" t="s">
        <v>156</v>
      </c>
      <c r="BP14" s="290" t="s">
        <v>156</v>
      </c>
      <c r="BQ14" s="290" t="s">
        <v>156</v>
      </c>
      <c r="BR14" s="369" t="s">
        <v>4546</v>
      </c>
      <c r="BS14" s="110" t="s">
        <v>408</v>
      </c>
      <c r="BT14" s="288" t="s">
        <v>384</v>
      </c>
      <c r="BU14" s="110" t="s">
        <v>4545</v>
      </c>
      <c r="BV14" s="110" t="s">
        <v>384</v>
      </c>
      <c r="BW14" s="285">
        <v>31.233033458694699</v>
      </c>
      <c r="BX14" s="285">
        <v>121.467239455434</v>
      </c>
      <c r="BY14" s="370" t="s">
        <v>3873</v>
      </c>
      <c r="BZ14" s="286">
        <v>3</v>
      </c>
      <c r="CA14" s="286" t="s">
        <v>162</v>
      </c>
      <c r="CB14" s="286">
        <v>3</v>
      </c>
      <c r="CC14" s="306" t="s">
        <v>3142</v>
      </c>
      <c r="CD14" s="306" t="s">
        <v>4461</v>
      </c>
      <c r="CE14" s="372" t="s">
        <v>1116</v>
      </c>
      <c r="CF14" s="320"/>
      <c r="CG14" s="285"/>
      <c r="CH14" s="285"/>
      <c r="CI14" s="285"/>
      <c r="CJ14" s="285"/>
      <c r="CK14" s="285"/>
      <c r="CL14" s="285"/>
      <c r="CM14" s="285"/>
      <c r="CN14" s="285"/>
      <c r="CO14" s="285"/>
      <c r="CP14" s="285"/>
      <c r="CQ14" s="285"/>
      <c r="CR14" s="285"/>
      <c r="CS14" s="285"/>
      <c r="CT14" s="285"/>
      <c r="CU14" s="285"/>
      <c r="CY14" s="285"/>
      <c r="CZ14" s="285"/>
    </row>
    <row r="15" spans="1:104" ht="40.4" customHeight="1" x14ac:dyDescent="0.35">
      <c r="A15" s="293" t="s">
        <v>4544</v>
      </c>
      <c r="B15" s="110" t="s">
        <v>4543</v>
      </c>
      <c r="C15" s="286" t="s">
        <v>4542</v>
      </c>
      <c r="D15" s="286" t="s">
        <v>1802</v>
      </c>
      <c r="E15" s="286" t="s">
        <v>1349</v>
      </c>
      <c r="F15" s="288" t="s">
        <v>4541</v>
      </c>
      <c r="G15" s="288" t="s">
        <v>4540</v>
      </c>
      <c r="H15" s="286" t="s">
        <v>157</v>
      </c>
      <c r="I15" s="286" t="s">
        <v>158</v>
      </c>
      <c r="J15" s="286" t="s">
        <v>729</v>
      </c>
      <c r="K15" s="286" t="s">
        <v>730</v>
      </c>
      <c r="L15" s="286" t="s">
        <v>4539</v>
      </c>
      <c r="M15" s="286" t="s">
        <v>235</v>
      </c>
      <c r="N15" s="286" t="s">
        <v>223</v>
      </c>
      <c r="O15" s="286" t="s">
        <v>163</v>
      </c>
      <c r="P15" s="286" t="s">
        <v>162</v>
      </c>
      <c r="Q15" s="286">
        <v>1</v>
      </c>
      <c r="R15" s="288" t="s">
        <v>236</v>
      </c>
      <c r="S15" s="286">
        <v>2017</v>
      </c>
      <c r="T15" s="286">
        <v>2022</v>
      </c>
      <c r="U15" s="286" t="s">
        <v>164</v>
      </c>
      <c r="V15" s="301">
        <v>4000</v>
      </c>
      <c r="W15" s="301">
        <v>5523</v>
      </c>
      <c r="X15" s="320">
        <v>40</v>
      </c>
      <c r="Y15" s="285">
        <v>74</v>
      </c>
      <c r="Z15" s="301" t="s">
        <v>165</v>
      </c>
      <c r="AA15" s="286">
        <v>20</v>
      </c>
      <c r="AB15" s="286" t="s">
        <v>156</v>
      </c>
      <c r="AC15" s="286" t="s">
        <v>156</v>
      </c>
      <c r="AD15" s="286" t="s">
        <v>163</v>
      </c>
      <c r="AE15" s="286" t="s">
        <v>162</v>
      </c>
      <c r="AF15" s="286" t="s">
        <v>156</v>
      </c>
      <c r="AG15" s="286" t="s">
        <v>156</v>
      </c>
      <c r="AH15" s="286" t="s">
        <v>416</v>
      </c>
      <c r="AI15" s="286">
        <v>1</v>
      </c>
      <c r="AJ15" s="286" t="s">
        <v>166</v>
      </c>
      <c r="AK15" s="286" t="s">
        <v>162</v>
      </c>
      <c r="AL15" s="286" t="s">
        <v>162</v>
      </c>
      <c r="AM15" s="286" t="s">
        <v>163</v>
      </c>
      <c r="AN15" s="288" t="s">
        <v>4538</v>
      </c>
      <c r="AO15" s="352" t="s">
        <v>4537</v>
      </c>
      <c r="AP15" s="286" t="s">
        <v>168</v>
      </c>
      <c r="AQ15" s="286" t="s">
        <v>1798</v>
      </c>
      <c r="AR15" s="286" t="s">
        <v>162</v>
      </c>
      <c r="AS15" s="286" t="s">
        <v>156</v>
      </c>
      <c r="AT15" s="286" t="s">
        <v>162</v>
      </c>
      <c r="AU15" s="286" t="s">
        <v>156</v>
      </c>
      <c r="AV15" s="286" t="s">
        <v>163</v>
      </c>
      <c r="AW15" s="110" t="s">
        <v>417</v>
      </c>
      <c r="AX15" s="286" t="s">
        <v>163</v>
      </c>
      <c r="AY15" s="286" t="s">
        <v>163</v>
      </c>
      <c r="AZ15" s="286" t="s">
        <v>404</v>
      </c>
      <c r="BA15" s="286" t="s">
        <v>163</v>
      </c>
      <c r="BB15" s="286" t="s">
        <v>166</v>
      </c>
      <c r="BC15" s="286" t="s">
        <v>163</v>
      </c>
      <c r="BD15" s="286" t="s">
        <v>4536</v>
      </c>
      <c r="BE15" s="286" t="s">
        <v>4535</v>
      </c>
      <c r="BF15" s="286" t="s">
        <v>1960</v>
      </c>
      <c r="BG15" s="286" t="s">
        <v>162</v>
      </c>
      <c r="BH15" s="286" t="s">
        <v>162</v>
      </c>
      <c r="BI15" s="311" t="s">
        <v>4534</v>
      </c>
      <c r="BJ15" s="352" t="s">
        <v>163</v>
      </c>
      <c r="BK15" s="286">
        <v>2021</v>
      </c>
      <c r="BL15" s="290">
        <v>0.69599999999999995</v>
      </c>
      <c r="BM15" s="290">
        <v>4.2999999999999997E-2</v>
      </c>
      <c r="BN15" s="290">
        <v>5.0000000000000001E-3</v>
      </c>
      <c r="BO15" s="290">
        <v>0.93799999999999994</v>
      </c>
      <c r="BP15" s="290">
        <v>0.76700000000000002</v>
      </c>
      <c r="BQ15" s="290">
        <v>0.23300000000000001</v>
      </c>
      <c r="BR15" s="369" t="s">
        <v>4533</v>
      </c>
      <c r="BS15" s="110" t="s">
        <v>240</v>
      </c>
      <c r="BT15" s="288" t="s">
        <v>236</v>
      </c>
      <c r="BU15" s="110" t="s">
        <v>4532</v>
      </c>
      <c r="BV15" s="110" t="s">
        <v>411</v>
      </c>
      <c r="BW15" s="285">
        <v>39.080047677858801</v>
      </c>
      <c r="BX15" s="285">
        <v>117.183965685776</v>
      </c>
      <c r="BY15" s="370" t="s">
        <v>4424</v>
      </c>
      <c r="BZ15" s="286">
        <v>3</v>
      </c>
      <c r="CA15" s="286" t="s">
        <v>162</v>
      </c>
      <c r="CB15" s="286">
        <v>3</v>
      </c>
      <c r="CC15" s="306" t="s">
        <v>3142</v>
      </c>
      <c r="CD15" s="306" t="s">
        <v>4461</v>
      </c>
      <c r="CE15" s="372" t="s">
        <v>1116</v>
      </c>
      <c r="CF15" s="320"/>
      <c r="CG15" s="285"/>
      <c r="CH15" s="285"/>
      <c r="CI15" s="285"/>
      <c r="CJ15" s="285"/>
      <c r="CK15" s="285"/>
      <c r="CL15" s="285"/>
      <c r="CM15" s="285"/>
      <c r="CN15" s="285"/>
      <c r="CO15" s="285"/>
      <c r="CP15" s="285"/>
      <c r="CQ15" s="285"/>
      <c r="CR15" s="285"/>
      <c r="CS15" s="285"/>
      <c r="CT15" s="285"/>
      <c r="CU15" s="285"/>
      <c r="CY15" s="285"/>
      <c r="CZ15" s="285"/>
    </row>
    <row r="16" spans="1:104" ht="40.4" customHeight="1" x14ac:dyDescent="0.35">
      <c r="A16" s="285" t="s">
        <v>4531</v>
      </c>
      <c r="B16" s="110" t="s">
        <v>4530</v>
      </c>
      <c r="C16" s="286" t="s">
        <v>4529</v>
      </c>
      <c r="D16" s="285" t="s">
        <v>1802</v>
      </c>
      <c r="E16" s="285" t="s">
        <v>2335</v>
      </c>
      <c r="F16" s="288" t="s">
        <v>156</v>
      </c>
      <c r="G16" s="288" t="s">
        <v>4528</v>
      </c>
      <c r="H16" s="286" t="s">
        <v>157</v>
      </c>
      <c r="I16" s="286" t="s">
        <v>430</v>
      </c>
      <c r="J16" s="286" t="s">
        <v>4527</v>
      </c>
      <c r="K16" s="286" t="s">
        <v>4526</v>
      </c>
      <c r="L16" s="286" t="s">
        <v>430</v>
      </c>
      <c r="M16" s="286" t="s">
        <v>430</v>
      </c>
      <c r="N16" s="286" t="s">
        <v>247</v>
      </c>
      <c r="O16" s="286" t="s">
        <v>163</v>
      </c>
      <c r="P16" s="286" t="s">
        <v>163</v>
      </c>
      <c r="Q16" s="286">
        <v>1</v>
      </c>
      <c r="R16" s="288" t="s">
        <v>431</v>
      </c>
      <c r="S16" s="286">
        <v>2017</v>
      </c>
      <c r="T16" s="286">
        <v>2024</v>
      </c>
      <c r="U16" s="286" t="s">
        <v>164</v>
      </c>
      <c r="V16" s="301">
        <v>6000</v>
      </c>
      <c r="W16" s="301">
        <v>5819</v>
      </c>
      <c r="X16" s="352">
        <v>55</v>
      </c>
      <c r="Y16" s="286">
        <v>80</v>
      </c>
      <c r="Z16" s="301" t="s">
        <v>165</v>
      </c>
      <c r="AA16" s="286" t="s">
        <v>379</v>
      </c>
      <c r="AB16" s="286" t="s">
        <v>380</v>
      </c>
      <c r="AC16" s="286" t="s">
        <v>4525</v>
      </c>
      <c r="AD16" s="286" t="s">
        <v>162</v>
      </c>
      <c r="AE16" s="286" t="s">
        <v>163</v>
      </c>
      <c r="AF16" s="286" t="s">
        <v>2001</v>
      </c>
      <c r="AG16" s="286" t="s">
        <v>2331</v>
      </c>
      <c r="AH16" s="286" t="s">
        <v>432</v>
      </c>
      <c r="AI16" s="286">
        <v>1</v>
      </c>
      <c r="AJ16" s="286" t="s">
        <v>156</v>
      </c>
      <c r="AK16" s="286" t="s">
        <v>162</v>
      </c>
      <c r="AL16" s="286" t="s">
        <v>162</v>
      </c>
      <c r="AM16" s="286" t="s">
        <v>163</v>
      </c>
      <c r="AN16" s="288" t="s">
        <v>2330</v>
      </c>
      <c r="AO16" s="352" t="s">
        <v>2329</v>
      </c>
      <c r="AP16" s="286" t="s">
        <v>168</v>
      </c>
      <c r="AQ16" s="286" t="s">
        <v>1798</v>
      </c>
      <c r="AR16" s="286" t="s">
        <v>162</v>
      </c>
      <c r="AS16" s="286" t="s">
        <v>156</v>
      </c>
      <c r="AT16" s="286" t="s">
        <v>162</v>
      </c>
      <c r="AU16" s="286" t="s">
        <v>156</v>
      </c>
      <c r="AV16" s="286" t="s">
        <v>163</v>
      </c>
      <c r="AW16" s="286" t="s">
        <v>2328</v>
      </c>
      <c r="AX16" s="286" t="s">
        <v>162</v>
      </c>
      <c r="AY16" s="286" t="s">
        <v>163</v>
      </c>
      <c r="AZ16" s="286" t="s">
        <v>1831</v>
      </c>
      <c r="BA16" s="286" t="s">
        <v>163</v>
      </c>
      <c r="BB16" s="286" t="s">
        <v>163</v>
      </c>
      <c r="BC16" s="286" t="s">
        <v>163</v>
      </c>
      <c r="BD16" s="286" t="s">
        <v>2327</v>
      </c>
      <c r="BE16" s="286" t="s">
        <v>2326</v>
      </c>
      <c r="BF16" s="286" t="s">
        <v>1960</v>
      </c>
      <c r="BG16" s="286" t="s">
        <v>162</v>
      </c>
      <c r="BH16" s="286" t="s">
        <v>163</v>
      </c>
      <c r="BI16" s="311" t="s">
        <v>4524</v>
      </c>
      <c r="BJ16" s="352" t="s">
        <v>163</v>
      </c>
      <c r="BK16" s="286">
        <v>2022</v>
      </c>
      <c r="BL16" s="290" t="s">
        <v>166</v>
      </c>
      <c r="BM16" s="290" t="s">
        <v>166</v>
      </c>
      <c r="BN16" s="290" t="s">
        <v>166</v>
      </c>
      <c r="BO16" s="290" t="s">
        <v>166</v>
      </c>
      <c r="BP16" s="290" t="s">
        <v>2324</v>
      </c>
      <c r="BQ16" s="290" t="s">
        <v>2323</v>
      </c>
      <c r="BR16" s="369" t="s">
        <v>4523</v>
      </c>
      <c r="BS16" s="110" t="s">
        <v>433</v>
      </c>
      <c r="BT16" s="288" t="s">
        <v>431</v>
      </c>
      <c r="BU16" s="110" t="s">
        <v>435</v>
      </c>
      <c r="BV16" s="110" t="s">
        <v>436</v>
      </c>
      <c r="BW16" s="307">
        <v>22.280956</v>
      </c>
      <c r="BX16" s="307">
        <v>114.173917</v>
      </c>
      <c r="BY16" s="370" t="s">
        <v>2321</v>
      </c>
      <c r="BZ16" s="286">
        <v>3</v>
      </c>
      <c r="CA16" s="286" t="s">
        <v>162</v>
      </c>
      <c r="CB16" s="286">
        <v>3</v>
      </c>
      <c r="CC16" s="306" t="s">
        <v>2233</v>
      </c>
      <c r="CD16" s="306" t="s">
        <v>4461</v>
      </c>
      <c r="CE16" s="372" t="s">
        <v>1116</v>
      </c>
      <c r="CF16" s="320"/>
      <c r="CG16" s="285"/>
      <c r="CH16" s="285"/>
      <c r="CI16" s="285"/>
      <c r="CJ16" s="285"/>
      <c r="CK16" s="285"/>
      <c r="CL16" s="285"/>
      <c r="CM16" s="285"/>
      <c r="CN16" s="285"/>
      <c r="CO16" s="285"/>
      <c r="CP16" s="285"/>
      <c r="CQ16" s="285"/>
      <c r="CR16" s="285"/>
      <c r="CS16" s="285"/>
      <c r="CT16" s="285"/>
      <c r="CU16" s="285"/>
      <c r="CY16" s="285"/>
      <c r="CZ16" s="285"/>
    </row>
    <row r="17" spans="1:104" ht="40.4" customHeight="1" x14ac:dyDescent="0.35">
      <c r="A17" s="286" t="s">
        <v>4522</v>
      </c>
      <c r="B17" s="110" t="s">
        <v>4870</v>
      </c>
      <c r="C17" s="286" t="s">
        <v>166</v>
      </c>
      <c r="D17" s="285" t="s">
        <v>1802</v>
      </c>
      <c r="E17" s="286" t="s">
        <v>438</v>
      </c>
      <c r="F17" s="288" t="s">
        <v>439</v>
      </c>
      <c r="G17" s="288"/>
      <c r="H17" s="286" t="s">
        <v>157</v>
      </c>
      <c r="I17" s="286" t="s">
        <v>440</v>
      </c>
      <c r="J17" s="286" t="s">
        <v>856</v>
      </c>
      <c r="K17" s="286" t="s">
        <v>857</v>
      </c>
      <c r="L17" s="286" t="s">
        <v>441</v>
      </c>
      <c r="M17" s="286" t="s">
        <v>442</v>
      </c>
      <c r="N17" s="286" t="s">
        <v>223</v>
      </c>
      <c r="O17" s="286" t="s">
        <v>162</v>
      </c>
      <c r="P17" s="286" t="s">
        <v>162</v>
      </c>
      <c r="Q17" s="286">
        <v>1</v>
      </c>
      <c r="R17" s="288" t="s">
        <v>443</v>
      </c>
      <c r="S17" s="286">
        <v>2019</v>
      </c>
      <c r="T17" s="286">
        <v>2021</v>
      </c>
      <c r="U17" s="286" t="s">
        <v>164</v>
      </c>
      <c r="V17" s="286">
        <v>200</v>
      </c>
      <c r="W17" s="286">
        <v>253</v>
      </c>
      <c r="X17" s="320">
        <v>50</v>
      </c>
      <c r="Y17" s="285">
        <v>74</v>
      </c>
      <c r="Z17" s="301" t="s">
        <v>165</v>
      </c>
      <c r="AA17" s="286" t="s">
        <v>379</v>
      </c>
      <c r="AB17" s="286">
        <v>15</v>
      </c>
      <c r="AC17" s="286" t="s">
        <v>4521</v>
      </c>
      <c r="AD17" s="286" t="s">
        <v>162</v>
      </c>
      <c r="AE17" s="286" t="s">
        <v>162</v>
      </c>
      <c r="AF17" s="286" t="s">
        <v>156</v>
      </c>
      <c r="AG17" s="286" t="s">
        <v>156</v>
      </c>
      <c r="AH17" s="286" t="s">
        <v>4520</v>
      </c>
      <c r="AI17" s="286">
        <v>2</v>
      </c>
      <c r="AJ17" s="286" t="s">
        <v>3262</v>
      </c>
      <c r="AK17" s="286" t="s">
        <v>162</v>
      </c>
      <c r="AL17" s="286" t="s">
        <v>162</v>
      </c>
      <c r="AM17" s="286" t="s">
        <v>163</v>
      </c>
      <c r="AN17" s="288" t="s">
        <v>4519</v>
      </c>
      <c r="AO17" s="352" t="s">
        <v>4518</v>
      </c>
      <c r="AP17" s="286" t="s">
        <v>197</v>
      </c>
      <c r="AQ17" s="286" t="s">
        <v>166</v>
      </c>
      <c r="AR17" s="286" t="s">
        <v>166</v>
      </c>
      <c r="AS17" s="286" t="s">
        <v>166</v>
      </c>
      <c r="AT17" s="286" t="s">
        <v>162</v>
      </c>
      <c r="AU17" s="286" t="s">
        <v>156</v>
      </c>
      <c r="AV17" s="286" t="s">
        <v>166</v>
      </c>
      <c r="AW17" s="286" t="s">
        <v>156</v>
      </c>
      <c r="AX17" s="286" t="s">
        <v>166</v>
      </c>
      <c r="AY17" s="286" t="s">
        <v>166</v>
      </c>
      <c r="AZ17" s="286" t="s">
        <v>156</v>
      </c>
      <c r="BA17" s="286" t="s">
        <v>162</v>
      </c>
      <c r="BB17" s="286" t="s">
        <v>162</v>
      </c>
      <c r="BC17" s="286" t="s">
        <v>162</v>
      </c>
      <c r="BD17" s="286" t="s">
        <v>156</v>
      </c>
      <c r="BE17" s="286" t="s">
        <v>166</v>
      </c>
      <c r="BF17" s="286" t="s">
        <v>166</v>
      </c>
      <c r="BG17" s="286" t="s">
        <v>162</v>
      </c>
      <c r="BH17" s="286" t="s">
        <v>166</v>
      </c>
      <c r="BI17" s="311" t="s">
        <v>4517</v>
      </c>
      <c r="BJ17" s="352" t="s">
        <v>162</v>
      </c>
      <c r="BK17" s="286" t="s">
        <v>156</v>
      </c>
      <c r="BL17" s="290" t="s">
        <v>156</v>
      </c>
      <c r="BM17" s="354" t="s">
        <v>156</v>
      </c>
      <c r="BN17" s="290" t="s">
        <v>156</v>
      </c>
      <c r="BO17" s="354" t="s">
        <v>156</v>
      </c>
      <c r="BP17" s="354" t="s">
        <v>156</v>
      </c>
      <c r="BQ17" s="354" t="s">
        <v>156</v>
      </c>
      <c r="BR17" s="369" t="s">
        <v>4516</v>
      </c>
      <c r="BS17" s="110" t="s">
        <v>444</v>
      </c>
      <c r="BT17" s="288" t="s">
        <v>445</v>
      </c>
      <c r="BU17" s="110" t="s">
        <v>446</v>
      </c>
      <c r="BV17" s="110" t="s">
        <v>445</v>
      </c>
      <c r="BW17" s="307">
        <v>30.733315000000001</v>
      </c>
      <c r="BX17" s="307">
        <v>76.779419000000004</v>
      </c>
      <c r="BY17" s="370" t="s">
        <v>4424</v>
      </c>
      <c r="BZ17" s="286">
        <v>3</v>
      </c>
      <c r="CA17" s="286" t="s">
        <v>162</v>
      </c>
      <c r="CB17" s="286">
        <v>3</v>
      </c>
      <c r="CC17" s="306" t="s">
        <v>2233</v>
      </c>
      <c r="CD17" s="306" t="s">
        <v>3193</v>
      </c>
      <c r="CE17" s="372" t="s">
        <v>2231</v>
      </c>
      <c r="CF17" s="320"/>
      <c r="CG17" s="285"/>
      <c r="CH17" s="285"/>
      <c r="CI17" s="285"/>
      <c r="CJ17" s="285"/>
      <c r="CK17" s="285"/>
      <c r="CL17" s="285"/>
      <c r="CM17" s="285"/>
      <c r="CN17" s="285"/>
      <c r="CO17" s="285"/>
      <c r="CP17" s="285"/>
      <c r="CQ17" s="285"/>
      <c r="CR17" s="285"/>
      <c r="CS17" s="285"/>
      <c r="CT17" s="285"/>
      <c r="CU17" s="285"/>
      <c r="CY17" s="285"/>
      <c r="CZ17" s="285"/>
    </row>
    <row r="18" spans="1:104" ht="40.4" customHeight="1" x14ac:dyDescent="0.35">
      <c r="A18" s="286" t="s">
        <v>4515</v>
      </c>
      <c r="B18" s="110" t="s">
        <v>4514</v>
      </c>
      <c r="C18" s="286" t="s">
        <v>447</v>
      </c>
      <c r="D18" s="285" t="s">
        <v>4513</v>
      </c>
      <c r="E18" s="286" t="s">
        <v>448</v>
      </c>
      <c r="F18" s="288" t="s">
        <v>449</v>
      </c>
      <c r="G18" s="288"/>
      <c r="H18" s="286" t="s">
        <v>157</v>
      </c>
      <c r="I18" s="286" t="s">
        <v>450</v>
      </c>
      <c r="J18" s="286" t="s">
        <v>876</v>
      </c>
      <c r="K18" s="286" t="s">
        <v>877</v>
      </c>
      <c r="L18" s="286" t="s">
        <v>159</v>
      </c>
      <c r="M18" s="286" t="s">
        <v>159</v>
      </c>
      <c r="N18" s="286" t="s">
        <v>247</v>
      </c>
      <c r="O18" s="286" t="s">
        <v>162</v>
      </c>
      <c r="P18" s="286" t="s">
        <v>163</v>
      </c>
      <c r="Q18" s="286" t="s">
        <v>4512</v>
      </c>
      <c r="R18" s="288" t="s">
        <v>4503</v>
      </c>
      <c r="S18" s="286">
        <v>2010</v>
      </c>
      <c r="T18" s="286">
        <v>2034</v>
      </c>
      <c r="U18" s="286" t="s">
        <v>225</v>
      </c>
      <c r="V18" s="301">
        <v>27000</v>
      </c>
      <c r="W18" s="301">
        <v>21000</v>
      </c>
      <c r="X18" s="320">
        <v>50</v>
      </c>
      <c r="Y18" s="285">
        <v>70</v>
      </c>
      <c r="Z18" s="301" t="s">
        <v>165</v>
      </c>
      <c r="AA18" s="286">
        <v>30</v>
      </c>
      <c r="AB18" s="286" t="s">
        <v>166</v>
      </c>
      <c r="AC18" s="286" t="s">
        <v>166</v>
      </c>
      <c r="AD18" s="286" t="s">
        <v>163</v>
      </c>
      <c r="AE18" s="286" t="s">
        <v>162</v>
      </c>
      <c r="AF18" s="286" t="s">
        <v>166</v>
      </c>
      <c r="AG18" s="286" t="s">
        <v>166</v>
      </c>
      <c r="AH18" s="286" t="s">
        <v>156</v>
      </c>
      <c r="AI18" s="286" t="s">
        <v>156</v>
      </c>
      <c r="AJ18" s="286" t="s">
        <v>156</v>
      </c>
      <c r="AK18" s="286" t="s">
        <v>162</v>
      </c>
      <c r="AL18" s="286" t="s">
        <v>162</v>
      </c>
      <c r="AM18" s="286" t="s">
        <v>163</v>
      </c>
      <c r="AN18" s="288" t="s">
        <v>4511</v>
      </c>
      <c r="AO18" s="352" t="s">
        <v>4510</v>
      </c>
      <c r="AP18" s="286" t="s">
        <v>4509</v>
      </c>
      <c r="AQ18" s="286" t="s">
        <v>166</v>
      </c>
      <c r="AR18" s="286" t="s">
        <v>162</v>
      </c>
      <c r="AS18" s="286" t="s">
        <v>156</v>
      </c>
      <c r="AT18" s="286" t="s">
        <v>163</v>
      </c>
      <c r="AU18" s="286" t="s">
        <v>4508</v>
      </c>
      <c r="AV18" s="286" t="s">
        <v>162</v>
      </c>
      <c r="AW18" s="286" t="s">
        <v>156</v>
      </c>
      <c r="AX18" s="286" t="s">
        <v>163</v>
      </c>
      <c r="AY18" s="286" t="s">
        <v>162</v>
      </c>
      <c r="AZ18" s="286" t="s">
        <v>156</v>
      </c>
      <c r="BA18" s="286" t="s">
        <v>166</v>
      </c>
      <c r="BB18" s="286" t="s">
        <v>162</v>
      </c>
      <c r="BC18" s="286" t="s">
        <v>162</v>
      </c>
      <c r="BD18" s="286" t="s">
        <v>4507</v>
      </c>
      <c r="BE18" s="286" t="s">
        <v>4506</v>
      </c>
      <c r="BF18" s="286" t="s">
        <v>1811</v>
      </c>
      <c r="BG18" s="286" t="s">
        <v>162</v>
      </c>
      <c r="BH18" s="286" t="s">
        <v>163</v>
      </c>
      <c r="BI18" s="311" t="s">
        <v>4505</v>
      </c>
      <c r="BJ18" s="352" t="s">
        <v>162</v>
      </c>
      <c r="BK18" s="286" t="s">
        <v>156</v>
      </c>
      <c r="BL18" s="290" t="s">
        <v>156</v>
      </c>
      <c r="BM18" s="354" t="s">
        <v>156</v>
      </c>
      <c r="BN18" s="354" t="s">
        <v>156</v>
      </c>
      <c r="BO18" s="354" t="s">
        <v>156</v>
      </c>
      <c r="BP18" s="354" t="s">
        <v>156</v>
      </c>
      <c r="BQ18" s="354" t="s">
        <v>156</v>
      </c>
      <c r="BR18" s="369" t="s">
        <v>4504</v>
      </c>
      <c r="BS18" s="110" t="s">
        <v>452</v>
      </c>
      <c r="BT18" s="288" t="s">
        <v>4503</v>
      </c>
      <c r="BU18" s="110" t="s">
        <v>4502</v>
      </c>
      <c r="BV18" s="110" t="s">
        <v>4501</v>
      </c>
      <c r="BW18" s="307">
        <v>38.269160141398999</v>
      </c>
      <c r="BX18" s="307">
        <v>140.96572622750799</v>
      </c>
      <c r="BY18" s="370" t="s">
        <v>4500</v>
      </c>
      <c r="BZ18" s="286">
        <v>3</v>
      </c>
      <c r="CA18" s="286" t="s">
        <v>163</v>
      </c>
      <c r="CB18" s="286">
        <v>3</v>
      </c>
      <c r="CC18" s="306" t="s">
        <v>2233</v>
      </c>
      <c r="CD18" s="306" t="s">
        <v>4461</v>
      </c>
      <c r="CE18" s="372" t="s">
        <v>2231</v>
      </c>
      <c r="CF18" s="320"/>
      <c r="CG18" s="285"/>
      <c r="CH18" s="285"/>
      <c r="CI18" s="285"/>
      <c r="CJ18" s="285"/>
      <c r="CK18" s="285"/>
      <c r="CL18" s="285"/>
      <c r="CM18" s="285"/>
      <c r="CN18" s="285"/>
      <c r="CO18" s="285"/>
      <c r="CP18" s="285"/>
      <c r="CQ18" s="285"/>
      <c r="CR18" s="285"/>
      <c r="CS18" s="285"/>
      <c r="CT18" s="285"/>
      <c r="CU18" s="285"/>
      <c r="CY18" s="285"/>
      <c r="CZ18" s="285"/>
    </row>
    <row r="19" spans="1:104" ht="40.4" customHeight="1" x14ac:dyDescent="0.35">
      <c r="A19" s="286" t="s">
        <v>4499</v>
      </c>
      <c r="B19" s="110" t="s">
        <v>4498</v>
      </c>
      <c r="C19" s="286" t="s">
        <v>4497</v>
      </c>
      <c r="D19" s="285" t="s">
        <v>1802</v>
      </c>
      <c r="E19" s="286" t="s">
        <v>156</v>
      </c>
      <c r="F19" s="288" t="s">
        <v>166</v>
      </c>
      <c r="G19" s="288"/>
      <c r="H19" s="286" t="s">
        <v>157</v>
      </c>
      <c r="I19" s="286" t="s">
        <v>455</v>
      </c>
      <c r="J19" s="286" t="s">
        <v>926</v>
      </c>
      <c r="K19" s="286" t="s">
        <v>927</v>
      </c>
      <c r="L19" s="286" t="s">
        <v>4369</v>
      </c>
      <c r="M19" s="286" t="s">
        <v>4496</v>
      </c>
      <c r="N19" s="286" t="s">
        <v>223</v>
      </c>
      <c r="O19" s="286" t="s">
        <v>162</v>
      </c>
      <c r="P19" s="286" t="s">
        <v>163</v>
      </c>
      <c r="Q19" s="286">
        <v>14</v>
      </c>
      <c r="R19" s="288" t="s">
        <v>4495</v>
      </c>
      <c r="S19" s="286">
        <v>2016</v>
      </c>
      <c r="T19" s="286">
        <v>2017</v>
      </c>
      <c r="U19" s="286" t="s">
        <v>164</v>
      </c>
      <c r="V19" s="286">
        <v>935</v>
      </c>
      <c r="W19" s="301">
        <v>165</v>
      </c>
      <c r="X19" s="352">
        <v>50</v>
      </c>
      <c r="Y19" s="286">
        <v>70</v>
      </c>
      <c r="Z19" s="301" t="s">
        <v>165</v>
      </c>
      <c r="AA19" s="286">
        <v>30</v>
      </c>
      <c r="AB19" s="286">
        <v>20</v>
      </c>
      <c r="AC19" s="286" t="s">
        <v>156</v>
      </c>
      <c r="AD19" s="286" t="s">
        <v>162</v>
      </c>
      <c r="AE19" s="286" t="s">
        <v>166</v>
      </c>
      <c r="AF19" s="286" t="s">
        <v>156</v>
      </c>
      <c r="AG19" s="286" t="s">
        <v>156</v>
      </c>
      <c r="AH19" s="286" t="s">
        <v>4494</v>
      </c>
      <c r="AI19" s="286">
        <v>5</v>
      </c>
      <c r="AJ19" s="286" t="s">
        <v>166</v>
      </c>
      <c r="AK19" s="286" t="s">
        <v>162</v>
      </c>
      <c r="AL19" s="286" t="s">
        <v>162</v>
      </c>
      <c r="AM19" s="286" t="s">
        <v>166</v>
      </c>
      <c r="AN19" s="288" t="s">
        <v>156</v>
      </c>
      <c r="AO19" s="352" t="s">
        <v>456</v>
      </c>
      <c r="AP19" s="286" t="s">
        <v>197</v>
      </c>
      <c r="AQ19" s="286" t="s">
        <v>166</v>
      </c>
      <c r="AR19" s="286" t="s">
        <v>162</v>
      </c>
      <c r="AS19" s="286" t="s">
        <v>156</v>
      </c>
      <c r="AT19" s="286" t="s">
        <v>162</v>
      </c>
      <c r="AU19" s="286" t="s">
        <v>156</v>
      </c>
      <c r="AV19" s="286" t="s">
        <v>162</v>
      </c>
      <c r="AW19" s="286" t="s">
        <v>156</v>
      </c>
      <c r="AX19" s="286" t="s">
        <v>166</v>
      </c>
      <c r="AY19" s="286" t="s">
        <v>162</v>
      </c>
      <c r="AZ19" s="286" t="s">
        <v>156</v>
      </c>
      <c r="BA19" s="286" t="s">
        <v>166</v>
      </c>
      <c r="BB19" s="286" t="s">
        <v>166</v>
      </c>
      <c r="BC19" s="286" t="s">
        <v>162</v>
      </c>
      <c r="BD19" s="286" t="s">
        <v>156</v>
      </c>
      <c r="BE19" s="286" t="s">
        <v>1830</v>
      </c>
      <c r="BF19" s="286" t="s">
        <v>166</v>
      </c>
      <c r="BG19" s="286" t="s">
        <v>162</v>
      </c>
      <c r="BH19" s="286" t="s">
        <v>166</v>
      </c>
      <c r="BI19" s="311" t="s">
        <v>4493</v>
      </c>
      <c r="BJ19" s="352" t="s">
        <v>162</v>
      </c>
      <c r="BK19" s="286" t="s">
        <v>156</v>
      </c>
      <c r="BL19" s="354" t="s">
        <v>156</v>
      </c>
      <c r="BM19" s="354" t="s">
        <v>156</v>
      </c>
      <c r="BN19" s="354" t="s">
        <v>156</v>
      </c>
      <c r="BO19" s="354" t="s">
        <v>156</v>
      </c>
      <c r="BP19" s="354" t="s">
        <v>156</v>
      </c>
      <c r="BQ19" s="290" t="s">
        <v>156</v>
      </c>
      <c r="BR19" s="369" t="s">
        <v>4492</v>
      </c>
      <c r="BS19" s="110" t="s">
        <v>4491</v>
      </c>
      <c r="BT19" s="288"/>
      <c r="BU19" s="110"/>
      <c r="BV19" s="110"/>
      <c r="BW19" s="307">
        <v>3.170283</v>
      </c>
      <c r="BX19" s="307">
        <v>101.70910600000001</v>
      </c>
      <c r="BY19" s="370" t="s">
        <v>4490</v>
      </c>
      <c r="BZ19" s="286">
        <v>3</v>
      </c>
      <c r="CA19" s="286" t="s">
        <v>163</v>
      </c>
      <c r="CB19" s="286">
        <v>3</v>
      </c>
      <c r="CC19" s="306" t="s">
        <v>2233</v>
      </c>
      <c r="CD19" s="306" t="s">
        <v>4461</v>
      </c>
      <c r="CE19" s="372" t="s">
        <v>2231</v>
      </c>
      <c r="CF19" s="320"/>
      <c r="CG19" s="285"/>
      <c r="CH19" s="285"/>
      <c r="CI19" s="285"/>
      <c r="CJ19" s="285"/>
      <c r="CK19" s="285"/>
      <c r="CL19" s="285"/>
      <c r="CM19" s="285"/>
      <c r="CN19" s="285"/>
      <c r="CO19" s="285"/>
      <c r="CP19" s="285"/>
      <c r="CQ19" s="285"/>
      <c r="CR19" s="285"/>
      <c r="CS19" s="285"/>
      <c r="CT19" s="285"/>
      <c r="CU19" s="285"/>
      <c r="CY19" s="285"/>
      <c r="CZ19" s="285"/>
    </row>
    <row r="20" spans="1:104" ht="40.4" customHeight="1" x14ac:dyDescent="0.35">
      <c r="A20" s="286" t="s">
        <v>4489</v>
      </c>
      <c r="B20" s="110" t="s">
        <v>4488</v>
      </c>
      <c r="C20" s="286" t="s">
        <v>4487</v>
      </c>
      <c r="D20" s="285" t="s">
        <v>1802</v>
      </c>
      <c r="E20" s="286" t="s">
        <v>166</v>
      </c>
      <c r="F20" s="288" t="s">
        <v>156</v>
      </c>
      <c r="G20" s="288" t="s">
        <v>4486</v>
      </c>
      <c r="H20" s="286" t="s">
        <v>157</v>
      </c>
      <c r="I20" s="286" t="s">
        <v>458</v>
      </c>
      <c r="J20" s="286" t="s">
        <v>1083</v>
      </c>
      <c r="K20" s="286" t="s">
        <v>1084</v>
      </c>
      <c r="L20" s="286" t="s">
        <v>159</v>
      </c>
      <c r="M20" s="286" t="s">
        <v>159</v>
      </c>
      <c r="N20" s="286" t="s">
        <v>223</v>
      </c>
      <c r="O20" s="286" t="s">
        <v>162</v>
      </c>
      <c r="P20" s="286" t="s">
        <v>163</v>
      </c>
      <c r="Q20" s="286">
        <v>4</v>
      </c>
      <c r="R20" s="288" t="s">
        <v>460</v>
      </c>
      <c r="S20" s="286">
        <v>2016</v>
      </c>
      <c r="T20" s="286">
        <v>2017</v>
      </c>
      <c r="U20" s="286" t="s">
        <v>164</v>
      </c>
      <c r="V20" s="301">
        <v>400</v>
      </c>
      <c r="W20" s="301">
        <v>256</v>
      </c>
      <c r="X20" s="320">
        <v>55</v>
      </c>
      <c r="Y20" s="285">
        <v>74</v>
      </c>
      <c r="Z20" s="301" t="s">
        <v>165</v>
      </c>
      <c r="AA20" s="286">
        <v>30</v>
      </c>
      <c r="AB20" s="286">
        <v>15</v>
      </c>
      <c r="AC20" s="286" t="s">
        <v>156</v>
      </c>
      <c r="AD20" s="286" t="s">
        <v>162</v>
      </c>
      <c r="AE20" s="286" t="s">
        <v>162</v>
      </c>
      <c r="AF20" s="286" t="s">
        <v>156</v>
      </c>
      <c r="AG20" s="286" t="s">
        <v>156</v>
      </c>
      <c r="AH20" s="286" t="s">
        <v>156</v>
      </c>
      <c r="AI20" s="286" t="s">
        <v>156</v>
      </c>
      <c r="AJ20" s="286" t="s">
        <v>166</v>
      </c>
      <c r="AK20" s="286" t="s">
        <v>162</v>
      </c>
      <c r="AL20" s="286" t="s">
        <v>162</v>
      </c>
      <c r="AM20" s="286" t="s">
        <v>163</v>
      </c>
      <c r="AN20" s="288" t="s">
        <v>4485</v>
      </c>
      <c r="AO20" s="352" t="s">
        <v>4475</v>
      </c>
      <c r="AP20" s="286" t="s">
        <v>197</v>
      </c>
      <c r="AQ20" s="286" t="s">
        <v>3499</v>
      </c>
      <c r="AR20" s="286" t="s">
        <v>163</v>
      </c>
      <c r="AS20" s="286" t="s">
        <v>4465</v>
      </c>
      <c r="AT20" s="286" t="s">
        <v>162</v>
      </c>
      <c r="AU20" s="286" t="s">
        <v>156</v>
      </c>
      <c r="AV20" s="286" t="s">
        <v>162</v>
      </c>
      <c r="AW20" s="286" t="s">
        <v>156</v>
      </c>
      <c r="AX20" s="286" t="s">
        <v>163</v>
      </c>
      <c r="AY20" s="286" t="s">
        <v>162</v>
      </c>
      <c r="AZ20" s="286" t="s">
        <v>156</v>
      </c>
      <c r="BA20" s="286" t="s">
        <v>163</v>
      </c>
      <c r="BB20" s="286" t="s">
        <v>162</v>
      </c>
      <c r="BC20" s="286" t="s">
        <v>162</v>
      </c>
      <c r="BD20" s="286" t="s">
        <v>156</v>
      </c>
      <c r="BE20" s="286" t="s">
        <v>1830</v>
      </c>
      <c r="BF20" s="286" t="s">
        <v>1960</v>
      </c>
      <c r="BG20" s="286" t="s">
        <v>162</v>
      </c>
      <c r="BH20" s="286" t="s">
        <v>163</v>
      </c>
      <c r="BI20" s="311" t="s">
        <v>4484</v>
      </c>
      <c r="BJ20" s="352" t="s">
        <v>163</v>
      </c>
      <c r="BK20" s="286">
        <v>2019</v>
      </c>
      <c r="BL20" s="290">
        <v>0.61499999999999999</v>
      </c>
      <c r="BM20" s="290">
        <v>0.52600000000000002</v>
      </c>
      <c r="BN20" s="290">
        <v>4.0000000000000001E-3</v>
      </c>
      <c r="BO20" s="290">
        <v>0.94699999999999995</v>
      </c>
      <c r="BP20" s="290">
        <v>1</v>
      </c>
      <c r="BQ20" s="290" t="s">
        <v>166</v>
      </c>
      <c r="BR20" s="369" t="s">
        <v>4483</v>
      </c>
      <c r="BS20" s="110" t="s">
        <v>4482</v>
      </c>
      <c r="BT20" s="288" t="s">
        <v>461</v>
      </c>
      <c r="BU20" s="110" t="s">
        <v>4481</v>
      </c>
      <c r="BV20" s="110" t="s">
        <v>4480</v>
      </c>
      <c r="BW20" s="307">
        <v>37.661560968366999</v>
      </c>
      <c r="BX20" s="307">
        <v>126.78337966493</v>
      </c>
      <c r="BY20" s="370" t="s">
        <v>4479</v>
      </c>
      <c r="BZ20" s="286">
        <v>3</v>
      </c>
      <c r="CA20" s="286" t="s">
        <v>163</v>
      </c>
      <c r="CB20" s="286">
        <v>3</v>
      </c>
      <c r="CC20" s="306" t="s">
        <v>2233</v>
      </c>
      <c r="CD20" s="306" t="s">
        <v>4461</v>
      </c>
      <c r="CE20" s="372" t="s">
        <v>2231</v>
      </c>
      <c r="CF20" s="320"/>
      <c r="CG20" s="285"/>
      <c r="CH20" s="285"/>
      <c r="CI20" s="285"/>
      <c r="CJ20" s="285"/>
      <c r="CK20" s="285"/>
      <c r="CL20" s="285"/>
      <c r="CM20" s="285"/>
      <c r="CN20" s="285"/>
      <c r="CO20" s="285"/>
      <c r="CP20" s="285"/>
      <c r="CQ20" s="285"/>
      <c r="CR20" s="285"/>
      <c r="CS20" s="285"/>
      <c r="CT20" s="285"/>
      <c r="CU20" s="285"/>
      <c r="CY20" s="285"/>
      <c r="CZ20" s="285"/>
    </row>
    <row r="21" spans="1:104" ht="40.4" customHeight="1" x14ac:dyDescent="0.35">
      <c r="A21" s="286" t="s">
        <v>4478</v>
      </c>
      <c r="B21" s="110" t="s">
        <v>462</v>
      </c>
      <c r="C21" s="286" t="s">
        <v>457</v>
      </c>
      <c r="D21" s="285" t="s">
        <v>1802</v>
      </c>
      <c r="E21" s="286" t="s">
        <v>463</v>
      </c>
      <c r="F21" s="288" t="s">
        <v>156</v>
      </c>
      <c r="G21" s="288"/>
      <c r="H21" s="286" t="s">
        <v>157</v>
      </c>
      <c r="I21" s="286" t="s">
        <v>458</v>
      </c>
      <c r="J21" s="286" t="s">
        <v>1083</v>
      </c>
      <c r="K21" s="286" t="s">
        <v>1084</v>
      </c>
      <c r="L21" s="286" t="s">
        <v>159</v>
      </c>
      <c r="M21" s="286" t="s">
        <v>159</v>
      </c>
      <c r="N21" s="286" t="s">
        <v>223</v>
      </c>
      <c r="O21" s="286" t="s">
        <v>162</v>
      </c>
      <c r="P21" s="286" t="s">
        <v>163</v>
      </c>
      <c r="Q21" s="286">
        <v>14</v>
      </c>
      <c r="R21" s="288" t="s">
        <v>460</v>
      </c>
      <c r="S21" s="286">
        <v>2017</v>
      </c>
      <c r="T21" s="286">
        <v>2018</v>
      </c>
      <c r="U21" s="286" t="s">
        <v>164</v>
      </c>
      <c r="V21" s="301">
        <v>8000</v>
      </c>
      <c r="W21" s="301">
        <v>13692</v>
      </c>
      <c r="X21" s="320">
        <v>55</v>
      </c>
      <c r="Y21" s="285">
        <v>74</v>
      </c>
      <c r="Z21" s="301" t="s">
        <v>165</v>
      </c>
      <c r="AA21" s="286">
        <v>30</v>
      </c>
      <c r="AB21" s="286">
        <v>15</v>
      </c>
      <c r="AC21" s="286" t="s">
        <v>156</v>
      </c>
      <c r="AD21" s="286" t="s">
        <v>162</v>
      </c>
      <c r="AE21" s="286" t="s">
        <v>162</v>
      </c>
      <c r="AF21" s="286" t="s">
        <v>156</v>
      </c>
      <c r="AG21" s="286" t="s">
        <v>156</v>
      </c>
      <c r="AH21" s="286" t="s">
        <v>4477</v>
      </c>
      <c r="AI21" s="286" t="s">
        <v>156</v>
      </c>
      <c r="AJ21" s="286" t="s">
        <v>166</v>
      </c>
      <c r="AK21" s="286" t="s">
        <v>162</v>
      </c>
      <c r="AL21" s="286" t="s">
        <v>162</v>
      </c>
      <c r="AM21" s="286" t="s">
        <v>163</v>
      </c>
      <c r="AN21" s="288" t="s">
        <v>4476</v>
      </c>
      <c r="AO21" s="352" t="s">
        <v>4475</v>
      </c>
      <c r="AP21" s="286" t="s">
        <v>168</v>
      </c>
      <c r="AQ21" s="286" t="s">
        <v>3499</v>
      </c>
      <c r="AR21" s="286" t="s">
        <v>163</v>
      </c>
      <c r="AS21" s="286" t="s">
        <v>4465</v>
      </c>
      <c r="AT21" s="286" t="s">
        <v>162</v>
      </c>
      <c r="AU21" s="286" t="s">
        <v>156</v>
      </c>
      <c r="AV21" s="286" t="s">
        <v>163</v>
      </c>
      <c r="AW21" s="286" t="s">
        <v>4474</v>
      </c>
      <c r="AX21" s="286" t="s">
        <v>163</v>
      </c>
      <c r="AY21" s="286" t="s">
        <v>163</v>
      </c>
      <c r="AZ21" s="286" t="s">
        <v>404</v>
      </c>
      <c r="BA21" s="286" t="s">
        <v>163</v>
      </c>
      <c r="BB21" s="286" t="s">
        <v>162</v>
      </c>
      <c r="BC21" s="286" t="s">
        <v>162</v>
      </c>
      <c r="BD21" s="286" t="s">
        <v>156</v>
      </c>
      <c r="BE21" s="286" t="s">
        <v>1830</v>
      </c>
      <c r="BF21" s="286" t="s">
        <v>1960</v>
      </c>
      <c r="BG21" s="286" t="s">
        <v>162</v>
      </c>
      <c r="BH21" s="286" t="s">
        <v>163</v>
      </c>
      <c r="BI21" s="311" t="s">
        <v>4473</v>
      </c>
      <c r="BJ21" s="352" t="s">
        <v>163</v>
      </c>
      <c r="BK21" s="286">
        <v>2020</v>
      </c>
      <c r="BL21" s="290" t="s">
        <v>166</v>
      </c>
      <c r="BM21" s="354" t="s">
        <v>166</v>
      </c>
      <c r="BN21" s="290">
        <v>7.0000000000000001E-3</v>
      </c>
      <c r="BO21" s="290">
        <v>0.14699999999999999</v>
      </c>
      <c r="BP21" s="290">
        <v>0.70299999999999996</v>
      </c>
      <c r="BQ21" s="354" t="s">
        <v>166</v>
      </c>
      <c r="BR21" s="369" t="s">
        <v>4472</v>
      </c>
      <c r="BS21" s="110" t="s">
        <v>466</v>
      </c>
      <c r="BT21" s="288" t="s">
        <v>461</v>
      </c>
      <c r="BU21" s="110" t="s">
        <v>4471</v>
      </c>
      <c r="BV21" s="110" t="s">
        <v>4470</v>
      </c>
      <c r="BW21" s="307">
        <v>37.664508087486901</v>
      </c>
      <c r="BX21" s="307">
        <v>126.784849515438</v>
      </c>
      <c r="BY21" s="370" t="s">
        <v>4424</v>
      </c>
      <c r="BZ21" s="286">
        <v>3</v>
      </c>
      <c r="CA21" s="286" t="s">
        <v>163</v>
      </c>
      <c r="CB21" s="286">
        <v>3</v>
      </c>
      <c r="CC21" s="306" t="s">
        <v>2233</v>
      </c>
      <c r="CD21" s="306" t="s">
        <v>4461</v>
      </c>
      <c r="CE21" s="372" t="s">
        <v>2231</v>
      </c>
      <c r="CF21" s="320"/>
      <c r="CG21" s="285"/>
      <c r="CH21" s="285"/>
      <c r="CI21" s="285"/>
      <c r="CJ21" s="285"/>
      <c r="CK21" s="285"/>
      <c r="CL21" s="285"/>
      <c r="CM21" s="285"/>
      <c r="CN21" s="285"/>
      <c r="CO21" s="285"/>
      <c r="CP21" s="285"/>
      <c r="CQ21" s="285"/>
      <c r="CR21" s="285"/>
      <c r="CS21" s="285"/>
      <c r="CT21" s="285"/>
      <c r="CU21" s="285"/>
      <c r="CY21" s="285"/>
      <c r="CZ21" s="285"/>
    </row>
    <row r="22" spans="1:104" ht="40.4" customHeight="1" x14ac:dyDescent="0.35">
      <c r="A22" s="286" t="s">
        <v>4469</v>
      </c>
      <c r="B22" s="110" t="s">
        <v>4468</v>
      </c>
      <c r="C22" s="286" t="s">
        <v>4467</v>
      </c>
      <c r="D22" s="285" t="s">
        <v>1802</v>
      </c>
      <c r="E22" s="286" t="s">
        <v>156</v>
      </c>
      <c r="F22" s="288" t="s">
        <v>156</v>
      </c>
      <c r="G22" s="288"/>
      <c r="H22" s="286" t="s">
        <v>157</v>
      </c>
      <c r="I22" s="286" t="s">
        <v>458</v>
      </c>
      <c r="J22" s="286" t="s">
        <v>1083</v>
      </c>
      <c r="K22" s="286" t="s">
        <v>1084</v>
      </c>
      <c r="L22" s="286" t="s">
        <v>159</v>
      </c>
      <c r="M22" s="286" t="s">
        <v>159</v>
      </c>
      <c r="N22" s="286" t="s">
        <v>161</v>
      </c>
      <c r="O22" s="286" t="s">
        <v>162</v>
      </c>
      <c r="P22" s="286" t="s">
        <v>163</v>
      </c>
      <c r="Q22" s="286">
        <v>340</v>
      </c>
      <c r="R22" s="288" t="s">
        <v>460</v>
      </c>
      <c r="S22" s="286">
        <v>2019</v>
      </c>
      <c r="T22" s="286" t="s">
        <v>156</v>
      </c>
      <c r="U22" s="286" t="s">
        <v>225</v>
      </c>
      <c r="V22" s="286" t="s">
        <v>166</v>
      </c>
      <c r="W22" s="301" t="s">
        <v>166</v>
      </c>
      <c r="X22" s="352">
        <v>54</v>
      </c>
      <c r="Y22" s="286">
        <v>74</v>
      </c>
      <c r="Z22" s="301" t="s">
        <v>165</v>
      </c>
      <c r="AA22" s="286">
        <v>30</v>
      </c>
      <c r="AB22" s="286">
        <v>15</v>
      </c>
      <c r="AC22" s="286" t="s">
        <v>156</v>
      </c>
      <c r="AD22" s="286" t="s">
        <v>162</v>
      </c>
      <c r="AE22" s="286" t="s">
        <v>162</v>
      </c>
      <c r="AF22" s="286" t="s">
        <v>156</v>
      </c>
      <c r="AG22" s="286" t="s">
        <v>156</v>
      </c>
      <c r="AH22" s="286" t="s">
        <v>166</v>
      </c>
      <c r="AI22" s="286" t="s">
        <v>156</v>
      </c>
      <c r="AJ22" s="286" t="s">
        <v>166</v>
      </c>
      <c r="AK22" s="286" t="s">
        <v>166</v>
      </c>
      <c r="AL22" s="286" t="s">
        <v>166</v>
      </c>
      <c r="AM22" s="286" t="s">
        <v>166</v>
      </c>
      <c r="AN22" s="288" t="s">
        <v>166</v>
      </c>
      <c r="AO22" s="352" t="s">
        <v>4466</v>
      </c>
      <c r="AP22" s="286" t="s">
        <v>471</v>
      </c>
      <c r="AQ22" s="286" t="s">
        <v>1798</v>
      </c>
      <c r="AR22" s="286" t="s">
        <v>163</v>
      </c>
      <c r="AS22" s="286" t="s">
        <v>4465</v>
      </c>
      <c r="AT22" s="286" t="s">
        <v>162</v>
      </c>
      <c r="AU22" s="286" t="s">
        <v>156</v>
      </c>
      <c r="AV22" s="286" t="s">
        <v>163</v>
      </c>
      <c r="AW22" s="286" t="s">
        <v>166</v>
      </c>
      <c r="AX22" s="286" t="s">
        <v>163</v>
      </c>
      <c r="AY22" s="286" t="s">
        <v>163</v>
      </c>
      <c r="AZ22" s="286" t="s">
        <v>404</v>
      </c>
      <c r="BA22" s="286" t="s">
        <v>163</v>
      </c>
      <c r="BB22" s="286" t="s">
        <v>162</v>
      </c>
      <c r="BC22" s="286" t="s">
        <v>163</v>
      </c>
      <c r="BD22" s="286" t="s">
        <v>4464</v>
      </c>
      <c r="BE22" s="286" t="s">
        <v>1830</v>
      </c>
      <c r="BF22" s="286" t="s">
        <v>1960</v>
      </c>
      <c r="BG22" s="286" t="s">
        <v>162</v>
      </c>
      <c r="BH22" s="286" t="s">
        <v>163</v>
      </c>
      <c r="BI22" s="311" t="s">
        <v>4463</v>
      </c>
      <c r="BJ22" s="352" t="s">
        <v>162</v>
      </c>
      <c r="BK22" s="286" t="s">
        <v>156</v>
      </c>
      <c r="BL22" s="354" t="s">
        <v>156</v>
      </c>
      <c r="BM22" s="354" t="s">
        <v>156</v>
      </c>
      <c r="BN22" s="354" t="s">
        <v>156</v>
      </c>
      <c r="BO22" s="354" t="s">
        <v>156</v>
      </c>
      <c r="BP22" s="354" t="s">
        <v>156</v>
      </c>
      <c r="BQ22" s="354" t="s">
        <v>156</v>
      </c>
      <c r="BR22" s="369" t="s">
        <v>4462</v>
      </c>
      <c r="BS22" s="110" t="s">
        <v>466</v>
      </c>
      <c r="BT22" s="288" t="s">
        <v>461</v>
      </c>
      <c r="BU22" s="110"/>
      <c r="BV22" s="110"/>
      <c r="BW22" s="307">
        <v>37.566535999999999</v>
      </c>
      <c r="BX22" s="307">
        <v>126.977966</v>
      </c>
      <c r="BY22" s="370" t="s">
        <v>4424</v>
      </c>
      <c r="BZ22" s="286">
        <v>3</v>
      </c>
      <c r="CA22" s="286" t="s">
        <v>163</v>
      </c>
      <c r="CB22" s="286">
        <v>3</v>
      </c>
      <c r="CC22" s="306" t="s">
        <v>2233</v>
      </c>
      <c r="CD22" s="306" t="s">
        <v>4461</v>
      </c>
      <c r="CE22" s="372" t="s">
        <v>2231</v>
      </c>
      <c r="CF22" s="320"/>
      <c r="CG22" s="285"/>
      <c r="CH22" s="285"/>
      <c r="CI22" s="285"/>
      <c r="CJ22" s="285"/>
      <c r="CK22" s="285"/>
      <c r="CL22" s="285"/>
      <c r="CM22" s="285"/>
      <c r="CN22" s="285"/>
      <c r="CO22" s="285"/>
      <c r="CP22" s="285"/>
      <c r="CQ22" s="285"/>
      <c r="CR22" s="285"/>
      <c r="CS22" s="285"/>
      <c r="CT22" s="285"/>
      <c r="CU22" s="285"/>
      <c r="CY22" s="285"/>
      <c r="CZ22" s="285"/>
    </row>
    <row r="23" spans="1:104" ht="40.4" customHeight="1" x14ac:dyDescent="0.35">
      <c r="A23" s="286" t="s">
        <v>4460</v>
      </c>
      <c r="B23" s="110" t="s">
        <v>4459</v>
      </c>
      <c r="C23" s="286" t="s">
        <v>4458</v>
      </c>
      <c r="D23" s="285" t="s">
        <v>4457</v>
      </c>
      <c r="E23" s="286" t="s">
        <v>166</v>
      </c>
      <c r="F23" s="110" t="s">
        <v>4456</v>
      </c>
      <c r="G23" s="288"/>
      <c r="H23" s="286" t="s">
        <v>157</v>
      </c>
      <c r="I23" s="286" t="s">
        <v>479</v>
      </c>
      <c r="J23" s="286" t="s">
        <v>1116</v>
      </c>
      <c r="K23" s="286" t="s">
        <v>1117</v>
      </c>
      <c r="L23" s="286" t="s">
        <v>4455</v>
      </c>
      <c r="M23" s="286" t="s">
        <v>4454</v>
      </c>
      <c r="N23" s="286" t="s">
        <v>223</v>
      </c>
      <c r="O23" s="286" t="s">
        <v>162</v>
      </c>
      <c r="P23" s="286" t="s">
        <v>162</v>
      </c>
      <c r="Q23" s="286">
        <v>1</v>
      </c>
      <c r="R23" s="288" t="s">
        <v>4453</v>
      </c>
      <c r="S23" s="286">
        <v>2012</v>
      </c>
      <c r="T23" s="286">
        <v>2016</v>
      </c>
      <c r="U23" s="286" t="s">
        <v>164</v>
      </c>
      <c r="V23" s="286" t="s">
        <v>166</v>
      </c>
      <c r="W23" s="301">
        <v>634</v>
      </c>
      <c r="X23" s="352">
        <v>50</v>
      </c>
      <c r="Y23" s="286">
        <v>70</v>
      </c>
      <c r="Z23" s="301" t="s">
        <v>165</v>
      </c>
      <c r="AA23" s="286">
        <v>30</v>
      </c>
      <c r="AB23" s="286">
        <v>15</v>
      </c>
      <c r="AC23" s="286" t="s">
        <v>156</v>
      </c>
      <c r="AD23" s="286" t="s">
        <v>162</v>
      </c>
      <c r="AE23" s="286" t="s">
        <v>162</v>
      </c>
      <c r="AF23" s="286" t="s">
        <v>156</v>
      </c>
      <c r="AG23" s="286" t="s">
        <v>156</v>
      </c>
      <c r="AH23" s="286" t="s">
        <v>156</v>
      </c>
      <c r="AI23" s="286" t="s">
        <v>156</v>
      </c>
      <c r="AJ23" s="286" t="s">
        <v>162</v>
      </c>
      <c r="AK23" s="286" t="s">
        <v>162</v>
      </c>
      <c r="AL23" s="286" t="s">
        <v>162</v>
      </c>
      <c r="AM23" s="286" t="s">
        <v>163</v>
      </c>
      <c r="AN23" s="288" t="s">
        <v>4452</v>
      </c>
      <c r="AO23" s="352" t="s">
        <v>4451</v>
      </c>
      <c r="AP23" s="286" t="s">
        <v>168</v>
      </c>
      <c r="AQ23" s="286" t="s">
        <v>166</v>
      </c>
      <c r="AR23" s="286" t="s">
        <v>162</v>
      </c>
      <c r="AS23" s="286" t="s">
        <v>156</v>
      </c>
      <c r="AT23" s="286" t="s">
        <v>162</v>
      </c>
      <c r="AU23" s="286" t="s">
        <v>156</v>
      </c>
      <c r="AV23" s="286" t="s">
        <v>162</v>
      </c>
      <c r="AW23" s="286" t="s">
        <v>156</v>
      </c>
      <c r="AX23" s="286" t="s">
        <v>166</v>
      </c>
      <c r="AY23" s="286" t="s">
        <v>162</v>
      </c>
      <c r="AZ23" s="286" t="s">
        <v>156</v>
      </c>
      <c r="BA23" s="286" t="s">
        <v>166</v>
      </c>
      <c r="BB23" s="286" t="s">
        <v>163</v>
      </c>
      <c r="BC23" s="286" t="s">
        <v>162</v>
      </c>
      <c r="BD23" s="286" t="s">
        <v>156</v>
      </c>
      <c r="BE23" s="286" t="s">
        <v>166</v>
      </c>
      <c r="BF23" s="286" t="s">
        <v>1960</v>
      </c>
      <c r="BG23" s="286" t="s">
        <v>162</v>
      </c>
      <c r="BH23" s="286" t="s">
        <v>166</v>
      </c>
      <c r="BI23" s="311" t="s">
        <v>4450</v>
      </c>
      <c r="BJ23" s="352" t="s">
        <v>163</v>
      </c>
      <c r="BK23" s="286">
        <v>2018</v>
      </c>
      <c r="BL23" s="290" t="s">
        <v>166</v>
      </c>
      <c r="BM23" s="290">
        <v>0.14499999999999999</v>
      </c>
      <c r="BN23" s="290">
        <v>1.4E-2</v>
      </c>
      <c r="BO23" s="290" t="s">
        <v>166</v>
      </c>
      <c r="BP23" s="290" t="s">
        <v>166</v>
      </c>
      <c r="BQ23" s="290" t="s">
        <v>166</v>
      </c>
      <c r="BR23" s="369" t="s">
        <v>4449</v>
      </c>
      <c r="BS23" s="110" t="s">
        <v>4448</v>
      </c>
      <c r="BT23" s="288" t="s">
        <v>4447</v>
      </c>
      <c r="BU23" s="110" t="s">
        <v>4446</v>
      </c>
      <c r="BV23" s="110" t="s">
        <v>4445</v>
      </c>
      <c r="BW23" s="307">
        <v>13.8812817399441</v>
      </c>
      <c r="BX23" s="307">
        <v>100.57812069765301</v>
      </c>
      <c r="BY23" s="370" t="s">
        <v>4444</v>
      </c>
      <c r="BZ23" s="286">
        <v>3</v>
      </c>
      <c r="CA23" s="286" t="s">
        <v>162</v>
      </c>
      <c r="CB23" s="286">
        <v>3</v>
      </c>
      <c r="CC23" s="306" t="s">
        <v>2233</v>
      </c>
      <c r="CD23" s="306" t="s">
        <v>4416</v>
      </c>
      <c r="CE23" s="372" t="s">
        <v>1116</v>
      </c>
      <c r="CF23" s="320"/>
      <c r="CG23" s="285"/>
      <c r="CH23" s="285"/>
      <c r="CI23" s="285"/>
      <c r="CJ23" s="285"/>
      <c r="CK23" s="285"/>
      <c r="CL23" s="285"/>
      <c r="CM23" s="285"/>
      <c r="CN23" s="285"/>
      <c r="CO23" s="285"/>
      <c r="CP23" s="285"/>
      <c r="CQ23" s="285"/>
      <c r="CR23" s="285"/>
      <c r="CS23" s="285"/>
      <c r="CT23" s="285"/>
      <c r="CU23" s="285"/>
      <c r="CY23" s="285"/>
      <c r="CZ23" s="285"/>
    </row>
    <row r="24" spans="1:104" ht="40.4" customHeight="1" x14ac:dyDescent="0.35">
      <c r="A24" s="286" t="s">
        <v>4421</v>
      </c>
      <c r="B24" s="110" t="s">
        <v>486</v>
      </c>
      <c r="C24" s="286" t="s">
        <v>487</v>
      </c>
      <c r="D24" s="285" t="s">
        <v>166</v>
      </c>
      <c r="E24" s="286" t="s">
        <v>488</v>
      </c>
      <c r="F24" s="288" t="s">
        <v>4443</v>
      </c>
      <c r="G24" s="288" t="s">
        <v>4423</v>
      </c>
      <c r="H24" s="286" t="s">
        <v>157</v>
      </c>
      <c r="I24" s="286" t="s">
        <v>481</v>
      </c>
      <c r="J24" s="286" t="s">
        <v>1108</v>
      </c>
      <c r="K24" s="286" t="s">
        <v>1109</v>
      </c>
      <c r="L24" s="286" t="s">
        <v>159</v>
      </c>
      <c r="M24" s="286" t="s">
        <v>159</v>
      </c>
      <c r="N24" s="286" t="s">
        <v>223</v>
      </c>
      <c r="O24" s="286" t="s">
        <v>162</v>
      </c>
      <c r="P24" s="286" t="s">
        <v>163</v>
      </c>
      <c r="Q24" s="286">
        <v>17</v>
      </c>
      <c r="R24" s="288" t="s">
        <v>483</v>
      </c>
      <c r="S24" s="286">
        <v>2015</v>
      </c>
      <c r="T24" s="286">
        <v>2028</v>
      </c>
      <c r="U24" s="286" t="s">
        <v>225</v>
      </c>
      <c r="V24" s="301">
        <v>12000</v>
      </c>
      <c r="W24" s="301">
        <v>12011</v>
      </c>
      <c r="X24" s="352">
        <v>24</v>
      </c>
      <c r="Y24" s="286">
        <v>75</v>
      </c>
      <c r="Z24" s="301" t="s">
        <v>165</v>
      </c>
      <c r="AA24" s="286" t="s">
        <v>3700</v>
      </c>
      <c r="AB24" s="286">
        <v>15</v>
      </c>
      <c r="AC24" s="286" t="s">
        <v>4442</v>
      </c>
      <c r="AD24" s="286" t="s">
        <v>163</v>
      </c>
      <c r="AE24" s="286" t="s">
        <v>166</v>
      </c>
      <c r="AF24" s="286" t="s">
        <v>166</v>
      </c>
      <c r="AG24" s="286" t="s">
        <v>166</v>
      </c>
      <c r="AH24" s="286" t="s">
        <v>4441</v>
      </c>
      <c r="AI24" s="286">
        <v>6</v>
      </c>
      <c r="AJ24" s="286" t="s">
        <v>166</v>
      </c>
      <c r="AK24" s="286" t="s">
        <v>162</v>
      </c>
      <c r="AL24" s="286" t="s">
        <v>162</v>
      </c>
      <c r="AM24" s="286" t="s">
        <v>163</v>
      </c>
      <c r="AN24" s="288" t="s">
        <v>4440</v>
      </c>
      <c r="AO24" s="352" t="s">
        <v>4439</v>
      </c>
      <c r="AP24" s="286" t="s">
        <v>4438</v>
      </c>
      <c r="AQ24" s="286" t="s">
        <v>3499</v>
      </c>
      <c r="AR24" s="286" t="s">
        <v>162</v>
      </c>
      <c r="AS24" s="286" t="s">
        <v>156</v>
      </c>
      <c r="AT24" s="286" t="s">
        <v>162</v>
      </c>
      <c r="AU24" s="286" t="s">
        <v>156</v>
      </c>
      <c r="AV24" s="286" t="s">
        <v>163</v>
      </c>
      <c r="AW24" s="286" t="s">
        <v>156</v>
      </c>
      <c r="AX24" s="286" t="s">
        <v>166</v>
      </c>
      <c r="AY24" s="286" t="s">
        <v>162</v>
      </c>
      <c r="AZ24" s="286" t="s">
        <v>156</v>
      </c>
      <c r="BA24" s="286" t="s">
        <v>162</v>
      </c>
      <c r="BB24" s="286" t="s">
        <v>163</v>
      </c>
      <c r="BC24" s="286" t="s">
        <v>162</v>
      </c>
      <c r="BD24" s="286" t="s">
        <v>4437</v>
      </c>
      <c r="BE24" s="286" t="s">
        <v>166</v>
      </c>
      <c r="BF24" s="286" t="s">
        <v>1960</v>
      </c>
      <c r="BG24" s="286" t="s">
        <v>162</v>
      </c>
      <c r="BH24" s="286" t="s">
        <v>163</v>
      </c>
      <c r="BI24" s="311" t="s">
        <v>4436</v>
      </c>
      <c r="BJ24" s="352" t="s">
        <v>163</v>
      </c>
      <c r="BK24" s="286">
        <v>2021</v>
      </c>
      <c r="BL24" s="290" t="s">
        <v>166</v>
      </c>
      <c r="BM24" s="290">
        <v>0.23499999999999999</v>
      </c>
      <c r="BN24" s="354">
        <v>2.6499999999999999E-2</v>
      </c>
      <c r="BO24" s="290" t="s">
        <v>166</v>
      </c>
      <c r="BP24" s="354">
        <v>0.97540000000000004</v>
      </c>
      <c r="BQ24" s="290">
        <v>2.5700000000000001E-2</v>
      </c>
      <c r="BR24" s="369" t="s">
        <v>4435</v>
      </c>
      <c r="BS24" s="110" t="s">
        <v>484</v>
      </c>
      <c r="BT24" s="288" t="s">
        <v>483</v>
      </c>
      <c r="BU24" s="110"/>
      <c r="BV24" s="110"/>
      <c r="BW24" s="307">
        <v>25.0409256604955</v>
      </c>
      <c r="BX24" s="307">
        <v>121.518972998327</v>
      </c>
      <c r="BY24" s="370" t="s">
        <v>4424</v>
      </c>
      <c r="BZ24" s="286">
        <v>3</v>
      </c>
      <c r="CA24" s="286" t="s">
        <v>163</v>
      </c>
      <c r="CB24" s="286">
        <v>3</v>
      </c>
      <c r="CC24" s="306" t="s">
        <v>2233</v>
      </c>
      <c r="CD24" s="306" t="s">
        <v>4416</v>
      </c>
      <c r="CE24" s="372" t="s">
        <v>1116</v>
      </c>
      <c r="CF24" s="320"/>
      <c r="CG24" s="285"/>
      <c r="CH24" s="285"/>
      <c r="CI24" s="285"/>
      <c r="CJ24" s="285"/>
      <c r="CK24" s="285"/>
      <c r="CL24" s="285"/>
      <c r="CM24" s="285"/>
      <c r="CN24" s="285"/>
      <c r="CO24" s="285"/>
      <c r="CP24" s="285"/>
      <c r="CQ24" s="285"/>
      <c r="CR24" s="285"/>
      <c r="CS24" s="285"/>
      <c r="CT24" s="285"/>
      <c r="CU24" s="285"/>
      <c r="CY24" s="285"/>
      <c r="CZ24" s="285"/>
    </row>
    <row r="25" spans="1:104" ht="40.4" customHeight="1" x14ac:dyDescent="0.35">
      <c r="A25" s="286" t="s">
        <v>4434</v>
      </c>
      <c r="B25" s="110" t="s">
        <v>490</v>
      </c>
      <c r="C25" s="286" t="s">
        <v>491</v>
      </c>
      <c r="D25" s="285" t="s">
        <v>166</v>
      </c>
      <c r="E25" s="286" t="s">
        <v>4433</v>
      </c>
      <c r="F25" s="288" t="s">
        <v>492</v>
      </c>
      <c r="G25" s="288"/>
      <c r="H25" s="286" t="s">
        <v>157</v>
      </c>
      <c r="I25" s="286" t="s">
        <v>481</v>
      </c>
      <c r="J25" s="286" t="s">
        <v>1108</v>
      </c>
      <c r="K25" s="286" t="s">
        <v>1109</v>
      </c>
      <c r="L25" s="286" t="s">
        <v>4432</v>
      </c>
      <c r="M25" s="286" t="s">
        <v>4431</v>
      </c>
      <c r="N25" s="286" t="s">
        <v>223</v>
      </c>
      <c r="O25" s="286" t="s">
        <v>162</v>
      </c>
      <c r="P25" s="286" t="s">
        <v>162</v>
      </c>
      <c r="Q25" s="286">
        <v>1</v>
      </c>
      <c r="R25" s="288" t="s">
        <v>4430</v>
      </c>
      <c r="S25" s="286">
        <v>2013</v>
      </c>
      <c r="T25" s="286">
        <v>2018</v>
      </c>
      <c r="U25" s="286" t="s">
        <v>164</v>
      </c>
      <c r="V25" s="286">
        <v>600</v>
      </c>
      <c r="W25" s="286" t="s">
        <v>166</v>
      </c>
      <c r="X25" s="320">
        <v>50</v>
      </c>
      <c r="Y25" s="285">
        <v>74</v>
      </c>
      <c r="Z25" s="301" t="s">
        <v>165</v>
      </c>
      <c r="AA25" s="286">
        <v>30</v>
      </c>
      <c r="AB25" s="286">
        <v>15</v>
      </c>
      <c r="AC25" s="286" t="s">
        <v>156</v>
      </c>
      <c r="AD25" s="286" t="s">
        <v>162</v>
      </c>
      <c r="AE25" s="286" t="s">
        <v>166</v>
      </c>
      <c r="AF25" s="286" t="s">
        <v>166</v>
      </c>
      <c r="AG25" s="286" t="s">
        <v>166</v>
      </c>
      <c r="AH25" s="286" t="s">
        <v>156</v>
      </c>
      <c r="AI25" s="286" t="s">
        <v>156</v>
      </c>
      <c r="AJ25" s="286" t="s">
        <v>156</v>
      </c>
      <c r="AK25" s="286" t="s">
        <v>166</v>
      </c>
      <c r="AL25" s="286" t="s">
        <v>162</v>
      </c>
      <c r="AM25" s="286" t="s">
        <v>163</v>
      </c>
      <c r="AN25" s="288" t="s">
        <v>4429</v>
      </c>
      <c r="AO25" s="352" t="s">
        <v>4428</v>
      </c>
      <c r="AP25" s="286" t="s">
        <v>197</v>
      </c>
      <c r="AQ25" s="286" t="s">
        <v>166</v>
      </c>
      <c r="AR25" s="286" t="s">
        <v>166</v>
      </c>
      <c r="AS25" s="286" t="s">
        <v>156</v>
      </c>
      <c r="AT25" s="286" t="s">
        <v>166</v>
      </c>
      <c r="AU25" s="286" t="s">
        <v>156</v>
      </c>
      <c r="AV25" s="286" t="s">
        <v>162</v>
      </c>
      <c r="AW25" s="286" t="s">
        <v>156</v>
      </c>
      <c r="AX25" s="286" t="s">
        <v>166</v>
      </c>
      <c r="AY25" s="286" t="s">
        <v>166</v>
      </c>
      <c r="AZ25" s="286" t="s">
        <v>156</v>
      </c>
      <c r="BA25" s="286" t="s">
        <v>166</v>
      </c>
      <c r="BB25" s="286" t="s">
        <v>166</v>
      </c>
      <c r="BC25" s="286" t="s">
        <v>162</v>
      </c>
      <c r="BD25" s="286" t="s">
        <v>156</v>
      </c>
      <c r="BE25" s="286" t="s">
        <v>166</v>
      </c>
      <c r="BF25" s="286" t="s">
        <v>166</v>
      </c>
      <c r="BG25" s="286" t="s">
        <v>162</v>
      </c>
      <c r="BH25" s="286" t="s">
        <v>166</v>
      </c>
      <c r="BI25" s="311" t="s">
        <v>4427</v>
      </c>
      <c r="BJ25" s="352" t="s">
        <v>162</v>
      </c>
      <c r="BK25" s="286" t="s">
        <v>156</v>
      </c>
      <c r="BL25" s="354" t="s">
        <v>156</v>
      </c>
      <c r="BM25" s="354" t="s">
        <v>156</v>
      </c>
      <c r="BN25" s="354" t="s">
        <v>156</v>
      </c>
      <c r="BO25" s="354" t="s">
        <v>156</v>
      </c>
      <c r="BP25" s="354" t="s">
        <v>156</v>
      </c>
      <c r="BQ25" s="354" t="s">
        <v>156</v>
      </c>
      <c r="BR25" s="369" t="s">
        <v>4426</v>
      </c>
      <c r="BS25" s="110" t="s">
        <v>494</v>
      </c>
      <c r="BT25" s="288" t="s">
        <v>4425</v>
      </c>
      <c r="BU25" s="110" t="s">
        <v>496</v>
      </c>
      <c r="BV25" s="110" t="s">
        <v>4425</v>
      </c>
      <c r="BW25" s="307">
        <v>24.672366464029999</v>
      </c>
      <c r="BX25" s="307">
        <v>121.77148117841401</v>
      </c>
      <c r="BY25" s="370" t="s">
        <v>4424</v>
      </c>
      <c r="BZ25" s="286">
        <v>3</v>
      </c>
      <c r="CA25" s="286" t="s">
        <v>162</v>
      </c>
      <c r="CB25" s="286">
        <v>3</v>
      </c>
      <c r="CC25" s="306" t="s">
        <v>2233</v>
      </c>
      <c r="CD25" s="306" t="s">
        <v>4416</v>
      </c>
      <c r="CE25" s="372" t="s">
        <v>1116</v>
      </c>
      <c r="CF25" s="320"/>
      <c r="CG25" s="285"/>
      <c r="CH25" s="285"/>
      <c r="CI25" s="285"/>
      <c r="CJ25" s="285"/>
      <c r="CK25" s="285"/>
      <c r="CL25" s="285"/>
      <c r="CM25" s="285"/>
      <c r="CN25" s="285"/>
      <c r="CO25" s="285"/>
      <c r="CP25" s="285"/>
      <c r="CQ25" s="285"/>
      <c r="CR25" s="285"/>
      <c r="CS25" s="285"/>
      <c r="CT25" s="285"/>
      <c r="CU25" s="285"/>
      <c r="CY25" s="285"/>
      <c r="CZ25" s="285"/>
    </row>
    <row r="26" spans="1:104" ht="40.4" customHeight="1" x14ac:dyDescent="0.35">
      <c r="A26" s="286" t="s">
        <v>4423</v>
      </c>
      <c r="B26" s="110" t="s">
        <v>480</v>
      </c>
      <c r="C26" s="286" t="s">
        <v>4422</v>
      </c>
      <c r="D26" s="285" t="s">
        <v>166</v>
      </c>
      <c r="E26" s="286" t="s">
        <v>156</v>
      </c>
      <c r="F26" s="288" t="s">
        <v>166</v>
      </c>
      <c r="G26" s="288" t="s">
        <v>4421</v>
      </c>
      <c r="H26" s="286" t="s">
        <v>157</v>
      </c>
      <c r="I26" s="286" t="s">
        <v>481</v>
      </c>
      <c r="J26" s="286" t="s">
        <v>1108</v>
      </c>
      <c r="K26" s="286" t="s">
        <v>1109</v>
      </c>
      <c r="L26" s="286" t="s">
        <v>159</v>
      </c>
      <c r="M26" s="286" t="s">
        <v>159</v>
      </c>
      <c r="N26" s="286" t="s">
        <v>161</v>
      </c>
      <c r="O26" s="286" t="s">
        <v>162</v>
      </c>
      <c r="P26" s="286" t="s">
        <v>163</v>
      </c>
      <c r="Q26" s="286" t="s">
        <v>166</v>
      </c>
      <c r="R26" s="288" t="s">
        <v>483</v>
      </c>
      <c r="S26" s="286">
        <v>2022</v>
      </c>
      <c r="T26" s="286">
        <v>2030</v>
      </c>
      <c r="U26" s="286" t="s">
        <v>225</v>
      </c>
      <c r="V26" s="301">
        <v>18000</v>
      </c>
      <c r="W26" s="301">
        <v>78000</v>
      </c>
      <c r="X26" s="352" t="s">
        <v>4420</v>
      </c>
      <c r="Y26" s="286">
        <v>74</v>
      </c>
      <c r="Z26" s="301" t="s">
        <v>165</v>
      </c>
      <c r="AA26" s="286">
        <v>30</v>
      </c>
      <c r="AB26" s="286">
        <v>15</v>
      </c>
      <c r="AC26" s="286" t="s">
        <v>4419</v>
      </c>
      <c r="AD26" s="286" t="s">
        <v>163</v>
      </c>
      <c r="AE26" s="286" t="s">
        <v>162</v>
      </c>
      <c r="AF26" s="286" t="s">
        <v>156</v>
      </c>
      <c r="AG26" s="286" t="s">
        <v>156</v>
      </c>
      <c r="AH26" s="286" t="s">
        <v>3592</v>
      </c>
      <c r="AI26" s="286">
        <v>1</v>
      </c>
      <c r="AJ26" s="286" t="s">
        <v>166</v>
      </c>
      <c r="AK26" s="286" t="s">
        <v>166</v>
      </c>
      <c r="AL26" s="286" t="s">
        <v>163</v>
      </c>
      <c r="AM26" s="286" t="s">
        <v>166</v>
      </c>
      <c r="AN26" s="288" t="s">
        <v>166</v>
      </c>
      <c r="AO26" s="352" t="s">
        <v>185</v>
      </c>
      <c r="AP26" s="286" t="s">
        <v>471</v>
      </c>
      <c r="AQ26" s="286" t="s">
        <v>166</v>
      </c>
      <c r="AR26" s="286" t="s">
        <v>166</v>
      </c>
      <c r="AS26" s="286" t="s">
        <v>156</v>
      </c>
      <c r="AT26" s="286" t="s">
        <v>166</v>
      </c>
      <c r="AU26" s="286" t="s">
        <v>156</v>
      </c>
      <c r="AV26" s="286" t="s">
        <v>166</v>
      </c>
      <c r="AW26" s="286" t="s">
        <v>156</v>
      </c>
      <c r="AX26" s="286" t="s">
        <v>166</v>
      </c>
      <c r="AY26" s="286" t="s">
        <v>166</v>
      </c>
      <c r="AZ26" s="286" t="s">
        <v>156</v>
      </c>
      <c r="BA26" s="286" t="s">
        <v>166</v>
      </c>
      <c r="BB26" s="286" t="s">
        <v>166</v>
      </c>
      <c r="BC26" s="286" t="s">
        <v>162</v>
      </c>
      <c r="BD26" s="286" t="s">
        <v>156</v>
      </c>
      <c r="BE26" s="286" t="s">
        <v>166</v>
      </c>
      <c r="BF26" s="286" t="s">
        <v>166</v>
      </c>
      <c r="BG26" s="286" t="s">
        <v>166</v>
      </c>
      <c r="BH26" s="286" t="s">
        <v>166</v>
      </c>
      <c r="BI26" s="373" t="s">
        <v>4418</v>
      </c>
      <c r="BJ26" s="352" t="s">
        <v>162</v>
      </c>
      <c r="BK26" s="286" t="s">
        <v>156</v>
      </c>
      <c r="BL26" s="354" t="s">
        <v>156</v>
      </c>
      <c r="BM26" s="354" t="s">
        <v>156</v>
      </c>
      <c r="BN26" s="354" t="s">
        <v>156</v>
      </c>
      <c r="BO26" s="354" t="s">
        <v>156</v>
      </c>
      <c r="BP26" s="354" t="s">
        <v>156</v>
      </c>
      <c r="BQ26" s="290" t="s">
        <v>156</v>
      </c>
      <c r="BR26" s="369" t="s">
        <v>4417</v>
      </c>
      <c r="BS26" s="110" t="s">
        <v>484</v>
      </c>
      <c r="BT26" s="288" t="s">
        <v>483</v>
      </c>
      <c r="BU26" s="110"/>
      <c r="BV26" s="110"/>
      <c r="BW26" s="307">
        <v>25.017343644321802</v>
      </c>
      <c r="BX26" s="307">
        <v>121.53975095716299</v>
      </c>
      <c r="BY26" s="370" t="s">
        <v>3449</v>
      </c>
      <c r="BZ26" s="286">
        <v>3</v>
      </c>
      <c r="CA26" s="286" t="s">
        <v>162</v>
      </c>
      <c r="CB26" s="286">
        <v>3</v>
      </c>
      <c r="CC26" s="306" t="s">
        <v>2233</v>
      </c>
      <c r="CD26" s="306" t="s">
        <v>4416</v>
      </c>
      <c r="CE26" s="372" t="s">
        <v>2231</v>
      </c>
      <c r="CF26" s="320"/>
      <c r="CG26" s="285"/>
      <c r="CH26" s="285"/>
      <c r="CI26" s="285"/>
      <c r="CJ26" s="285"/>
      <c r="CK26" s="285"/>
      <c r="CL26" s="285"/>
      <c r="CM26" s="285"/>
      <c r="CN26" s="285"/>
      <c r="CO26" s="285"/>
      <c r="CP26" s="285"/>
      <c r="CQ26" s="285"/>
      <c r="CR26" s="285"/>
      <c r="CS26" s="285"/>
      <c r="CT26" s="285"/>
      <c r="CU26" s="285"/>
      <c r="CY26" s="285"/>
      <c r="CZ26" s="285"/>
    </row>
    <row r="27" spans="1:104" ht="40.4" customHeight="1" x14ac:dyDescent="0.35">
      <c r="A27" s="293" t="s">
        <v>4415</v>
      </c>
      <c r="B27" s="110" t="s">
        <v>4414</v>
      </c>
      <c r="C27" s="286" t="s">
        <v>4413</v>
      </c>
      <c r="D27" s="285" t="s">
        <v>1802</v>
      </c>
      <c r="E27" s="286" t="s">
        <v>4412</v>
      </c>
      <c r="F27" s="288" t="s">
        <v>4411</v>
      </c>
      <c r="G27" s="110" t="s">
        <v>4410</v>
      </c>
      <c r="H27" s="286" t="s">
        <v>157</v>
      </c>
      <c r="I27" s="286" t="s">
        <v>158</v>
      </c>
      <c r="J27" s="286" t="s">
        <v>729</v>
      </c>
      <c r="K27" s="286" t="s">
        <v>730</v>
      </c>
      <c r="L27" s="286" t="s">
        <v>353</v>
      </c>
      <c r="M27" s="286" t="s">
        <v>354</v>
      </c>
      <c r="N27" s="286" t="s">
        <v>223</v>
      </c>
      <c r="O27" s="286" t="s">
        <v>162</v>
      </c>
      <c r="P27" s="286" t="s">
        <v>163</v>
      </c>
      <c r="Q27" s="286" t="s">
        <v>166</v>
      </c>
      <c r="R27" s="288" t="s">
        <v>355</v>
      </c>
      <c r="S27" s="286">
        <v>2022</v>
      </c>
      <c r="T27" s="286">
        <v>2026</v>
      </c>
      <c r="U27" s="286" t="s">
        <v>225</v>
      </c>
      <c r="V27" s="301">
        <v>100000</v>
      </c>
      <c r="W27" s="301" t="s">
        <v>166</v>
      </c>
      <c r="X27" s="320">
        <v>45</v>
      </c>
      <c r="Y27" s="285">
        <v>75</v>
      </c>
      <c r="Z27" s="301" t="s">
        <v>165</v>
      </c>
      <c r="AA27" s="286">
        <v>20</v>
      </c>
      <c r="AB27" s="286">
        <v>15</v>
      </c>
      <c r="AC27" s="286" t="s">
        <v>156</v>
      </c>
      <c r="AD27" s="286" t="s">
        <v>163</v>
      </c>
      <c r="AE27" s="286" t="s">
        <v>162</v>
      </c>
      <c r="AF27" s="286" t="s">
        <v>156</v>
      </c>
      <c r="AG27" s="286" t="s">
        <v>156</v>
      </c>
      <c r="AH27" s="286" t="s">
        <v>4409</v>
      </c>
      <c r="AI27" s="286">
        <v>5</v>
      </c>
      <c r="AJ27" s="286" t="s">
        <v>156</v>
      </c>
      <c r="AK27" s="286" t="s">
        <v>162</v>
      </c>
      <c r="AL27" s="286" t="s">
        <v>162</v>
      </c>
      <c r="AM27" s="286" t="s">
        <v>162</v>
      </c>
      <c r="AN27" s="288" t="s">
        <v>156</v>
      </c>
      <c r="AO27" s="352" t="s">
        <v>4408</v>
      </c>
      <c r="AP27" s="286" t="s">
        <v>471</v>
      </c>
      <c r="AQ27" s="286" t="s">
        <v>166</v>
      </c>
      <c r="AR27" s="286" t="s">
        <v>162</v>
      </c>
      <c r="AS27" s="286" t="s">
        <v>156</v>
      </c>
      <c r="AT27" s="286" t="s">
        <v>162</v>
      </c>
      <c r="AU27" s="286" t="s">
        <v>156</v>
      </c>
      <c r="AV27" s="286" t="s">
        <v>162</v>
      </c>
      <c r="AW27" s="110" t="s">
        <v>156</v>
      </c>
      <c r="AX27" s="286" t="s">
        <v>166</v>
      </c>
      <c r="AY27" s="286" t="s">
        <v>163</v>
      </c>
      <c r="AZ27" s="286" t="s">
        <v>166</v>
      </c>
      <c r="BA27" s="286" t="s">
        <v>163</v>
      </c>
      <c r="BB27" s="286" t="s">
        <v>163</v>
      </c>
      <c r="BC27" s="286" t="s">
        <v>162</v>
      </c>
      <c r="BD27" s="286" t="s">
        <v>156</v>
      </c>
      <c r="BE27" s="286" t="s">
        <v>166</v>
      </c>
      <c r="BF27" s="286" t="s">
        <v>166</v>
      </c>
      <c r="BG27" s="286" t="s">
        <v>162</v>
      </c>
      <c r="BH27" s="286" t="s">
        <v>166</v>
      </c>
      <c r="BI27" s="311" t="s">
        <v>4407</v>
      </c>
      <c r="BJ27" s="352" t="s">
        <v>162</v>
      </c>
      <c r="BK27" s="286" t="s">
        <v>156</v>
      </c>
      <c r="BL27" s="354" t="s">
        <v>156</v>
      </c>
      <c r="BM27" s="354" t="s">
        <v>156</v>
      </c>
      <c r="BN27" s="354" t="s">
        <v>156</v>
      </c>
      <c r="BO27" s="354" t="s">
        <v>156</v>
      </c>
      <c r="BP27" s="354" t="s">
        <v>156</v>
      </c>
      <c r="BQ27" s="290" t="s">
        <v>156</v>
      </c>
      <c r="BR27" s="369" t="s">
        <v>4406</v>
      </c>
      <c r="BS27" s="110" t="s">
        <v>359</v>
      </c>
      <c r="BT27" s="288" t="s">
        <v>360</v>
      </c>
      <c r="BU27" s="110" t="s">
        <v>362</v>
      </c>
      <c r="BV27" s="110" t="s">
        <v>360</v>
      </c>
      <c r="BW27" s="307">
        <v>31.230391000000001</v>
      </c>
      <c r="BX27" s="307">
        <v>121.47370100000001</v>
      </c>
      <c r="BY27" s="370" t="s">
        <v>4326</v>
      </c>
      <c r="BZ27" s="286">
        <v>3</v>
      </c>
      <c r="CA27" s="286" t="s">
        <v>162</v>
      </c>
      <c r="CB27" s="286">
        <v>3</v>
      </c>
      <c r="CC27" s="306" t="s">
        <v>3142</v>
      </c>
      <c r="CD27" s="306" t="s">
        <v>4397</v>
      </c>
      <c r="CE27" s="372" t="s">
        <v>1116</v>
      </c>
      <c r="CF27" s="320"/>
      <c r="CG27" s="285"/>
      <c r="CH27" s="285"/>
      <c r="CI27" s="285"/>
      <c r="CJ27" s="285"/>
      <c r="CK27" s="285"/>
      <c r="CL27" s="285"/>
      <c r="CM27" s="285"/>
      <c r="CN27" s="285"/>
      <c r="CO27" s="285"/>
      <c r="CP27" s="285"/>
      <c r="CQ27" s="285"/>
      <c r="CR27" s="285"/>
      <c r="CS27" s="285"/>
      <c r="CT27" s="285"/>
      <c r="CU27" s="285"/>
      <c r="CY27" s="285"/>
      <c r="CZ27" s="285"/>
    </row>
    <row r="28" spans="1:104" ht="40.4" customHeight="1" x14ac:dyDescent="0.35">
      <c r="A28" s="286" t="s">
        <v>4405</v>
      </c>
      <c r="B28" s="110" t="s">
        <v>4404</v>
      </c>
      <c r="C28" s="286" t="s">
        <v>4926</v>
      </c>
      <c r="D28" s="285" t="s">
        <v>166</v>
      </c>
      <c r="E28" s="286" t="s">
        <v>156</v>
      </c>
      <c r="F28" s="110" t="s">
        <v>4403</v>
      </c>
      <c r="G28" s="288" t="s">
        <v>166</v>
      </c>
      <c r="H28" s="286" t="s">
        <v>157</v>
      </c>
      <c r="I28" s="286" t="s">
        <v>509</v>
      </c>
      <c r="J28" s="286" t="s">
        <v>869</v>
      </c>
      <c r="K28" s="286" t="s">
        <v>870</v>
      </c>
      <c r="L28" s="286" t="s">
        <v>159</v>
      </c>
      <c r="M28" s="286" t="s">
        <v>159</v>
      </c>
      <c r="N28" s="286" t="s">
        <v>223</v>
      </c>
      <c r="O28" s="286" t="s">
        <v>162</v>
      </c>
      <c r="P28" s="286" t="s">
        <v>163</v>
      </c>
      <c r="Q28" s="286" t="s">
        <v>166</v>
      </c>
      <c r="R28" s="288" t="s">
        <v>4402</v>
      </c>
      <c r="S28" s="286">
        <v>2021</v>
      </c>
      <c r="T28" s="286">
        <v>2024</v>
      </c>
      <c r="U28" s="286" t="s">
        <v>164</v>
      </c>
      <c r="V28" s="301">
        <v>10000</v>
      </c>
      <c r="W28" s="301">
        <v>5395</v>
      </c>
      <c r="X28" s="352">
        <v>50</v>
      </c>
      <c r="Y28" s="286">
        <v>79</v>
      </c>
      <c r="Z28" s="301" t="s">
        <v>165</v>
      </c>
      <c r="AA28" s="286">
        <v>20</v>
      </c>
      <c r="AB28" s="286">
        <v>15</v>
      </c>
      <c r="AC28" s="286" t="s">
        <v>156</v>
      </c>
      <c r="AD28" s="286" t="s">
        <v>162</v>
      </c>
      <c r="AE28" s="286" t="s">
        <v>162</v>
      </c>
      <c r="AF28" s="286" t="s">
        <v>156</v>
      </c>
      <c r="AG28" s="286" t="s">
        <v>156</v>
      </c>
      <c r="AH28" s="286" t="s">
        <v>166</v>
      </c>
      <c r="AI28" s="286" t="s">
        <v>166</v>
      </c>
      <c r="AJ28" s="286" t="s">
        <v>166</v>
      </c>
      <c r="AK28" s="286" t="s">
        <v>162</v>
      </c>
      <c r="AL28" s="286" t="s">
        <v>162</v>
      </c>
      <c r="AM28" s="286" t="s">
        <v>166</v>
      </c>
      <c r="AN28" s="288" t="s">
        <v>166</v>
      </c>
      <c r="AO28" s="352" t="s">
        <v>4401</v>
      </c>
      <c r="AP28" s="286" t="s">
        <v>168</v>
      </c>
      <c r="AQ28" s="286" t="s">
        <v>1798</v>
      </c>
      <c r="AR28" s="286" t="s">
        <v>162</v>
      </c>
      <c r="AS28" s="286" t="s">
        <v>156</v>
      </c>
      <c r="AT28" s="286" t="s">
        <v>162</v>
      </c>
      <c r="AU28" s="286" t="s">
        <v>156</v>
      </c>
      <c r="AV28" s="286" t="s">
        <v>163</v>
      </c>
      <c r="AW28" s="286" t="s">
        <v>4400</v>
      </c>
      <c r="AX28" s="286" t="s">
        <v>163</v>
      </c>
      <c r="AY28" s="286" t="s">
        <v>163</v>
      </c>
      <c r="AZ28" s="286" t="s">
        <v>1831</v>
      </c>
      <c r="BA28" s="286" t="s">
        <v>163</v>
      </c>
      <c r="BB28" s="286" t="s">
        <v>162</v>
      </c>
      <c r="BC28" s="286" t="s">
        <v>162</v>
      </c>
      <c r="BD28" s="286" t="s">
        <v>156</v>
      </c>
      <c r="BE28" s="286" t="s">
        <v>1830</v>
      </c>
      <c r="BF28" s="286" t="s">
        <v>1960</v>
      </c>
      <c r="BG28" s="286" t="s">
        <v>162</v>
      </c>
      <c r="BH28" s="286" t="s">
        <v>163</v>
      </c>
      <c r="BI28" s="311" t="s">
        <v>4927</v>
      </c>
      <c r="BJ28" s="352" t="s">
        <v>163</v>
      </c>
      <c r="BK28" s="286">
        <v>2026</v>
      </c>
      <c r="BL28" s="354">
        <v>0.505</v>
      </c>
      <c r="BM28" s="354" t="s">
        <v>166</v>
      </c>
      <c r="BN28" s="354">
        <v>1.2E-2</v>
      </c>
      <c r="BO28" s="354">
        <v>8.4000000000000005E-2</v>
      </c>
      <c r="BP28" s="354">
        <v>0.57899999999999996</v>
      </c>
      <c r="BQ28" s="290">
        <v>0.42099999999999999</v>
      </c>
      <c r="BR28" s="369" t="s">
        <v>4928</v>
      </c>
      <c r="BS28" s="110" t="s">
        <v>511</v>
      </c>
      <c r="BT28" s="288" t="s">
        <v>512</v>
      </c>
      <c r="BU28" s="110" t="s">
        <v>4399</v>
      </c>
      <c r="BV28" s="110" t="s">
        <v>4398</v>
      </c>
      <c r="BW28" s="307">
        <v>32.046873671810701</v>
      </c>
      <c r="BX28" s="307">
        <v>34.842862726697902</v>
      </c>
      <c r="BY28" s="370" t="s">
        <v>3434</v>
      </c>
      <c r="BZ28" s="286">
        <v>3</v>
      </c>
      <c r="CA28" s="286" t="s">
        <v>162</v>
      </c>
      <c r="CB28" s="286">
        <v>3</v>
      </c>
      <c r="CC28" s="306" t="s">
        <v>2233</v>
      </c>
      <c r="CD28" s="306" t="s">
        <v>4929</v>
      </c>
      <c r="CE28" s="372" t="s">
        <v>1528</v>
      </c>
      <c r="CF28" s="320"/>
      <c r="CG28" s="285"/>
      <c r="CH28" s="285"/>
      <c r="CI28" s="285"/>
      <c r="CJ28" s="285"/>
      <c r="CK28" s="285"/>
      <c r="CL28" s="285"/>
      <c r="CM28" s="285"/>
      <c r="CN28" s="285"/>
      <c r="CO28" s="285"/>
      <c r="CP28" s="285"/>
      <c r="CQ28" s="285"/>
      <c r="CR28" s="285"/>
      <c r="CS28" s="285"/>
      <c r="CT28" s="285"/>
      <c r="CU28" s="285"/>
      <c r="CY28" s="285"/>
      <c r="CZ28" s="285"/>
    </row>
    <row r="29" spans="1:104" ht="40.4" customHeight="1" x14ac:dyDescent="0.35">
      <c r="A29" s="286" t="s">
        <v>4396</v>
      </c>
      <c r="B29" s="110" t="s">
        <v>4395</v>
      </c>
      <c r="C29" s="286" t="s">
        <v>4394</v>
      </c>
      <c r="D29" s="285" t="s">
        <v>166</v>
      </c>
      <c r="E29" s="286" t="s">
        <v>4393</v>
      </c>
      <c r="F29" s="288" t="s">
        <v>156</v>
      </c>
      <c r="G29" s="288"/>
      <c r="H29" s="286" t="s">
        <v>157</v>
      </c>
      <c r="I29" s="286" t="s">
        <v>514</v>
      </c>
      <c r="J29" s="286" t="s">
        <v>864</v>
      </c>
      <c r="K29" s="286" t="s">
        <v>865</v>
      </c>
      <c r="L29" s="286" t="s">
        <v>4392</v>
      </c>
      <c r="M29" s="286" t="s">
        <v>4392</v>
      </c>
      <c r="N29" s="286" t="s">
        <v>223</v>
      </c>
      <c r="O29" s="286" t="s">
        <v>162</v>
      </c>
      <c r="P29" s="286" t="s">
        <v>162</v>
      </c>
      <c r="Q29" s="286">
        <v>1</v>
      </c>
      <c r="R29" s="288" t="s">
        <v>4384</v>
      </c>
      <c r="S29" s="286">
        <v>2018</v>
      </c>
      <c r="T29" s="286">
        <v>2022</v>
      </c>
      <c r="U29" s="286" t="s">
        <v>164</v>
      </c>
      <c r="V29" s="286">
        <v>500</v>
      </c>
      <c r="W29" s="301" t="s">
        <v>166</v>
      </c>
      <c r="X29" s="352">
        <v>50</v>
      </c>
      <c r="Y29" s="286">
        <v>75</v>
      </c>
      <c r="Z29" s="301" t="s">
        <v>165</v>
      </c>
      <c r="AA29" s="286">
        <v>30</v>
      </c>
      <c r="AB29" s="286" t="s">
        <v>166</v>
      </c>
      <c r="AC29" s="286" t="s">
        <v>156</v>
      </c>
      <c r="AD29" s="286" t="s">
        <v>162</v>
      </c>
      <c r="AE29" s="286" t="s">
        <v>162</v>
      </c>
      <c r="AF29" s="286" t="s">
        <v>156</v>
      </c>
      <c r="AG29" s="286" t="s">
        <v>156</v>
      </c>
      <c r="AH29" s="286" t="s">
        <v>4391</v>
      </c>
      <c r="AI29" s="286">
        <v>1</v>
      </c>
      <c r="AJ29" s="286" t="s">
        <v>156</v>
      </c>
      <c r="AK29" s="286" t="s">
        <v>162</v>
      </c>
      <c r="AL29" s="286" t="s">
        <v>162</v>
      </c>
      <c r="AM29" s="286" t="s">
        <v>163</v>
      </c>
      <c r="AN29" s="288" t="s">
        <v>4390</v>
      </c>
      <c r="AO29" s="352" t="s">
        <v>167</v>
      </c>
      <c r="AP29" s="286" t="s">
        <v>168</v>
      </c>
      <c r="AQ29" s="286" t="s">
        <v>166</v>
      </c>
      <c r="AR29" s="286" t="s">
        <v>162</v>
      </c>
      <c r="AS29" s="286" t="s">
        <v>166</v>
      </c>
      <c r="AT29" s="286" t="s">
        <v>162</v>
      </c>
      <c r="AU29" s="286" t="s">
        <v>156</v>
      </c>
      <c r="AV29" s="286" t="s">
        <v>163</v>
      </c>
      <c r="AW29" s="286" t="s">
        <v>4389</v>
      </c>
      <c r="AX29" s="286" t="s">
        <v>163</v>
      </c>
      <c r="AY29" s="286" t="s">
        <v>162</v>
      </c>
      <c r="AZ29" s="286" t="s">
        <v>156</v>
      </c>
      <c r="BA29" s="286" t="s">
        <v>162</v>
      </c>
      <c r="BB29" s="286" t="s">
        <v>162</v>
      </c>
      <c r="BC29" s="286" t="s">
        <v>162</v>
      </c>
      <c r="BD29" s="286" t="s">
        <v>156</v>
      </c>
      <c r="BE29" s="286" t="s">
        <v>2061</v>
      </c>
      <c r="BF29" s="286" t="s">
        <v>166</v>
      </c>
      <c r="BG29" s="286" t="s">
        <v>162</v>
      </c>
      <c r="BH29" s="286" t="s">
        <v>166</v>
      </c>
      <c r="BI29" s="311" t="s">
        <v>4388</v>
      </c>
      <c r="BJ29" s="352" t="s">
        <v>162</v>
      </c>
      <c r="BK29" s="286" t="s">
        <v>156</v>
      </c>
      <c r="BL29" s="354" t="s">
        <v>156</v>
      </c>
      <c r="BM29" s="354" t="s">
        <v>156</v>
      </c>
      <c r="BN29" s="354" t="s">
        <v>156</v>
      </c>
      <c r="BO29" s="354" t="s">
        <v>156</v>
      </c>
      <c r="BP29" s="354" t="s">
        <v>156</v>
      </c>
      <c r="BQ29" s="290" t="s">
        <v>156</v>
      </c>
      <c r="BR29" s="369" t="s">
        <v>4387</v>
      </c>
      <c r="BS29" s="110" t="s">
        <v>4386</v>
      </c>
      <c r="BT29" s="288" t="s">
        <v>4384</v>
      </c>
      <c r="BU29" s="110" t="s">
        <v>4385</v>
      </c>
      <c r="BV29" s="110" t="s">
        <v>4384</v>
      </c>
      <c r="BW29" s="307">
        <v>33.346200681839299</v>
      </c>
      <c r="BX29" s="307">
        <v>44.379373341385097</v>
      </c>
      <c r="BY29" s="370" t="s">
        <v>2234</v>
      </c>
      <c r="BZ29" s="286">
        <v>3</v>
      </c>
      <c r="CA29" s="286" t="s">
        <v>162</v>
      </c>
      <c r="CB29" s="286">
        <v>3</v>
      </c>
      <c r="CC29" s="306" t="s">
        <v>2233</v>
      </c>
      <c r="CD29" s="306" t="s">
        <v>3180</v>
      </c>
      <c r="CE29" s="372" t="s">
        <v>1116</v>
      </c>
      <c r="CF29" s="320"/>
      <c r="CG29" s="285"/>
      <c r="CH29" s="285"/>
      <c r="CI29" s="285"/>
      <c r="CJ29" s="285"/>
      <c r="CK29" s="285"/>
      <c r="CL29" s="285"/>
      <c r="CM29" s="285"/>
      <c r="CN29" s="285"/>
      <c r="CO29" s="285"/>
      <c r="CP29" s="285"/>
      <c r="CQ29" s="285"/>
      <c r="CR29" s="285"/>
      <c r="CS29" s="285"/>
      <c r="CT29" s="285"/>
      <c r="CU29" s="285"/>
      <c r="CY29" s="285"/>
      <c r="CZ29" s="285"/>
    </row>
    <row r="30" spans="1:104" ht="40.4" customHeight="1" x14ac:dyDescent="0.35">
      <c r="A30" s="286" t="s">
        <v>4370</v>
      </c>
      <c r="B30" s="110" t="s">
        <v>4383</v>
      </c>
      <c r="C30" s="286" t="s">
        <v>4382</v>
      </c>
      <c r="D30" s="285" t="s">
        <v>166</v>
      </c>
      <c r="E30" s="286" t="s">
        <v>156</v>
      </c>
      <c r="F30" s="288" t="s">
        <v>166</v>
      </c>
      <c r="G30" s="288" t="s">
        <v>4373</v>
      </c>
      <c r="H30" s="286" t="s">
        <v>157</v>
      </c>
      <c r="I30" s="286" t="s">
        <v>515</v>
      </c>
      <c r="J30" s="286" t="s">
        <v>881</v>
      </c>
      <c r="K30" s="286" t="s">
        <v>882</v>
      </c>
      <c r="L30" s="286" t="s">
        <v>4381</v>
      </c>
      <c r="M30" s="286" t="s">
        <v>4381</v>
      </c>
      <c r="N30" s="286" t="s">
        <v>223</v>
      </c>
      <c r="O30" s="286" t="s">
        <v>162</v>
      </c>
      <c r="P30" s="286" t="s">
        <v>162</v>
      </c>
      <c r="Q30" s="286">
        <v>1</v>
      </c>
      <c r="R30" s="288" t="s">
        <v>4358</v>
      </c>
      <c r="S30" s="286">
        <v>2021</v>
      </c>
      <c r="T30" s="286" t="s">
        <v>166</v>
      </c>
      <c r="U30" s="286" t="s">
        <v>225</v>
      </c>
      <c r="V30" s="301">
        <v>2000</v>
      </c>
      <c r="W30" s="301" t="s">
        <v>166</v>
      </c>
      <c r="X30" s="352">
        <v>45</v>
      </c>
      <c r="Y30" s="286">
        <v>69</v>
      </c>
      <c r="Z30" s="301" t="s">
        <v>516</v>
      </c>
      <c r="AA30" s="286" t="s">
        <v>166</v>
      </c>
      <c r="AB30" s="286" t="s">
        <v>166</v>
      </c>
      <c r="AC30" s="286" t="s">
        <v>156</v>
      </c>
      <c r="AD30" s="286" t="s">
        <v>163</v>
      </c>
      <c r="AE30" s="286" t="s">
        <v>166</v>
      </c>
      <c r="AF30" s="286" t="s">
        <v>166</v>
      </c>
      <c r="AG30" s="286" t="s">
        <v>166</v>
      </c>
      <c r="AH30" s="286" t="s">
        <v>4380</v>
      </c>
      <c r="AI30" s="286">
        <v>1</v>
      </c>
      <c r="AJ30" s="286" t="s">
        <v>162</v>
      </c>
      <c r="AK30" s="286" t="s">
        <v>166</v>
      </c>
      <c r="AL30" s="286" t="s">
        <v>163</v>
      </c>
      <c r="AM30" s="286" t="s">
        <v>163</v>
      </c>
      <c r="AN30" s="288" t="s">
        <v>4379</v>
      </c>
      <c r="AO30" s="352" t="s">
        <v>185</v>
      </c>
      <c r="AP30" s="286" t="s">
        <v>166</v>
      </c>
      <c r="AQ30" s="286" t="s">
        <v>3499</v>
      </c>
      <c r="AR30" s="286" t="s">
        <v>162</v>
      </c>
      <c r="AS30" s="286" t="s">
        <v>166</v>
      </c>
      <c r="AT30" s="286" t="s">
        <v>166</v>
      </c>
      <c r="AU30" s="286" t="s">
        <v>156</v>
      </c>
      <c r="AV30" s="286" t="s">
        <v>163</v>
      </c>
      <c r="AW30" s="286" t="s">
        <v>4378</v>
      </c>
      <c r="AX30" s="286" t="s">
        <v>166</v>
      </c>
      <c r="AY30" s="286" t="s">
        <v>166</v>
      </c>
      <c r="AZ30" s="286" t="s">
        <v>156</v>
      </c>
      <c r="BA30" s="286" t="s">
        <v>166</v>
      </c>
      <c r="BB30" s="286" t="s">
        <v>166</v>
      </c>
      <c r="BC30" s="286" t="s">
        <v>162</v>
      </c>
      <c r="BD30" s="286" t="s">
        <v>156</v>
      </c>
      <c r="BE30" s="286" t="s">
        <v>166</v>
      </c>
      <c r="BF30" s="286" t="s">
        <v>166</v>
      </c>
      <c r="BG30" s="286" t="s">
        <v>166</v>
      </c>
      <c r="BH30" s="286" t="s">
        <v>166</v>
      </c>
      <c r="BI30" s="311" t="s">
        <v>4377</v>
      </c>
      <c r="BJ30" s="352" t="s">
        <v>162</v>
      </c>
      <c r="BK30" s="286" t="s">
        <v>156</v>
      </c>
      <c r="BL30" s="354" t="s">
        <v>156</v>
      </c>
      <c r="BM30" s="354" t="s">
        <v>156</v>
      </c>
      <c r="BN30" s="354" t="s">
        <v>156</v>
      </c>
      <c r="BO30" s="354" t="s">
        <v>156</v>
      </c>
      <c r="BP30" s="354" t="s">
        <v>156</v>
      </c>
      <c r="BQ30" s="290" t="s">
        <v>156</v>
      </c>
      <c r="BR30" s="369" t="s">
        <v>4376</v>
      </c>
      <c r="BS30" s="110" t="s">
        <v>4375</v>
      </c>
      <c r="BT30" s="288" t="s">
        <v>4358</v>
      </c>
      <c r="BU30" s="110" t="s">
        <v>4374</v>
      </c>
      <c r="BV30" s="110" t="s">
        <v>4358</v>
      </c>
      <c r="BW30" s="307">
        <v>43.240960883121701</v>
      </c>
      <c r="BX30" s="307">
        <v>76.921909210271807</v>
      </c>
      <c r="BY30" s="370" t="s">
        <v>2234</v>
      </c>
      <c r="BZ30" s="286">
        <v>3</v>
      </c>
      <c r="CA30" s="286" t="s">
        <v>163</v>
      </c>
      <c r="CB30" s="286">
        <v>3</v>
      </c>
      <c r="CC30" s="306" t="s">
        <v>2233</v>
      </c>
      <c r="CD30" s="306" t="s">
        <v>3180</v>
      </c>
      <c r="CE30" s="372" t="s">
        <v>1116</v>
      </c>
      <c r="CF30" s="320"/>
      <c r="CG30" s="285"/>
      <c r="CH30" s="285"/>
      <c r="CI30" s="285"/>
      <c r="CJ30" s="285"/>
      <c r="CK30" s="285"/>
      <c r="CL30" s="285"/>
      <c r="CM30" s="285"/>
      <c r="CN30" s="285"/>
      <c r="CO30" s="285"/>
      <c r="CP30" s="285"/>
      <c r="CQ30" s="285"/>
      <c r="CR30" s="285"/>
      <c r="CS30" s="285"/>
      <c r="CT30" s="285"/>
      <c r="CU30" s="285"/>
      <c r="CY30" s="285"/>
      <c r="CZ30" s="285"/>
    </row>
    <row r="31" spans="1:104" ht="40.4" customHeight="1" x14ac:dyDescent="0.35">
      <c r="A31" s="286" t="s">
        <v>4373</v>
      </c>
      <c r="B31" s="110" t="s">
        <v>4372</v>
      </c>
      <c r="C31" s="286" t="s">
        <v>4371</v>
      </c>
      <c r="D31" s="285" t="s">
        <v>166</v>
      </c>
      <c r="E31" s="286" t="s">
        <v>156</v>
      </c>
      <c r="F31" s="288" t="s">
        <v>166</v>
      </c>
      <c r="G31" s="288" t="s">
        <v>4370</v>
      </c>
      <c r="H31" s="286" t="s">
        <v>157</v>
      </c>
      <c r="I31" s="286" t="s">
        <v>515</v>
      </c>
      <c r="J31" s="286" t="s">
        <v>881</v>
      </c>
      <c r="K31" s="286" t="s">
        <v>882</v>
      </c>
      <c r="L31" s="286" t="s">
        <v>4369</v>
      </c>
      <c r="M31" s="286" t="s">
        <v>159</v>
      </c>
      <c r="N31" s="286" t="s">
        <v>223</v>
      </c>
      <c r="O31" s="286" t="s">
        <v>162</v>
      </c>
      <c r="P31" s="286" t="s">
        <v>163</v>
      </c>
      <c r="Q31" s="286">
        <v>3</v>
      </c>
      <c r="R31" s="288" t="s">
        <v>4358</v>
      </c>
      <c r="S31" s="286">
        <v>2018</v>
      </c>
      <c r="T31" s="286">
        <v>2020</v>
      </c>
      <c r="U31" s="286" t="s">
        <v>164</v>
      </c>
      <c r="V31" s="301">
        <v>5000</v>
      </c>
      <c r="W31" s="301">
        <v>3671</v>
      </c>
      <c r="X31" s="352">
        <v>40</v>
      </c>
      <c r="Y31" s="286">
        <v>75</v>
      </c>
      <c r="Z31" s="301" t="s">
        <v>165</v>
      </c>
      <c r="AA31" s="286" t="s">
        <v>156</v>
      </c>
      <c r="AB31" s="286" t="s">
        <v>156</v>
      </c>
      <c r="AC31" s="286" t="s">
        <v>156</v>
      </c>
      <c r="AD31" s="286" t="s">
        <v>163</v>
      </c>
      <c r="AE31" s="286" t="s">
        <v>162</v>
      </c>
      <c r="AF31" s="286" t="s">
        <v>156</v>
      </c>
      <c r="AG31" s="286" t="s">
        <v>156</v>
      </c>
      <c r="AH31" s="286" t="s">
        <v>4368</v>
      </c>
      <c r="AI31" s="286">
        <v>2</v>
      </c>
      <c r="AJ31" s="286" t="s">
        <v>162</v>
      </c>
      <c r="AK31" s="286" t="s">
        <v>162</v>
      </c>
      <c r="AL31" s="286" t="s">
        <v>162</v>
      </c>
      <c r="AM31" s="286" t="s">
        <v>163</v>
      </c>
      <c r="AN31" s="288" t="s">
        <v>4367</v>
      </c>
      <c r="AO31" s="352" t="s">
        <v>4366</v>
      </c>
      <c r="AP31" s="286" t="s">
        <v>168</v>
      </c>
      <c r="AQ31" s="286" t="s">
        <v>1798</v>
      </c>
      <c r="AR31" s="286" t="s">
        <v>162</v>
      </c>
      <c r="AS31" s="286" t="s">
        <v>156</v>
      </c>
      <c r="AT31" s="286" t="s">
        <v>162</v>
      </c>
      <c r="AU31" s="286" t="s">
        <v>156</v>
      </c>
      <c r="AV31" s="286" t="s">
        <v>163</v>
      </c>
      <c r="AW31" s="286" t="s">
        <v>4365</v>
      </c>
      <c r="AX31" s="286" t="s">
        <v>166</v>
      </c>
      <c r="AY31" s="286" t="s">
        <v>162</v>
      </c>
      <c r="AZ31" s="286" t="s">
        <v>156</v>
      </c>
      <c r="BA31" s="286" t="s">
        <v>162</v>
      </c>
      <c r="BB31" s="286" t="s">
        <v>166</v>
      </c>
      <c r="BC31" s="286" t="s">
        <v>163</v>
      </c>
      <c r="BD31" s="286" t="s">
        <v>4364</v>
      </c>
      <c r="BE31" s="286" t="s">
        <v>2850</v>
      </c>
      <c r="BF31" s="286" t="s">
        <v>1960</v>
      </c>
      <c r="BG31" s="286" t="s">
        <v>162</v>
      </c>
      <c r="BH31" s="286" t="s">
        <v>163</v>
      </c>
      <c r="BI31" s="311" t="s">
        <v>4363</v>
      </c>
      <c r="BJ31" s="352" t="s">
        <v>163</v>
      </c>
      <c r="BK31" s="286">
        <v>2022</v>
      </c>
      <c r="BL31" s="290">
        <v>0.73399999999999999</v>
      </c>
      <c r="BM31" s="290">
        <v>0.14499999999999999</v>
      </c>
      <c r="BN31" s="290">
        <v>2.01E-2</v>
      </c>
      <c r="BO31" s="290" t="s">
        <v>166</v>
      </c>
      <c r="BP31" s="290">
        <v>0.39200000000000002</v>
      </c>
      <c r="BQ31" s="290">
        <v>0.60799999999999998</v>
      </c>
      <c r="BR31" s="369" t="s">
        <v>4362</v>
      </c>
      <c r="BS31" s="110" t="s">
        <v>4361</v>
      </c>
      <c r="BT31" s="288" t="s">
        <v>4360</v>
      </c>
      <c r="BU31" s="110" t="s">
        <v>4359</v>
      </c>
      <c r="BV31" s="110" t="s">
        <v>4358</v>
      </c>
      <c r="BW31" s="307">
        <v>43.241526091523902</v>
      </c>
      <c r="BX31" s="307">
        <v>76.923695534403606</v>
      </c>
      <c r="BY31" s="370" t="s">
        <v>3859</v>
      </c>
      <c r="BZ31" s="286">
        <v>3</v>
      </c>
      <c r="CA31" s="286" t="s">
        <v>163</v>
      </c>
      <c r="CB31" s="286">
        <v>3</v>
      </c>
      <c r="CC31" s="306" t="s">
        <v>2233</v>
      </c>
      <c r="CD31" s="306" t="s">
        <v>3180</v>
      </c>
      <c r="CE31" s="372" t="s">
        <v>1116</v>
      </c>
      <c r="CF31" s="320"/>
      <c r="CG31" s="285"/>
      <c r="CH31" s="285"/>
      <c r="CI31" s="285"/>
      <c r="CJ31" s="285"/>
      <c r="CK31" s="285"/>
      <c r="CL31" s="285"/>
      <c r="CM31" s="285"/>
      <c r="CN31" s="285"/>
      <c r="CO31" s="285"/>
      <c r="CP31" s="285"/>
      <c r="CQ31" s="285"/>
      <c r="CR31" s="285"/>
      <c r="CS31" s="285"/>
      <c r="CT31" s="285"/>
      <c r="CU31" s="285"/>
      <c r="CY31" s="285"/>
      <c r="CZ31" s="285"/>
    </row>
    <row r="32" spans="1:104" ht="40.4" customHeight="1" x14ac:dyDescent="0.35">
      <c r="A32" s="286" t="s">
        <v>4357</v>
      </c>
      <c r="B32" s="110" t="s">
        <v>4356</v>
      </c>
      <c r="C32" s="286" t="s">
        <v>4355</v>
      </c>
      <c r="D32" s="285" t="s">
        <v>4354</v>
      </c>
      <c r="E32" s="286" t="s">
        <v>156</v>
      </c>
      <c r="F32" s="288" t="s">
        <v>4353</v>
      </c>
      <c r="G32" s="288"/>
      <c r="H32" s="286" t="s">
        <v>157</v>
      </c>
      <c r="I32" s="286" t="s">
        <v>517</v>
      </c>
      <c r="J32" s="286" t="s">
        <v>1145</v>
      </c>
      <c r="K32" s="286" t="s">
        <v>1146</v>
      </c>
      <c r="L32" s="286" t="s">
        <v>4352</v>
      </c>
      <c r="M32" s="286" t="s">
        <v>4351</v>
      </c>
      <c r="N32" s="286" t="s">
        <v>1816</v>
      </c>
      <c r="O32" s="286" t="s">
        <v>162</v>
      </c>
      <c r="P32" s="286" t="s">
        <v>162</v>
      </c>
      <c r="Q32" s="286">
        <v>1</v>
      </c>
      <c r="R32" s="288" t="s">
        <v>4350</v>
      </c>
      <c r="S32" s="286">
        <v>2018</v>
      </c>
      <c r="T32" s="286" t="s">
        <v>156</v>
      </c>
      <c r="U32" s="286" t="s">
        <v>225</v>
      </c>
      <c r="V32" s="286" t="s">
        <v>166</v>
      </c>
      <c r="W32" s="301" t="s">
        <v>166</v>
      </c>
      <c r="X32" s="352">
        <v>50</v>
      </c>
      <c r="Y32" s="286">
        <v>75</v>
      </c>
      <c r="Z32" s="301" t="s">
        <v>165</v>
      </c>
      <c r="AA32" s="286" t="s">
        <v>379</v>
      </c>
      <c r="AB32" s="286">
        <v>15</v>
      </c>
      <c r="AC32" s="286" t="s">
        <v>4349</v>
      </c>
      <c r="AD32" s="286" t="s">
        <v>162</v>
      </c>
      <c r="AE32" s="286" t="s">
        <v>162</v>
      </c>
      <c r="AF32" s="286" t="s">
        <v>156</v>
      </c>
      <c r="AG32" s="286" t="s">
        <v>156</v>
      </c>
      <c r="AH32" s="286" t="s">
        <v>4348</v>
      </c>
      <c r="AI32" s="286">
        <v>5</v>
      </c>
      <c r="AJ32" s="286" t="s">
        <v>156</v>
      </c>
      <c r="AK32" s="286" t="s">
        <v>162</v>
      </c>
      <c r="AL32" s="286" t="s">
        <v>162</v>
      </c>
      <c r="AM32" s="286" t="s">
        <v>163</v>
      </c>
      <c r="AN32" s="288" t="s">
        <v>4347</v>
      </c>
      <c r="AO32" s="352" t="s">
        <v>4111</v>
      </c>
      <c r="AP32" s="286" t="s">
        <v>168</v>
      </c>
      <c r="AQ32" s="286" t="s">
        <v>1798</v>
      </c>
      <c r="AR32" s="286" t="s">
        <v>162</v>
      </c>
      <c r="AS32" s="286" t="s">
        <v>156</v>
      </c>
      <c r="AT32" s="286" t="s">
        <v>162</v>
      </c>
      <c r="AU32" s="286" t="s">
        <v>156</v>
      </c>
      <c r="AV32" s="286" t="s">
        <v>162</v>
      </c>
      <c r="AW32" s="286" t="s">
        <v>156</v>
      </c>
      <c r="AX32" s="286" t="s">
        <v>163</v>
      </c>
      <c r="AY32" s="286" t="s">
        <v>163</v>
      </c>
      <c r="AZ32" s="286" t="s">
        <v>1831</v>
      </c>
      <c r="BA32" s="286" t="s">
        <v>162</v>
      </c>
      <c r="BB32" s="286" t="s">
        <v>162</v>
      </c>
      <c r="BC32" s="286" t="s">
        <v>162</v>
      </c>
      <c r="BD32" s="286" t="s">
        <v>156</v>
      </c>
      <c r="BE32" s="286" t="s">
        <v>1830</v>
      </c>
      <c r="BF32" s="286" t="s">
        <v>1960</v>
      </c>
      <c r="BG32" s="286" t="s">
        <v>162</v>
      </c>
      <c r="BH32" s="286" t="s">
        <v>163</v>
      </c>
      <c r="BI32" s="311" t="s">
        <v>4346</v>
      </c>
      <c r="BJ32" s="352" t="s">
        <v>162</v>
      </c>
      <c r="BK32" s="286" t="s">
        <v>156</v>
      </c>
      <c r="BL32" s="354" t="s">
        <v>156</v>
      </c>
      <c r="BM32" s="354" t="s">
        <v>156</v>
      </c>
      <c r="BN32" s="354" t="s">
        <v>156</v>
      </c>
      <c r="BO32" s="354" t="s">
        <v>156</v>
      </c>
      <c r="BP32" s="354" t="s">
        <v>156</v>
      </c>
      <c r="BQ32" s="290" t="s">
        <v>156</v>
      </c>
      <c r="BR32" s="369" t="s">
        <v>4345</v>
      </c>
      <c r="BS32" s="110" t="s">
        <v>4344</v>
      </c>
      <c r="BT32" s="288" t="s">
        <v>4343</v>
      </c>
      <c r="BU32" s="110" t="s">
        <v>4342</v>
      </c>
      <c r="BV32" s="110" t="s">
        <v>4341</v>
      </c>
      <c r="BW32" s="307">
        <v>24.4299390927914</v>
      </c>
      <c r="BX32" s="307">
        <v>54.447305172008399</v>
      </c>
      <c r="BY32" s="370" t="s">
        <v>2234</v>
      </c>
      <c r="BZ32" s="286">
        <v>3</v>
      </c>
      <c r="CA32" s="286" t="s">
        <v>163</v>
      </c>
      <c r="CB32" s="286">
        <v>3</v>
      </c>
      <c r="CC32" s="306" t="s">
        <v>2233</v>
      </c>
      <c r="CD32" s="306" t="s">
        <v>3180</v>
      </c>
      <c r="CE32" s="372" t="s">
        <v>1116</v>
      </c>
      <c r="CF32" s="320"/>
      <c r="CG32" s="285"/>
      <c r="CH32" s="285"/>
      <c r="CI32" s="285"/>
      <c r="CJ32" s="285"/>
      <c r="CK32" s="285"/>
      <c r="CL32" s="285"/>
      <c r="CM32" s="285"/>
      <c r="CN32" s="285"/>
      <c r="CO32" s="285"/>
      <c r="CP32" s="285"/>
      <c r="CQ32" s="285"/>
      <c r="CR32" s="285"/>
      <c r="CS32" s="285"/>
      <c r="CT32" s="285"/>
      <c r="CU32" s="285"/>
      <c r="CY32" s="285"/>
      <c r="CZ32" s="285"/>
    </row>
    <row r="33" spans="1:104" ht="40.4" customHeight="1" x14ac:dyDescent="0.35">
      <c r="A33" s="293" t="s">
        <v>4340</v>
      </c>
      <c r="B33" s="110" t="s">
        <v>4339</v>
      </c>
      <c r="C33" s="286" t="s">
        <v>166</v>
      </c>
      <c r="D33" s="285" t="s">
        <v>166</v>
      </c>
      <c r="E33" s="286" t="s">
        <v>166</v>
      </c>
      <c r="F33" s="288" t="s">
        <v>4338</v>
      </c>
      <c r="G33" s="288"/>
      <c r="H33" s="286" t="s">
        <v>157</v>
      </c>
      <c r="I33" s="286" t="s">
        <v>816</v>
      </c>
      <c r="J33" s="286" t="s">
        <v>817</v>
      </c>
      <c r="K33" s="286" t="s">
        <v>818</v>
      </c>
      <c r="L33" s="286" t="s">
        <v>4337</v>
      </c>
      <c r="M33" s="286" t="s">
        <v>4337</v>
      </c>
      <c r="N33" s="286" t="s">
        <v>223</v>
      </c>
      <c r="O33" s="286" t="s">
        <v>162</v>
      </c>
      <c r="P33" s="286" t="s">
        <v>162</v>
      </c>
      <c r="Q33" s="286">
        <v>1</v>
      </c>
      <c r="R33" s="288" t="s">
        <v>4336</v>
      </c>
      <c r="S33" s="286">
        <v>2021</v>
      </c>
      <c r="T33" s="286">
        <v>2021</v>
      </c>
      <c r="U33" s="286" t="s">
        <v>164</v>
      </c>
      <c r="V33" s="286" t="s">
        <v>166</v>
      </c>
      <c r="W33" s="301">
        <v>239</v>
      </c>
      <c r="X33" s="352">
        <v>55</v>
      </c>
      <c r="Y33" s="286" t="s">
        <v>156</v>
      </c>
      <c r="Z33" s="301" t="s">
        <v>165</v>
      </c>
      <c r="AA33" s="286">
        <v>20</v>
      </c>
      <c r="AB33" s="286" t="s">
        <v>166</v>
      </c>
      <c r="AC33" s="286" t="s">
        <v>4335</v>
      </c>
      <c r="AD33" s="286" t="s">
        <v>162</v>
      </c>
      <c r="AE33" s="286" t="s">
        <v>162</v>
      </c>
      <c r="AF33" s="286" t="s">
        <v>156</v>
      </c>
      <c r="AG33" s="286" t="s">
        <v>156</v>
      </c>
      <c r="AH33" s="286" t="s">
        <v>156</v>
      </c>
      <c r="AI33" s="286" t="s">
        <v>156</v>
      </c>
      <c r="AJ33" s="286" t="s">
        <v>162</v>
      </c>
      <c r="AK33" s="286" t="s">
        <v>162</v>
      </c>
      <c r="AL33" s="286" t="s">
        <v>162</v>
      </c>
      <c r="AM33" s="286" t="s">
        <v>163</v>
      </c>
      <c r="AN33" s="288" t="s">
        <v>4334</v>
      </c>
      <c r="AO33" s="352" t="s">
        <v>4333</v>
      </c>
      <c r="AP33" s="286" t="s">
        <v>471</v>
      </c>
      <c r="AQ33" s="286" t="s">
        <v>166</v>
      </c>
      <c r="AR33" s="286" t="s">
        <v>162</v>
      </c>
      <c r="AS33" s="286" t="s">
        <v>156</v>
      </c>
      <c r="AT33" s="286" t="s">
        <v>162</v>
      </c>
      <c r="AU33" s="286" t="s">
        <v>156</v>
      </c>
      <c r="AV33" s="286" t="s">
        <v>166</v>
      </c>
      <c r="AW33" s="286" t="s">
        <v>156</v>
      </c>
      <c r="AX33" s="286" t="s">
        <v>166</v>
      </c>
      <c r="AY33" s="286" t="s">
        <v>166</v>
      </c>
      <c r="AZ33" s="286" t="s">
        <v>156</v>
      </c>
      <c r="BA33" s="286" t="s">
        <v>162</v>
      </c>
      <c r="BB33" s="286" t="s">
        <v>166</v>
      </c>
      <c r="BC33" s="286" t="s">
        <v>162</v>
      </c>
      <c r="BD33" s="286" t="s">
        <v>156</v>
      </c>
      <c r="BE33" s="286" t="s">
        <v>2061</v>
      </c>
      <c r="BF33" s="286" t="s">
        <v>1960</v>
      </c>
      <c r="BG33" s="286" t="s">
        <v>162</v>
      </c>
      <c r="BH33" s="286" t="s">
        <v>166</v>
      </c>
      <c r="BI33" s="311" t="s">
        <v>4332</v>
      </c>
      <c r="BJ33" s="352" t="s">
        <v>163</v>
      </c>
      <c r="BK33" s="286">
        <v>2024</v>
      </c>
      <c r="BL33" s="354" t="s">
        <v>166</v>
      </c>
      <c r="BM33" s="354" t="s">
        <v>166</v>
      </c>
      <c r="BN33" s="354" t="s">
        <v>166</v>
      </c>
      <c r="BO33" s="354" t="s">
        <v>166</v>
      </c>
      <c r="BP33" s="354">
        <v>0.4</v>
      </c>
      <c r="BQ33" s="290">
        <v>0.6</v>
      </c>
      <c r="BR33" s="369" t="s">
        <v>4331</v>
      </c>
      <c r="BS33" s="110" t="s">
        <v>4330</v>
      </c>
      <c r="BT33" s="288" t="s">
        <v>4329</v>
      </c>
      <c r="BU33" s="110" t="s">
        <v>4328</v>
      </c>
      <c r="BV33" s="110" t="s">
        <v>4327</v>
      </c>
      <c r="BW33" s="307">
        <v>41.725400856869904</v>
      </c>
      <c r="BX33" s="307">
        <v>44.794647226809097</v>
      </c>
      <c r="BY33" s="370" t="s">
        <v>4326</v>
      </c>
      <c r="BZ33" s="286">
        <v>3</v>
      </c>
      <c r="CA33" s="286" t="s">
        <v>162</v>
      </c>
      <c r="CB33" s="286">
        <v>3</v>
      </c>
      <c r="CC33" s="306" t="s">
        <v>4326</v>
      </c>
      <c r="CD33" s="306" t="s">
        <v>4069</v>
      </c>
      <c r="CE33" s="372" t="s">
        <v>1116</v>
      </c>
      <c r="CF33" s="320"/>
      <c r="CG33" s="285"/>
      <c r="CH33" s="285"/>
      <c r="CI33" s="285"/>
      <c r="CJ33" s="285"/>
      <c r="CK33" s="285"/>
      <c r="CL33" s="285"/>
      <c r="CM33" s="285"/>
      <c r="CN33" s="285"/>
      <c r="CO33" s="285"/>
      <c r="CP33" s="285"/>
      <c r="CQ33" s="285"/>
      <c r="CR33" s="285"/>
      <c r="CS33" s="285"/>
      <c r="CT33" s="285"/>
      <c r="CU33" s="285"/>
      <c r="CY33" s="285"/>
      <c r="CZ33" s="285"/>
    </row>
    <row r="34" spans="1:104" ht="40.4" customHeight="1" x14ac:dyDescent="0.35">
      <c r="A34" s="286" t="s">
        <v>4025</v>
      </c>
      <c r="B34" s="110" t="s">
        <v>4029</v>
      </c>
      <c r="C34" s="286" t="s">
        <v>4325</v>
      </c>
      <c r="D34" s="285" t="s">
        <v>1854</v>
      </c>
      <c r="E34" s="286" t="s">
        <v>4027</v>
      </c>
      <c r="F34" s="288" t="s">
        <v>4026</v>
      </c>
      <c r="G34" s="288" t="s">
        <v>4030</v>
      </c>
      <c r="H34" s="286" t="s">
        <v>534</v>
      </c>
      <c r="I34" s="286" t="s">
        <v>535</v>
      </c>
      <c r="J34" s="286" t="s">
        <v>676</v>
      </c>
      <c r="K34" s="286" t="s">
        <v>677</v>
      </c>
      <c r="L34" s="286" t="s">
        <v>4324</v>
      </c>
      <c r="M34" s="286" t="s">
        <v>4323</v>
      </c>
      <c r="N34" s="286" t="s">
        <v>247</v>
      </c>
      <c r="O34" s="286" t="s">
        <v>163</v>
      </c>
      <c r="P34" s="286" t="s">
        <v>163</v>
      </c>
      <c r="Q34" s="286">
        <v>1</v>
      </c>
      <c r="R34" s="288" t="s">
        <v>4322</v>
      </c>
      <c r="S34" s="286">
        <v>2003</v>
      </c>
      <c r="T34" s="286">
        <v>2018</v>
      </c>
      <c r="U34" s="286" t="s">
        <v>164</v>
      </c>
      <c r="V34" s="328">
        <v>15600</v>
      </c>
      <c r="W34" s="301">
        <v>15792</v>
      </c>
      <c r="X34" s="352">
        <v>50</v>
      </c>
      <c r="Y34" s="286">
        <v>75</v>
      </c>
      <c r="Z34" s="301" t="s">
        <v>165</v>
      </c>
      <c r="AA34" s="286" t="s">
        <v>379</v>
      </c>
      <c r="AB34" s="286">
        <v>10</v>
      </c>
      <c r="AC34" s="286" t="s">
        <v>3517</v>
      </c>
      <c r="AD34" s="286" t="s">
        <v>162</v>
      </c>
      <c r="AE34" s="286" t="s">
        <v>162</v>
      </c>
      <c r="AF34" s="286" t="s">
        <v>156</v>
      </c>
      <c r="AG34" s="286" t="s">
        <v>156</v>
      </c>
      <c r="AH34" s="286" t="s">
        <v>156</v>
      </c>
      <c r="AI34" s="286" t="s">
        <v>156</v>
      </c>
      <c r="AJ34" s="286" t="s">
        <v>162</v>
      </c>
      <c r="AK34" s="286" t="s">
        <v>162</v>
      </c>
      <c r="AL34" s="286" t="s">
        <v>162</v>
      </c>
      <c r="AM34" s="286" t="s">
        <v>163</v>
      </c>
      <c r="AN34" s="288" t="s">
        <v>4321</v>
      </c>
      <c r="AO34" s="352" t="s">
        <v>167</v>
      </c>
      <c r="AP34" s="286" t="s">
        <v>4020</v>
      </c>
      <c r="AQ34" s="286" t="s">
        <v>166</v>
      </c>
      <c r="AR34" s="286" t="s">
        <v>162</v>
      </c>
      <c r="AS34" s="286" t="s">
        <v>156</v>
      </c>
      <c r="AT34" s="286" t="s">
        <v>162</v>
      </c>
      <c r="AU34" s="286" t="s">
        <v>156</v>
      </c>
      <c r="AV34" s="286" t="s">
        <v>162</v>
      </c>
      <c r="AW34" s="286" t="s">
        <v>156</v>
      </c>
      <c r="AX34" s="286" t="s">
        <v>162</v>
      </c>
      <c r="AY34" s="286" t="s">
        <v>162</v>
      </c>
      <c r="AZ34" s="286" t="s">
        <v>156</v>
      </c>
      <c r="BA34" s="286" t="s">
        <v>162</v>
      </c>
      <c r="BB34" s="286" t="s">
        <v>162</v>
      </c>
      <c r="BC34" s="286" t="s">
        <v>162</v>
      </c>
      <c r="BD34" s="286" t="s">
        <v>156</v>
      </c>
      <c r="BE34" s="286" t="s">
        <v>156</v>
      </c>
      <c r="BF34" s="286" t="s">
        <v>1960</v>
      </c>
      <c r="BG34" s="286" t="s">
        <v>162</v>
      </c>
      <c r="BH34" s="286" t="s">
        <v>163</v>
      </c>
      <c r="BI34" s="311" t="s">
        <v>4320</v>
      </c>
      <c r="BJ34" s="352" t="s">
        <v>163</v>
      </c>
      <c r="BK34" s="286">
        <v>2020</v>
      </c>
      <c r="BL34" s="290">
        <v>0.9</v>
      </c>
      <c r="BM34" s="290" t="s">
        <v>156</v>
      </c>
      <c r="BN34" s="290" t="s">
        <v>166</v>
      </c>
      <c r="BO34" s="290">
        <v>1.2E-2</v>
      </c>
      <c r="BP34" s="290">
        <v>0.59</v>
      </c>
      <c r="BQ34" s="290" t="s">
        <v>156</v>
      </c>
      <c r="BR34" s="369" t="s">
        <v>4319</v>
      </c>
      <c r="BS34" s="110" t="s">
        <v>4017</v>
      </c>
      <c r="BT34" s="288" t="s">
        <v>4016</v>
      </c>
      <c r="BU34" s="110"/>
      <c r="BV34" s="110"/>
      <c r="BW34" s="307">
        <v>50.879845000000003</v>
      </c>
      <c r="BX34" s="307">
        <v>4.7005179999999998</v>
      </c>
      <c r="BY34" s="370" t="s">
        <v>3886</v>
      </c>
      <c r="BZ34" s="286">
        <v>3</v>
      </c>
      <c r="CA34" s="286" t="s">
        <v>162</v>
      </c>
      <c r="CB34" s="286">
        <v>3</v>
      </c>
      <c r="CC34" s="306" t="s">
        <v>2233</v>
      </c>
      <c r="CD34" s="306" t="s">
        <v>4069</v>
      </c>
      <c r="CE34" s="372" t="s">
        <v>1116</v>
      </c>
      <c r="CF34" s="320"/>
      <c r="CG34" s="285"/>
      <c r="CH34" s="285"/>
      <c r="CI34" s="285"/>
      <c r="CJ34" s="285"/>
      <c r="CK34" s="285"/>
      <c r="CL34" s="285"/>
      <c r="CM34" s="285"/>
      <c r="CN34" s="285"/>
      <c r="CO34" s="285"/>
      <c r="CP34" s="285"/>
      <c r="CQ34" s="285"/>
      <c r="CR34" s="285"/>
      <c r="CS34" s="285"/>
      <c r="CT34" s="285"/>
      <c r="CU34" s="285"/>
      <c r="CY34" s="285"/>
      <c r="CZ34" s="285"/>
    </row>
    <row r="35" spans="1:104" ht="40.4" customHeight="1" x14ac:dyDescent="0.35">
      <c r="A35" s="285" t="s">
        <v>4318</v>
      </c>
      <c r="B35" s="110" t="s">
        <v>536</v>
      </c>
      <c r="C35" s="286" t="s">
        <v>537</v>
      </c>
      <c r="D35" s="285" t="s">
        <v>166</v>
      </c>
      <c r="E35" s="285" t="s">
        <v>4317</v>
      </c>
      <c r="F35" s="288" t="s">
        <v>166</v>
      </c>
      <c r="G35" s="288"/>
      <c r="H35" s="286" t="s">
        <v>534</v>
      </c>
      <c r="I35" s="286" t="s">
        <v>538</v>
      </c>
      <c r="J35" s="286" t="s">
        <v>674</v>
      </c>
      <c r="K35" s="286" t="s">
        <v>675</v>
      </c>
      <c r="L35" s="286" t="s">
        <v>159</v>
      </c>
      <c r="M35" s="286" t="s">
        <v>539</v>
      </c>
      <c r="N35" s="286" t="s">
        <v>223</v>
      </c>
      <c r="O35" s="286" t="s">
        <v>162</v>
      </c>
      <c r="P35" s="286" t="s">
        <v>163</v>
      </c>
      <c r="Q35" s="286">
        <v>3</v>
      </c>
      <c r="R35" s="288" t="s">
        <v>4316</v>
      </c>
      <c r="S35" s="286">
        <v>2019</v>
      </c>
      <c r="T35" s="286">
        <v>2024</v>
      </c>
      <c r="U35" s="286" t="s">
        <v>225</v>
      </c>
      <c r="V35" s="301">
        <v>3000</v>
      </c>
      <c r="W35" s="301" t="s">
        <v>166</v>
      </c>
      <c r="X35" s="352">
        <v>50</v>
      </c>
      <c r="Y35" s="286">
        <v>70</v>
      </c>
      <c r="Z35" s="301" t="s">
        <v>516</v>
      </c>
      <c r="AA35" s="286" t="s">
        <v>166</v>
      </c>
      <c r="AB35" s="286" t="s">
        <v>166</v>
      </c>
      <c r="AC35" s="286" t="s">
        <v>166</v>
      </c>
      <c r="AD35" s="286" t="s">
        <v>162</v>
      </c>
      <c r="AE35" s="286" t="s">
        <v>163</v>
      </c>
      <c r="AF35" s="286" t="s">
        <v>540</v>
      </c>
      <c r="AG35" s="286" t="s">
        <v>4315</v>
      </c>
      <c r="AH35" s="286" t="s">
        <v>166</v>
      </c>
      <c r="AI35" s="286" t="s">
        <v>166</v>
      </c>
      <c r="AJ35" s="286" t="s">
        <v>166</v>
      </c>
      <c r="AK35" s="286" t="s">
        <v>162</v>
      </c>
      <c r="AL35" s="286" t="s">
        <v>163</v>
      </c>
      <c r="AM35" s="286" t="s">
        <v>166</v>
      </c>
      <c r="AN35" s="288" t="s">
        <v>166</v>
      </c>
      <c r="AO35" s="352" t="s">
        <v>4314</v>
      </c>
      <c r="AP35" s="286" t="s">
        <v>168</v>
      </c>
      <c r="AQ35" s="286" t="s">
        <v>166</v>
      </c>
      <c r="AR35" s="286" t="s">
        <v>162</v>
      </c>
      <c r="AS35" s="286" t="s">
        <v>156</v>
      </c>
      <c r="AT35" s="286" t="s">
        <v>162</v>
      </c>
      <c r="AU35" s="286" t="s">
        <v>156</v>
      </c>
      <c r="AV35" s="286" t="s">
        <v>162</v>
      </c>
      <c r="AW35" s="286" t="s">
        <v>156</v>
      </c>
      <c r="AX35" s="286" t="s">
        <v>163</v>
      </c>
      <c r="AY35" s="286" t="s">
        <v>162</v>
      </c>
      <c r="AZ35" s="286" t="s">
        <v>156</v>
      </c>
      <c r="BA35" s="286" t="s">
        <v>162</v>
      </c>
      <c r="BB35" s="286" t="s">
        <v>163</v>
      </c>
      <c r="BC35" s="286" t="s">
        <v>162</v>
      </c>
      <c r="BD35" s="286" t="s">
        <v>156</v>
      </c>
      <c r="BE35" s="286" t="s">
        <v>4313</v>
      </c>
      <c r="BF35" s="286" t="s">
        <v>1960</v>
      </c>
      <c r="BG35" s="286" t="s">
        <v>162</v>
      </c>
      <c r="BH35" s="286" t="s">
        <v>163</v>
      </c>
      <c r="BI35" s="311" t="s">
        <v>4312</v>
      </c>
      <c r="BJ35" s="352" t="s">
        <v>162</v>
      </c>
      <c r="BK35" s="286" t="s">
        <v>156</v>
      </c>
      <c r="BL35" s="354" t="s">
        <v>156</v>
      </c>
      <c r="BM35" s="354" t="s">
        <v>156</v>
      </c>
      <c r="BN35" s="354" t="s">
        <v>156</v>
      </c>
      <c r="BO35" s="354" t="s">
        <v>156</v>
      </c>
      <c r="BP35" s="354" t="s">
        <v>156</v>
      </c>
      <c r="BQ35" s="290" t="s">
        <v>156</v>
      </c>
      <c r="BR35" s="369" t="s">
        <v>543</v>
      </c>
      <c r="BS35" s="110" t="s">
        <v>544</v>
      </c>
      <c r="BT35" s="288" t="s">
        <v>545</v>
      </c>
      <c r="BU35" s="110" t="s">
        <v>547</v>
      </c>
      <c r="BV35" s="110" t="s">
        <v>548</v>
      </c>
      <c r="BW35" s="307">
        <v>54.017870590991699</v>
      </c>
      <c r="BX35" s="307">
        <v>27.693525264596001</v>
      </c>
      <c r="BY35" s="370" t="s">
        <v>3873</v>
      </c>
      <c r="BZ35" s="286">
        <v>3</v>
      </c>
      <c r="CA35" s="286" t="s">
        <v>162</v>
      </c>
      <c r="CB35" s="286">
        <v>3</v>
      </c>
      <c r="CC35" s="306" t="s">
        <v>2233</v>
      </c>
      <c r="CD35" s="306" t="s">
        <v>4069</v>
      </c>
      <c r="CE35" s="372" t="s">
        <v>1116</v>
      </c>
      <c r="CF35" s="320"/>
      <c r="CG35" s="285"/>
      <c r="CH35" s="285"/>
      <c r="CI35" s="285"/>
      <c r="CJ35" s="285"/>
      <c r="CK35" s="285"/>
      <c r="CL35" s="285"/>
      <c r="CM35" s="285"/>
      <c r="CN35" s="285"/>
      <c r="CO35" s="285"/>
      <c r="CP35" s="285"/>
      <c r="CQ35" s="285"/>
      <c r="CR35" s="285"/>
      <c r="CS35" s="285"/>
      <c r="CT35" s="285"/>
      <c r="CU35" s="285"/>
      <c r="CY35" s="285"/>
      <c r="CZ35" s="285"/>
    </row>
    <row r="36" spans="1:104" s="329" customFormat="1" ht="40.4" customHeight="1" x14ac:dyDescent="0.35">
      <c r="A36" s="285" t="s">
        <v>4311</v>
      </c>
      <c r="B36" s="110" t="s">
        <v>4310</v>
      </c>
      <c r="C36" s="286" t="s">
        <v>4309</v>
      </c>
      <c r="D36" s="285" t="s">
        <v>1854</v>
      </c>
      <c r="E36" s="285" t="s">
        <v>156</v>
      </c>
      <c r="F36" s="288" t="s">
        <v>550</v>
      </c>
      <c r="G36" s="288"/>
      <c r="H36" s="286" t="s">
        <v>534</v>
      </c>
      <c r="I36" s="286" t="s">
        <v>551</v>
      </c>
      <c r="J36" s="286" t="s">
        <v>749</v>
      </c>
      <c r="K36" s="286" t="s">
        <v>750</v>
      </c>
      <c r="L36" s="286" t="s">
        <v>159</v>
      </c>
      <c r="M36" s="286" t="s">
        <v>159</v>
      </c>
      <c r="N36" s="286" t="s">
        <v>161</v>
      </c>
      <c r="O36" s="286" t="s">
        <v>162</v>
      </c>
      <c r="P36" s="286" t="s">
        <v>163</v>
      </c>
      <c r="Q36" s="286">
        <v>24</v>
      </c>
      <c r="R36" s="288" t="s">
        <v>4308</v>
      </c>
      <c r="S36" s="286">
        <v>2020</v>
      </c>
      <c r="T36" s="286">
        <v>2025</v>
      </c>
      <c r="U36" s="286" t="s">
        <v>225</v>
      </c>
      <c r="V36" s="301" t="s">
        <v>166</v>
      </c>
      <c r="W36" s="301" t="s">
        <v>4307</v>
      </c>
      <c r="X36" s="352">
        <v>50</v>
      </c>
      <c r="Y36" s="286">
        <v>75</v>
      </c>
      <c r="Z36" s="301" t="s">
        <v>165</v>
      </c>
      <c r="AA36" s="286">
        <v>30</v>
      </c>
      <c r="AB36" s="286">
        <v>15</v>
      </c>
      <c r="AC36" s="286" t="s">
        <v>156</v>
      </c>
      <c r="AD36" s="286" t="s">
        <v>162</v>
      </c>
      <c r="AE36" s="286" t="s">
        <v>162</v>
      </c>
      <c r="AF36" s="286" t="s">
        <v>156</v>
      </c>
      <c r="AG36" s="286" t="s">
        <v>156</v>
      </c>
      <c r="AH36" s="286" t="s">
        <v>156</v>
      </c>
      <c r="AI36" s="286" t="s">
        <v>156</v>
      </c>
      <c r="AJ36" s="286" t="s">
        <v>156</v>
      </c>
      <c r="AK36" s="286" t="s">
        <v>162</v>
      </c>
      <c r="AL36" s="286" t="s">
        <v>162</v>
      </c>
      <c r="AM36" s="286" t="s">
        <v>163</v>
      </c>
      <c r="AN36" s="288" t="s">
        <v>4306</v>
      </c>
      <c r="AO36" s="352" t="s">
        <v>4305</v>
      </c>
      <c r="AP36" s="286" t="s">
        <v>4304</v>
      </c>
      <c r="AQ36" s="286" t="s">
        <v>1798</v>
      </c>
      <c r="AR36" s="286" t="s">
        <v>162</v>
      </c>
      <c r="AS36" s="286" t="s">
        <v>156</v>
      </c>
      <c r="AT36" s="286" t="s">
        <v>162</v>
      </c>
      <c r="AU36" s="286" t="s">
        <v>156</v>
      </c>
      <c r="AV36" s="286" t="s">
        <v>163</v>
      </c>
      <c r="AW36" s="286" t="s">
        <v>4303</v>
      </c>
      <c r="AX36" s="286" t="s">
        <v>163</v>
      </c>
      <c r="AY36" s="286" t="s">
        <v>163</v>
      </c>
      <c r="AZ36" s="286" t="s">
        <v>1974</v>
      </c>
      <c r="BA36" s="286" t="s">
        <v>163</v>
      </c>
      <c r="BB36" s="286" t="s">
        <v>166</v>
      </c>
      <c r="BC36" s="286" t="s">
        <v>163</v>
      </c>
      <c r="BD36" s="286" t="s">
        <v>4302</v>
      </c>
      <c r="BE36" s="286" t="s">
        <v>4301</v>
      </c>
      <c r="BF36" s="286" t="s">
        <v>1960</v>
      </c>
      <c r="BG36" s="286" t="s">
        <v>162</v>
      </c>
      <c r="BH36" s="286" t="s">
        <v>163</v>
      </c>
      <c r="BI36" s="311" t="s">
        <v>4300</v>
      </c>
      <c r="BJ36" s="352" t="s">
        <v>163</v>
      </c>
      <c r="BK36" s="286">
        <v>2025</v>
      </c>
      <c r="BL36" s="290" t="s">
        <v>166</v>
      </c>
      <c r="BM36" s="354" t="s">
        <v>166</v>
      </c>
      <c r="BN36" s="354">
        <v>4.4999999999999998E-2</v>
      </c>
      <c r="BO36" s="354" t="s">
        <v>166</v>
      </c>
      <c r="BP36" s="354" t="s">
        <v>166</v>
      </c>
      <c r="BQ36" s="290" t="s">
        <v>166</v>
      </c>
      <c r="BR36" s="369" t="s">
        <v>4299</v>
      </c>
      <c r="BS36" s="110" t="s">
        <v>553</v>
      </c>
      <c r="BT36" s="288" t="s">
        <v>554</v>
      </c>
      <c r="BU36" s="110" t="s">
        <v>4298</v>
      </c>
      <c r="BV36" s="110" t="s">
        <v>4297</v>
      </c>
      <c r="BW36" s="307">
        <v>45.824812154003197</v>
      </c>
      <c r="BX36" s="307">
        <v>16.005703238115299</v>
      </c>
      <c r="BY36" s="370" t="s">
        <v>2321</v>
      </c>
      <c r="BZ36" s="286">
        <v>3</v>
      </c>
      <c r="CA36" s="286" t="s">
        <v>162</v>
      </c>
      <c r="CB36" s="286">
        <v>3</v>
      </c>
      <c r="CC36" s="306" t="s">
        <v>2233</v>
      </c>
      <c r="CD36" s="306" t="s">
        <v>1917</v>
      </c>
      <c r="CE36" s="372" t="s">
        <v>1064</v>
      </c>
      <c r="CF36" s="330"/>
    </row>
    <row r="37" spans="1:104" ht="40.4" customHeight="1" x14ac:dyDescent="0.35">
      <c r="A37" s="286" t="s">
        <v>3811</v>
      </c>
      <c r="B37" s="110" t="s">
        <v>4296</v>
      </c>
      <c r="C37" s="286" t="s">
        <v>4295</v>
      </c>
      <c r="D37" s="285" t="s">
        <v>1854</v>
      </c>
      <c r="E37" s="286" t="s">
        <v>4294</v>
      </c>
      <c r="F37" s="288" t="s">
        <v>166</v>
      </c>
      <c r="G37" s="288"/>
      <c r="H37" s="286" t="s">
        <v>534</v>
      </c>
      <c r="I37" s="286" t="s">
        <v>3810</v>
      </c>
      <c r="J37" s="286" t="s">
        <v>757</v>
      </c>
      <c r="K37" s="286" t="s">
        <v>758</v>
      </c>
      <c r="L37" s="286" t="s">
        <v>159</v>
      </c>
      <c r="M37" s="286" t="s">
        <v>159</v>
      </c>
      <c r="N37" s="286" t="s">
        <v>223</v>
      </c>
      <c r="O37" s="286" t="s">
        <v>162</v>
      </c>
      <c r="P37" s="286" t="s">
        <v>162</v>
      </c>
      <c r="Q37" s="286">
        <v>1</v>
      </c>
      <c r="R37" s="288" t="s">
        <v>4285</v>
      </c>
      <c r="S37" s="286">
        <v>2020</v>
      </c>
      <c r="T37" s="286">
        <v>2023</v>
      </c>
      <c r="U37" s="286" t="s">
        <v>225</v>
      </c>
      <c r="V37" s="301">
        <v>3200</v>
      </c>
      <c r="W37" s="301" t="s">
        <v>166</v>
      </c>
      <c r="X37" s="352">
        <v>55</v>
      </c>
      <c r="Y37" s="286">
        <v>74</v>
      </c>
      <c r="Z37" s="301" t="s">
        <v>165</v>
      </c>
      <c r="AA37" s="286">
        <v>30</v>
      </c>
      <c r="AB37" s="286">
        <v>15</v>
      </c>
      <c r="AC37" s="286" t="s">
        <v>156</v>
      </c>
      <c r="AD37" s="286" t="s">
        <v>162</v>
      </c>
      <c r="AE37" s="286" t="s">
        <v>162</v>
      </c>
      <c r="AF37" s="286" t="s">
        <v>156</v>
      </c>
      <c r="AG37" s="286" t="s">
        <v>156</v>
      </c>
      <c r="AH37" s="286" t="s">
        <v>4293</v>
      </c>
      <c r="AI37" s="286">
        <v>1</v>
      </c>
      <c r="AJ37" s="286" t="s">
        <v>156</v>
      </c>
      <c r="AK37" s="286" t="s">
        <v>162</v>
      </c>
      <c r="AL37" s="286" t="s">
        <v>162</v>
      </c>
      <c r="AM37" s="286" t="s">
        <v>163</v>
      </c>
      <c r="AN37" s="288" t="s">
        <v>4292</v>
      </c>
      <c r="AO37" s="352" t="s">
        <v>4291</v>
      </c>
      <c r="AP37" s="286" t="s">
        <v>168</v>
      </c>
      <c r="AQ37" s="286" t="s">
        <v>1798</v>
      </c>
      <c r="AR37" s="286" t="s">
        <v>162</v>
      </c>
      <c r="AS37" s="286" t="s">
        <v>156</v>
      </c>
      <c r="AT37" s="286" t="s">
        <v>162</v>
      </c>
      <c r="AU37" s="286" t="s">
        <v>156</v>
      </c>
      <c r="AV37" s="286" t="s">
        <v>162</v>
      </c>
      <c r="AW37" s="286" t="s">
        <v>156</v>
      </c>
      <c r="AX37" s="286" t="s">
        <v>166</v>
      </c>
      <c r="AY37" s="286" t="s">
        <v>166</v>
      </c>
      <c r="AZ37" s="286" t="s">
        <v>156</v>
      </c>
      <c r="BA37" s="286" t="s">
        <v>163</v>
      </c>
      <c r="BB37" s="286" t="s">
        <v>166</v>
      </c>
      <c r="BC37" s="286" t="s">
        <v>163</v>
      </c>
      <c r="BD37" s="286" t="s">
        <v>4290</v>
      </c>
      <c r="BE37" s="286" t="s">
        <v>4289</v>
      </c>
      <c r="BF37" s="286" t="s">
        <v>1960</v>
      </c>
      <c r="BG37" s="286" t="s">
        <v>162</v>
      </c>
      <c r="BH37" s="286" t="s">
        <v>166</v>
      </c>
      <c r="BI37" s="311" t="s">
        <v>4288</v>
      </c>
      <c r="BJ37" s="352" t="s">
        <v>162</v>
      </c>
      <c r="BK37" s="286" t="s">
        <v>156</v>
      </c>
      <c r="BL37" s="354" t="s">
        <v>156</v>
      </c>
      <c r="BM37" s="354" t="s">
        <v>156</v>
      </c>
      <c r="BN37" s="354" t="s">
        <v>156</v>
      </c>
      <c r="BO37" s="354" t="s">
        <v>156</v>
      </c>
      <c r="BP37" s="354" t="s">
        <v>156</v>
      </c>
      <c r="BQ37" s="290" t="s">
        <v>156</v>
      </c>
      <c r="BR37" s="369" t="s">
        <v>4287</v>
      </c>
      <c r="BS37" s="110" t="s">
        <v>4286</v>
      </c>
      <c r="BT37" s="288" t="s">
        <v>4285</v>
      </c>
      <c r="BU37" s="110" t="s">
        <v>4284</v>
      </c>
      <c r="BV37" s="110" t="s">
        <v>4283</v>
      </c>
      <c r="BW37" s="307">
        <v>50.073514824199798</v>
      </c>
      <c r="BX37" s="307">
        <v>14.4209935405939</v>
      </c>
      <c r="BY37" s="370" t="s">
        <v>4228</v>
      </c>
      <c r="BZ37" s="286">
        <v>3</v>
      </c>
      <c r="CA37" s="286" t="s">
        <v>162</v>
      </c>
      <c r="CB37" s="286">
        <v>3</v>
      </c>
      <c r="CC37" s="306" t="s">
        <v>2233</v>
      </c>
      <c r="CD37" s="306" t="s">
        <v>4069</v>
      </c>
      <c r="CE37" s="372" t="s">
        <v>1116</v>
      </c>
      <c r="CF37" s="320"/>
      <c r="CG37" s="285"/>
      <c r="CH37" s="285"/>
      <c r="CI37" s="285"/>
      <c r="CJ37" s="285"/>
      <c r="CK37" s="285"/>
      <c r="CL37" s="285"/>
      <c r="CM37" s="285"/>
      <c r="CN37" s="285"/>
      <c r="CO37" s="285"/>
      <c r="CP37" s="285"/>
      <c r="CQ37" s="285"/>
      <c r="CR37" s="285"/>
      <c r="CS37" s="285"/>
      <c r="CT37" s="285"/>
      <c r="CU37" s="285"/>
      <c r="CY37" s="285"/>
      <c r="CZ37" s="285"/>
    </row>
    <row r="38" spans="1:104" ht="40.4" customHeight="1" x14ac:dyDescent="0.35">
      <c r="A38" s="286" t="s">
        <v>3504</v>
      </c>
      <c r="B38" s="110" t="s">
        <v>4282</v>
      </c>
      <c r="C38" s="286" t="s">
        <v>4281</v>
      </c>
      <c r="D38" s="285" t="s">
        <v>3394</v>
      </c>
      <c r="E38" s="286" t="s">
        <v>4280</v>
      </c>
      <c r="F38" s="288" t="s">
        <v>4279</v>
      </c>
      <c r="G38" s="288" t="s">
        <v>3507</v>
      </c>
      <c r="H38" s="286" t="s">
        <v>534</v>
      </c>
      <c r="I38" s="286" t="s">
        <v>561</v>
      </c>
      <c r="J38" s="286" t="s">
        <v>801</v>
      </c>
      <c r="K38" s="286" t="s">
        <v>802</v>
      </c>
      <c r="L38" s="286" t="s">
        <v>159</v>
      </c>
      <c r="M38" s="286" t="s">
        <v>159</v>
      </c>
      <c r="N38" s="286" t="s">
        <v>223</v>
      </c>
      <c r="O38" s="286" t="s">
        <v>162</v>
      </c>
      <c r="P38" s="286" t="s">
        <v>163</v>
      </c>
      <c r="Q38" s="286">
        <v>21</v>
      </c>
      <c r="R38" s="288" t="s">
        <v>4278</v>
      </c>
      <c r="S38" s="286">
        <v>2015</v>
      </c>
      <c r="T38" s="286">
        <v>2019</v>
      </c>
      <c r="U38" s="286" t="s">
        <v>164</v>
      </c>
      <c r="V38" s="301">
        <v>600</v>
      </c>
      <c r="W38" s="301">
        <v>614</v>
      </c>
      <c r="X38" s="352">
        <v>55</v>
      </c>
      <c r="Y38" s="286">
        <v>74</v>
      </c>
      <c r="Z38" s="301" t="s">
        <v>165</v>
      </c>
      <c r="AA38" s="286">
        <v>30</v>
      </c>
      <c r="AB38" s="286">
        <v>15</v>
      </c>
      <c r="AC38" s="286" t="s">
        <v>156</v>
      </c>
      <c r="AD38" s="286" t="s">
        <v>162</v>
      </c>
      <c r="AE38" s="286" t="s">
        <v>162</v>
      </c>
      <c r="AF38" s="286" t="s">
        <v>156</v>
      </c>
      <c r="AG38" s="286" t="s">
        <v>156</v>
      </c>
      <c r="AH38" s="286" t="s">
        <v>4277</v>
      </c>
      <c r="AI38" s="286">
        <v>1</v>
      </c>
      <c r="AJ38" s="286" t="s">
        <v>4277</v>
      </c>
      <c r="AK38" s="286" t="s">
        <v>162</v>
      </c>
      <c r="AL38" s="286" t="s">
        <v>162</v>
      </c>
      <c r="AM38" s="286" t="s">
        <v>163</v>
      </c>
      <c r="AN38" s="288" t="s">
        <v>4276</v>
      </c>
      <c r="AO38" s="352" t="s">
        <v>4275</v>
      </c>
      <c r="AP38" s="286" t="s">
        <v>168</v>
      </c>
      <c r="AQ38" s="286" t="s">
        <v>2409</v>
      </c>
      <c r="AR38" s="286" t="s">
        <v>162</v>
      </c>
      <c r="AS38" s="286" t="s">
        <v>156</v>
      </c>
      <c r="AT38" s="286" t="s">
        <v>162</v>
      </c>
      <c r="AU38" s="286" t="s">
        <v>156</v>
      </c>
      <c r="AV38" s="286" t="s">
        <v>162</v>
      </c>
      <c r="AW38" s="286" t="s">
        <v>156</v>
      </c>
      <c r="AX38" s="286" t="s">
        <v>166</v>
      </c>
      <c r="AY38" s="286" t="s">
        <v>166</v>
      </c>
      <c r="AZ38" s="286" t="s">
        <v>156</v>
      </c>
      <c r="BA38" s="286" t="s">
        <v>162</v>
      </c>
      <c r="BB38" s="286" t="s">
        <v>163</v>
      </c>
      <c r="BC38" s="286" t="s">
        <v>162</v>
      </c>
      <c r="BD38" s="286" t="s">
        <v>156</v>
      </c>
      <c r="BE38" s="286" t="s">
        <v>4274</v>
      </c>
      <c r="BF38" s="286" t="s">
        <v>1960</v>
      </c>
      <c r="BG38" s="286" t="s">
        <v>162</v>
      </c>
      <c r="BH38" s="286" t="s">
        <v>163</v>
      </c>
      <c r="BI38" s="311" t="s">
        <v>4273</v>
      </c>
      <c r="BJ38" s="352" t="s">
        <v>163</v>
      </c>
      <c r="BK38" s="286">
        <v>2020</v>
      </c>
      <c r="BL38" s="290" t="s">
        <v>166</v>
      </c>
      <c r="BM38" s="290" t="s">
        <v>166</v>
      </c>
      <c r="BN38" s="290">
        <v>3.1E-2</v>
      </c>
      <c r="BO38" s="290" t="s">
        <v>166</v>
      </c>
      <c r="BP38" s="290" t="s">
        <v>4272</v>
      </c>
      <c r="BQ38" s="290" t="s">
        <v>4272</v>
      </c>
      <c r="BR38" s="369" t="s">
        <v>4271</v>
      </c>
      <c r="BS38" s="110" t="s">
        <v>4270</v>
      </c>
      <c r="BT38" s="288" t="s">
        <v>4269</v>
      </c>
      <c r="BU38" s="110" t="s">
        <v>4268</v>
      </c>
      <c r="BV38" s="110" t="s">
        <v>4267</v>
      </c>
      <c r="BW38" s="307">
        <v>43.7253243794501</v>
      </c>
      <c r="BX38" s="307">
        <v>7.2816496381743896</v>
      </c>
      <c r="BY38" s="370" t="s">
        <v>4228</v>
      </c>
      <c r="BZ38" s="286">
        <v>3</v>
      </c>
      <c r="CA38" s="286" t="s">
        <v>162</v>
      </c>
      <c r="CB38" s="286">
        <v>3</v>
      </c>
      <c r="CC38" s="306" t="s">
        <v>2233</v>
      </c>
      <c r="CD38" s="306" t="s">
        <v>4069</v>
      </c>
      <c r="CE38" s="372" t="s">
        <v>1116</v>
      </c>
      <c r="CF38" s="320"/>
      <c r="CG38" s="285"/>
      <c r="CH38" s="285"/>
      <c r="CI38" s="285"/>
      <c r="CJ38" s="285"/>
      <c r="CK38" s="285"/>
      <c r="CL38" s="285"/>
      <c r="CM38" s="285"/>
      <c r="CN38" s="285"/>
      <c r="CO38" s="285"/>
      <c r="CP38" s="285"/>
      <c r="CQ38" s="285"/>
      <c r="CR38" s="285"/>
      <c r="CS38" s="285"/>
      <c r="CT38" s="285"/>
      <c r="CU38" s="285"/>
      <c r="CY38" s="285"/>
      <c r="CZ38" s="285"/>
    </row>
    <row r="39" spans="1:104" ht="40.4" customHeight="1" x14ac:dyDescent="0.35">
      <c r="A39" s="286" t="s">
        <v>4266</v>
      </c>
      <c r="B39" s="110" t="s">
        <v>4265</v>
      </c>
      <c r="C39" s="286" t="s">
        <v>4264</v>
      </c>
      <c r="D39" s="285" t="s">
        <v>3394</v>
      </c>
      <c r="E39" s="286" t="s">
        <v>156</v>
      </c>
      <c r="F39" s="288" t="s">
        <v>4263</v>
      </c>
      <c r="G39" s="288"/>
      <c r="H39" s="286" t="s">
        <v>534</v>
      </c>
      <c r="I39" s="286" t="s">
        <v>561</v>
      </c>
      <c r="J39" s="286" t="s">
        <v>801</v>
      </c>
      <c r="K39" s="286" t="s">
        <v>802</v>
      </c>
      <c r="L39" s="286" t="s">
        <v>159</v>
      </c>
      <c r="M39" s="286" t="s">
        <v>159</v>
      </c>
      <c r="N39" s="286" t="s">
        <v>223</v>
      </c>
      <c r="O39" s="286" t="s">
        <v>162</v>
      </c>
      <c r="P39" s="286" t="s">
        <v>163</v>
      </c>
      <c r="Q39" s="286">
        <v>4</v>
      </c>
      <c r="R39" s="288" t="s">
        <v>4262</v>
      </c>
      <c r="S39" s="286">
        <v>2022</v>
      </c>
      <c r="T39" s="286">
        <v>2024</v>
      </c>
      <c r="U39" s="286" t="s">
        <v>225</v>
      </c>
      <c r="V39" s="301">
        <v>2400</v>
      </c>
      <c r="W39" s="301">
        <v>500</v>
      </c>
      <c r="X39" s="352">
        <v>55</v>
      </c>
      <c r="Y39" s="286">
        <v>74</v>
      </c>
      <c r="Z39" s="301" t="s">
        <v>562</v>
      </c>
      <c r="AA39" s="286">
        <v>25</v>
      </c>
      <c r="AB39" s="286">
        <v>15</v>
      </c>
      <c r="AC39" s="286" t="s">
        <v>156</v>
      </c>
      <c r="AD39" s="286" t="s">
        <v>162</v>
      </c>
      <c r="AE39" s="286" t="s">
        <v>166</v>
      </c>
      <c r="AF39" s="286" t="s">
        <v>156</v>
      </c>
      <c r="AG39" s="286" t="s">
        <v>156</v>
      </c>
      <c r="AH39" s="286" t="s">
        <v>166</v>
      </c>
      <c r="AI39" s="286" t="s">
        <v>166</v>
      </c>
      <c r="AJ39" s="286" t="s">
        <v>166</v>
      </c>
      <c r="AK39" s="286" t="s">
        <v>166</v>
      </c>
      <c r="AL39" s="286" t="s">
        <v>162</v>
      </c>
      <c r="AM39" s="286" t="s">
        <v>162</v>
      </c>
      <c r="AN39" s="288" t="s">
        <v>156</v>
      </c>
      <c r="AO39" s="352" t="s">
        <v>4261</v>
      </c>
      <c r="AP39" s="286" t="s">
        <v>197</v>
      </c>
      <c r="AQ39" s="286" t="s">
        <v>156</v>
      </c>
      <c r="AR39" s="286" t="s">
        <v>162</v>
      </c>
      <c r="AS39" s="286" t="s">
        <v>156</v>
      </c>
      <c r="AT39" s="286" t="s">
        <v>166</v>
      </c>
      <c r="AU39" s="286" t="s">
        <v>156</v>
      </c>
      <c r="AV39" s="286" t="s">
        <v>163</v>
      </c>
      <c r="AW39" s="286" t="s">
        <v>4260</v>
      </c>
      <c r="AX39" s="286" t="s">
        <v>163</v>
      </c>
      <c r="AY39" s="286" t="s">
        <v>163</v>
      </c>
      <c r="AZ39" s="286" t="s">
        <v>166</v>
      </c>
      <c r="BA39" s="286" t="s">
        <v>163</v>
      </c>
      <c r="BB39" s="286" t="s">
        <v>166</v>
      </c>
      <c r="BC39" s="286" t="s">
        <v>162</v>
      </c>
      <c r="BD39" s="286" t="s">
        <v>156</v>
      </c>
      <c r="BE39" s="286" t="s">
        <v>166</v>
      </c>
      <c r="BF39" s="286" t="s">
        <v>166</v>
      </c>
      <c r="BG39" s="286" t="s">
        <v>162</v>
      </c>
      <c r="BH39" s="286" t="s">
        <v>166</v>
      </c>
      <c r="BI39" s="311" t="s">
        <v>4259</v>
      </c>
      <c r="BJ39" s="352" t="s">
        <v>162</v>
      </c>
      <c r="BK39" s="286" t="s">
        <v>156</v>
      </c>
      <c r="BL39" s="354" t="s">
        <v>156</v>
      </c>
      <c r="BM39" s="354" t="s">
        <v>156</v>
      </c>
      <c r="BN39" s="354" t="s">
        <v>156</v>
      </c>
      <c r="BO39" s="354" t="s">
        <v>156</v>
      </c>
      <c r="BP39" s="290" t="s">
        <v>156</v>
      </c>
      <c r="BQ39" s="290" t="s">
        <v>156</v>
      </c>
      <c r="BR39" s="369" t="s">
        <v>4258</v>
      </c>
      <c r="BS39" s="110" t="s">
        <v>4257</v>
      </c>
      <c r="BT39" s="288" t="s">
        <v>4255</v>
      </c>
      <c r="BU39" s="110" t="s">
        <v>4256</v>
      </c>
      <c r="BV39" s="110" t="s">
        <v>4255</v>
      </c>
      <c r="BW39" s="307">
        <v>48.836981951355099</v>
      </c>
      <c r="BX39" s="307">
        <v>2.3402881559017001</v>
      </c>
      <c r="BY39" s="370" t="s">
        <v>4254</v>
      </c>
      <c r="BZ39" s="286">
        <v>3</v>
      </c>
      <c r="CA39" s="286" t="s">
        <v>162</v>
      </c>
      <c r="CB39" s="286">
        <v>3</v>
      </c>
      <c r="CC39" s="306" t="s">
        <v>2233</v>
      </c>
      <c r="CD39" s="306" t="s">
        <v>4069</v>
      </c>
      <c r="CE39" s="372" t="s">
        <v>1116</v>
      </c>
      <c r="CF39" s="320"/>
      <c r="CG39" s="285"/>
      <c r="CH39" s="285"/>
      <c r="CI39" s="285"/>
      <c r="CJ39" s="285"/>
      <c r="CK39" s="285"/>
      <c r="CL39" s="285"/>
      <c r="CM39" s="285"/>
      <c r="CN39" s="285"/>
      <c r="CO39" s="285"/>
      <c r="CP39" s="285"/>
      <c r="CQ39" s="285"/>
      <c r="CR39" s="285"/>
      <c r="CS39" s="285"/>
      <c r="CT39" s="285"/>
      <c r="CU39" s="285"/>
      <c r="CY39" s="285"/>
      <c r="CZ39" s="285"/>
    </row>
    <row r="40" spans="1:104" ht="40.4" customHeight="1" x14ac:dyDescent="0.35">
      <c r="A40" s="286" t="s">
        <v>4253</v>
      </c>
      <c r="B40" s="110" t="s">
        <v>4252</v>
      </c>
      <c r="C40" s="286" t="s">
        <v>4251</v>
      </c>
      <c r="D40" s="285" t="s">
        <v>3394</v>
      </c>
      <c r="E40" s="286" t="s">
        <v>4090</v>
      </c>
      <c r="F40" s="288" t="s">
        <v>4089</v>
      </c>
      <c r="G40" s="288" t="s">
        <v>4250</v>
      </c>
      <c r="H40" s="286" t="s">
        <v>534</v>
      </c>
      <c r="I40" s="286" t="s">
        <v>561</v>
      </c>
      <c r="J40" s="286" t="s">
        <v>801</v>
      </c>
      <c r="K40" s="286" t="s">
        <v>802</v>
      </c>
      <c r="L40" s="286" t="s">
        <v>1926</v>
      </c>
      <c r="M40" s="286" t="s">
        <v>3674</v>
      </c>
      <c r="N40" s="286" t="s">
        <v>223</v>
      </c>
      <c r="O40" s="286" t="s">
        <v>163</v>
      </c>
      <c r="P40" s="286" t="s">
        <v>163</v>
      </c>
      <c r="Q40" s="286">
        <v>1</v>
      </c>
      <c r="R40" s="288" t="s">
        <v>4249</v>
      </c>
      <c r="S40" s="286">
        <v>2020</v>
      </c>
      <c r="T40" s="286">
        <v>2025</v>
      </c>
      <c r="U40" s="286" t="s">
        <v>225</v>
      </c>
      <c r="V40" s="301">
        <v>2500</v>
      </c>
      <c r="W40" s="301" t="s">
        <v>166</v>
      </c>
      <c r="X40" s="352" t="s">
        <v>4084</v>
      </c>
      <c r="Y40" s="286" t="s">
        <v>4083</v>
      </c>
      <c r="Z40" s="301" t="s">
        <v>165</v>
      </c>
      <c r="AA40" s="286">
        <v>35</v>
      </c>
      <c r="AB40" s="286">
        <v>10</v>
      </c>
      <c r="AC40" s="286" t="s">
        <v>4248</v>
      </c>
      <c r="AD40" s="286" t="s">
        <v>162</v>
      </c>
      <c r="AE40" s="286" t="s">
        <v>163</v>
      </c>
      <c r="AF40" s="286" t="s">
        <v>3790</v>
      </c>
      <c r="AG40" s="286" t="s">
        <v>4080</v>
      </c>
      <c r="AH40" s="286" t="s">
        <v>166</v>
      </c>
      <c r="AI40" s="286" t="s">
        <v>166</v>
      </c>
      <c r="AJ40" s="286" t="s">
        <v>156</v>
      </c>
      <c r="AK40" s="286" t="s">
        <v>163</v>
      </c>
      <c r="AL40" s="286" t="s">
        <v>162</v>
      </c>
      <c r="AM40" s="286" t="s">
        <v>163</v>
      </c>
      <c r="AN40" s="288" t="s">
        <v>4079</v>
      </c>
      <c r="AO40" s="352" t="s">
        <v>4078</v>
      </c>
      <c r="AP40" s="286" t="s">
        <v>4077</v>
      </c>
      <c r="AQ40" s="286" t="s">
        <v>1798</v>
      </c>
      <c r="AR40" s="286" t="s">
        <v>163</v>
      </c>
      <c r="AS40" s="286" t="s">
        <v>4247</v>
      </c>
      <c r="AT40" s="286" t="s">
        <v>162</v>
      </c>
      <c r="AU40" s="286" t="s">
        <v>156</v>
      </c>
      <c r="AV40" s="286" t="s">
        <v>163</v>
      </c>
      <c r="AW40" s="286" t="s">
        <v>4076</v>
      </c>
      <c r="AX40" s="286" t="s">
        <v>163</v>
      </c>
      <c r="AY40" s="286" t="s">
        <v>163</v>
      </c>
      <c r="AZ40" s="286" t="s">
        <v>404</v>
      </c>
      <c r="BA40" s="286" t="s">
        <v>163</v>
      </c>
      <c r="BB40" s="286" t="s">
        <v>163</v>
      </c>
      <c r="BC40" s="286" t="s">
        <v>163</v>
      </c>
      <c r="BD40" s="286" t="s">
        <v>4075</v>
      </c>
      <c r="BE40" s="286" t="s">
        <v>4074</v>
      </c>
      <c r="BF40" s="286" t="s">
        <v>1960</v>
      </c>
      <c r="BG40" s="286" t="s">
        <v>162</v>
      </c>
      <c r="BH40" s="286" t="s">
        <v>163</v>
      </c>
      <c r="BI40" s="311" t="s">
        <v>4246</v>
      </c>
      <c r="BJ40" s="352" t="s">
        <v>162</v>
      </c>
      <c r="BK40" s="286" t="s">
        <v>156</v>
      </c>
      <c r="BL40" s="354" t="s">
        <v>156</v>
      </c>
      <c r="BM40" s="354" t="s">
        <v>156</v>
      </c>
      <c r="BN40" s="354" t="s">
        <v>156</v>
      </c>
      <c r="BO40" s="354" t="s">
        <v>156</v>
      </c>
      <c r="BP40" s="354" t="s">
        <v>156</v>
      </c>
      <c r="BQ40" s="290" t="s">
        <v>156</v>
      </c>
      <c r="BR40" s="369" t="s">
        <v>4072</v>
      </c>
      <c r="BS40" s="110" t="s">
        <v>4017</v>
      </c>
      <c r="BT40" s="288" t="s">
        <v>4016</v>
      </c>
      <c r="BU40" s="110" t="s">
        <v>4245</v>
      </c>
      <c r="BV40" s="110" t="s">
        <v>4244</v>
      </c>
      <c r="BW40" s="307">
        <v>48.794548237545499</v>
      </c>
      <c r="BX40" s="307">
        <v>2.3482616404018</v>
      </c>
      <c r="BY40" s="370" t="s">
        <v>4105</v>
      </c>
      <c r="BZ40" s="286">
        <v>3</v>
      </c>
      <c r="CA40" s="286" t="s">
        <v>162</v>
      </c>
      <c r="CB40" s="286">
        <v>3</v>
      </c>
      <c r="CC40" s="306" t="s">
        <v>2233</v>
      </c>
      <c r="CD40" s="306" t="s">
        <v>4069</v>
      </c>
      <c r="CE40" s="372" t="s">
        <v>1116</v>
      </c>
      <c r="CF40" s="320"/>
      <c r="CG40" s="285"/>
      <c r="CH40" s="285"/>
      <c r="CI40" s="285"/>
      <c r="CJ40" s="285"/>
      <c r="CK40" s="285"/>
      <c r="CL40" s="285"/>
      <c r="CM40" s="285"/>
      <c r="CN40" s="285"/>
      <c r="CO40" s="285"/>
      <c r="CP40" s="285"/>
      <c r="CQ40" s="285"/>
      <c r="CR40" s="285"/>
      <c r="CS40" s="285"/>
      <c r="CT40" s="285"/>
      <c r="CU40" s="285"/>
      <c r="CY40" s="285"/>
      <c r="CZ40" s="285"/>
    </row>
    <row r="41" spans="1:104" ht="40.4" customHeight="1" x14ac:dyDescent="0.35">
      <c r="A41" s="286" t="s">
        <v>4243</v>
      </c>
      <c r="B41" s="110" t="s">
        <v>4242</v>
      </c>
      <c r="C41" s="286" t="s">
        <v>4241</v>
      </c>
      <c r="D41" s="285" t="s">
        <v>3394</v>
      </c>
      <c r="E41" s="286" t="s">
        <v>4240</v>
      </c>
      <c r="F41" s="288" t="s">
        <v>4239</v>
      </c>
      <c r="G41" s="288" t="s">
        <v>4238</v>
      </c>
      <c r="H41" s="286" t="s">
        <v>534</v>
      </c>
      <c r="I41" s="286" t="s">
        <v>563</v>
      </c>
      <c r="J41" s="286" t="s">
        <v>820</v>
      </c>
      <c r="K41" s="286" t="s">
        <v>821</v>
      </c>
      <c r="L41" s="286" t="s">
        <v>4214</v>
      </c>
      <c r="M41" s="286" t="s">
        <v>4213</v>
      </c>
      <c r="N41" s="286" t="s">
        <v>247</v>
      </c>
      <c r="O41" s="286" t="s">
        <v>162</v>
      </c>
      <c r="P41" s="286" t="s">
        <v>162</v>
      </c>
      <c r="Q41" s="286">
        <v>1</v>
      </c>
      <c r="R41" s="288" t="s">
        <v>4237</v>
      </c>
      <c r="S41" s="286">
        <v>2007</v>
      </c>
      <c r="T41" s="286">
        <v>2016</v>
      </c>
      <c r="U41" s="286" t="s">
        <v>164</v>
      </c>
      <c r="V41" s="301">
        <v>4000</v>
      </c>
      <c r="W41" s="301">
        <v>4052</v>
      </c>
      <c r="X41" s="352">
        <v>50</v>
      </c>
      <c r="Y41" s="286">
        <v>69</v>
      </c>
      <c r="Z41" s="301" t="s">
        <v>165</v>
      </c>
      <c r="AA41" s="286" t="s">
        <v>379</v>
      </c>
      <c r="AB41" s="286">
        <v>10</v>
      </c>
      <c r="AC41" s="286" t="s">
        <v>3517</v>
      </c>
      <c r="AD41" s="286" t="s">
        <v>162</v>
      </c>
      <c r="AE41" s="286" t="s">
        <v>162</v>
      </c>
      <c r="AF41" s="286" t="s">
        <v>156</v>
      </c>
      <c r="AG41" s="286" t="s">
        <v>156</v>
      </c>
      <c r="AH41" s="286" t="s">
        <v>156</v>
      </c>
      <c r="AI41" s="286" t="s">
        <v>156</v>
      </c>
      <c r="AJ41" s="286" t="s">
        <v>162</v>
      </c>
      <c r="AK41" s="286" t="s">
        <v>162</v>
      </c>
      <c r="AL41" s="286" t="s">
        <v>162</v>
      </c>
      <c r="AM41" s="286" t="s">
        <v>163</v>
      </c>
      <c r="AN41" s="288" t="s">
        <v>4236</v>
      </c>
      <c r="AO41" s="352" t="s">
        <v>167</v>
      </c>
      <c r="AP41" s="286" t="s">
        <v>168</v>
      </c>
      <c r="AQ41" s="286" t="s">
        <v>156</v>
      </c>
      <c r="AR41" s="286" t="s">
        <v>162</v>
      </c>
      <c r="AS41" s="286" t="s">
        <v>156</v>
      </c>
      <c r="AT41" s="286" t="s">
        <v>162</v>
      </c>
      <c r="AU41" s="286" t="s">
        <v>156</v>
      </c>
      <c r="AV41" s="286" t="s">
        <v>162</v>
      </c>
      <c r="AW41" s="286" t="s">
        <v>156</v>
      </c>
      <c r="AX41" s="286" t="s">
        <v>162</v>
      </c>
      <c r="AY41" s="286" t="s">
        <v>163</v>
      </c>
      <c r="AZ41" s="286" t="s">
        <v>1831</v>
      </c>
      <c r="BA41" s="286" t="s">
        <v>162</v>
      </c>
      <c r="BB41" s="286" t="s">
        <v>163</v>
      </c>
      <c r="BC41" s="286" t="s">
        <v>163</v>
      </c>
      <c r="BD41" s="286" t="s">
        <v>4235</v>
      </c>
      <c r="BE41" s="286" t="s">
        <v>4234</v>
      </c>
      <c r="BF41" s="286" t="s">
        <v>166</v>
      </c>
      <c r="BG41" s="286" t="s">
        <v>162</v>
      </c>
      <c r="BH41" s="286" t="s">
        <v>163</v>
      </c>
      <c r="BI41" s="311" t="s">
        <v>4233</v>
      </c>
      <c r="BJ41" s="352" t="s">
        <v>163</v>
      </c>
      <c r="BK41" s="286">
        <v>2021</v>
      </c>
      <c r="BL41" s="290">
        <v>0.999</v>
      </c>
      <c r="BM41" s="290" t="s">
        <v>166</v>
      </c>
      <c r="BN41" s="290" t="s">
        <v>4232</v>
      </c>
      <c r="BO41" s="290">
        <v>0.18</v>
      </c>
      <c r="BP41" s="290">
        <v>0.65</v>
      </c>
      <c r="BQ41" s="290" t="s">
        <v>156</v>
      </c>
      <c r="BR41" s="369" t="s">
        <v>4231</v>
      </c>
      <c r="BS41" s="110" t="s">
        <v>4207</v>
      </c>
      <c r="BT41" s="288" t="s">
        <v>4229</v>
      </c>
      <c r="BU41" s="110" t="s">
        <v>4230</v>
      </c>
      <c r="BV41" s="110" t="s">
        <v>4229</v>
      </c>
      <c r="BW41" s="307">
        <v>49.39875</v>
      </c>
      <c r="BX41" s="307">
        <v>8.6724340000000009</v>
      </c>
      <c r="BY41" s="370" t="s">
        <v>4228</v>
      </c>
      <c r="BZ41" s="286">
        <v>3</v>
      </c>
      <c r="CA41" s="286" t="s">
        <v>162</v>
      </c>
      <c r="CB41" s="286">
        <v>3</v>
      </c>
      <c r="CC41" s="306" t="s">
        <v>2233</v>
      </c>
      <c r="CD41" s="306" t="s">
        <v>4069</v>
      </c>
      <c r="CE41" s="372" t="s">
        <v>1116</v>
      </c>
      <c r="CF41" s="320"/>
      <c r="CG41" s="285"/>
      <c r="CH41" s="285"/>
      <c r="CI41" s="285"/>
      <c r="CJ41" s="285"/>
      <c r="CK41" s="285"/>
      <c r="CL41" s="285"/>
      <c r="CM41" s="285"/>
      <c r="CN41" s="285"/>
      <c r="CO41" s="285"/>
      <c r="CP41" s="285"/>
      <c r="CQ41" s="285"/>
      <c r="CR41" s="285"/>
      <c r="CS41" s="285"/>
      <c r="CT41" s="285"/>
      <c r="CU41" s="285"/>
      <c r="CY41" s="285"/>
      <c r="CZ41" s="285"/>
    </row>
    <row r="42" spans="1:104" ht="40.4" customHeight="1" x14ac:dyDescent="0.35">
      <c r="A42" s="285" t="s">
        <v>4227</v>
      </c>
      <c r="B42" s="110" t="s">
        <v>564</v>
      </c>
      <c r="C42" s="286" t="s">
        <v>565</v>
      </c>
      <c r="D42" s="285" t="s">
        <v>3394</v>
      </c>
      <c r="E42" s="285" t="s">
        <v>4226</v>
      </c>
      <c r="F42" s="288" t="s">
        <v>166</v>
      </c>
      <c r="G42" s="288"/>
      <c r="H42" s="286" t="s">
        <v>534</v>
      </c>
      <c r="I42" s="286" t="s">
        <v>563</v>
      </c>
      <c r="J42" s="286" t="s">
        <v>820</v>
      </c>
      <c r="K42" s="286" t="s">
        <v>821</v>
      </c>
      <c r="L42" s="286" t="s">
        <v>566</v>
      </c>
      <c r="M42" s="286" t="s">
        <v>567</v>
      </c>
      <c r="N42" s="286" t="s">
        <v>223</v>
      </c>
      <c r="O42" s="286" t="s">
        <v>162</v>
      </c>
      <c r="P42" s="286" t="s">
        <v>163</v>
      </c>
      <c r="Q42" s="286">
        <v>3</v>
      </c>
      <c r="R42" s="288" t="s">
        <v>568</v>
      </c>
      <c r="S42" s="286">
        <v>2021</v>
      </c>
      <c r="T42" s="286">
        <v>2028</v>
      </c>
      <c r="U42" s="286" t="s">
        <v>225</v>
      </c>
      <c r="V42" s="301">
        <v>12100</v>
      </c>
      <c r="W42" s="301" t="s">
        <v>166</v>
      </c>
      <c r="X42" s="352">
        <v>55</v>
      </c>
      <c r="Y42" s="286">
        <v>79</v>
      </c>
      <c r="Z42" s="301" t="s">
        <v>165</v>
      </c>
      <c r="AA42" s="286" t="s">
        <v>379</v>
      </c>
      <c r="AB42" s="286">
        <v>10</v>
      </c>
      <c r="AC42" s="286" t="s">
        <v>4225</v>
      </c>
      <c r="AD42" s="286" t="s">
        <v>162</v>
      </c>
      <c r="AE42" s="286" t="s">
        <v>163</v>
      </c>
      <c r="AF42" s="286" t="s">
        <v>3102</v>
      </c>
      <c r="AG42" s="286" t="s">
        <v>4224</v>
      </c>
      <c r="AH42" s="286" t="s">
        <v>166</v>
      </c>
      <c r="AI42" s="286" t="s">
        <v>166</v>
      </c>
      <c r="AJ42" s="286" t="s">
        <v>166</v>
      </c>
      <c r="AK42" s="286" t="s">
        <v>162</v>
      </c>
      <c r="AL42" s="286" t="s">
        <v>162</v>
      </c>
      <c r="AM42" s="286" t="s">
        <v>163</v>
      </c>
      <c r="AN42" s="288" t="s">
        <v>4223</v>
      </c>
      <c r="AO42" s="352" t="s">
        <v>4222</v>
      </c>
      <c r="AP42" s="286" t="s">
        <v>197</v>
      </c>
      <c r="AQ42" s="286" t="s">
        <v>166</v>
      </c>
      <c r="AR42" s="286" t="s">
        <v>166</v>
      </c>
      <c r="AS42" s="286" t="s">
        <v>166</v>
      </c>
      <c r="AT42" s="286" t="s">
        <v>166</v>
      </c>
      <c r="AU42" s="286" t="s">
        <v>156</v>
      </c>
      <c r="AV42" s="286" t="s">
        <v>166</v>
      </c>
      <c r="AW42" s="286" t="s">
        <v>166</v>
      </c>
      <c r="AX42" s="286" t="s">
        <v>166</v>
      </c>
      <c r="AY42" s="286" t="s">
        <v>163</v>
      </c>
      <c r="AZ42" s="286" t="s">
        <v>166</v>
      </c>
      <c r="BA42" s="286" t="s">
        <v>163</v>
      </c>
      <c r="BB42" s="286" t="s">
        <v>163</v>
      </c>
      <c r="BC42" s="286" t="s">
        <v>162</v>
      </c>
      <c r="BD42" s="286" t="s">
        <v>156</v>
      </c>
      <c r="BE42" s="286" t="s">
        <v>4221</v>
      </c>
      <c r="BF42" s="286" t="s">
        <v>166</v>
      </c>
      <c r="BG42" s="286" t="s">
        <v>166</v>
      </c>
      <c r="BH42" s="286" t="s">
        <v>166</v>
      </c>
      <c r="BI42" s="311" t="s">
        <v>4220</v>
      </c>
      <c r="BJ42" s="352" t="s">
        <v>162</v>
      </c>
      <c r="BK42" s="286" t="s">
        <v>156</v>
      </c>
      <c r="BL42" s="354" t="s">
        <v>156</v>
      </c>
      <c r="BM42" s="354" t="s">
        <v>156</v>
      </c>
      <c r="BN42" s="354" t="s">
        <v>156</v>
      </c>
      <c r="BO42" s="354" t="s">
        <v>156</v>
      </c>
      <c r="BP42" s="354" t="s">
        <v>156</v>
      </c>
      <c r="BQ42" s="290" t="s">
        <v>156</v>
      </c>
      <c r="BR42" s="369" t="s">
        <v>569</v>
      </c>
      <c r="BS42" s="110" t="s">
        <v>570</v>
      </c>
      <c r="BT42" s="288" t="s">
        <v>568</v>
      </c>
      <c r="BU42" s="110"/>
      <c r="BV42" s="110"/>
      <c r="BW42" s="307">
        <v>52.383682406854497</v>
      </c>
      <c r="BX42" s="307">
        <v>9.8049988621122495</v>
      </c>
      <c r="BY42" s="370" t="s">
        <v>4219</v>
      </c>
      <c r="BZ42" s="286">
        <v>3</v>
      </c>
      <c r="CA42" s="286" t="s">
        <v>162</v>
      </c>
      <c r="CB42" s="286">
        <v>3</v>
      </c>
      <c r="CC42" s="306" t="s">
        <v>2233</v>
      </c>
      <c r="CD42" s="306" t="s">
        <v>4069</v>
      </c>
      <c r="CE42" s="372" t="s">
        <v>1116</v>
      </c>
      <c r="CF42" s="320"/>
      <c r="CG42" s="285"/>
      <c r="CH42" s="285"/>
      <c r="CI42" s="285"/>
      <c r="CJ42" s="285"/>
      <c r="CK42" s="285"/>
      <c r="CL42" s="285"/>
      <c r="CM42" s="285"/>
      <c r="CN42" s="285"/>
      <c r="CO42" s="285"/>
      <c r="CP42" s="285"/>
      <c r="CQ42" s="285"/>
      <c r="CR42" s="285"/>
      <c r="CS42" s="285"/>
      <c r="CT42" s="285"/>
      <c r="CU42" s="285"/>
      <c r="CY42" s="285"/>
      <c r="CZ42" s="285"/>
    </row>
    <row r="43" spans="1:104" ht="40.4" customHeight="1" x14ac:dyDescent="0.35">
      <c r="A43" s="286" t="s">
        <v>4218</v>
      </c>
      <c r="B43" s="110" t="s">
        <v>4217</v>
      </c>
      <c r="C43" s="286" t="s">
        <v>4216</v>
      </c>
      <c r="D43" s="285" t="s">
        <v>3394</v>
      </c>
      <c r="E43" s="286" t="s">
        <v>4090</v>
      </c>
      <c r="F43" s="288" t="s">
        <v>4089</v>
      </c>
      <c r="G43" s="288" t="s">
        <v>4215</v>
      </c>
      <c r="H43" s="286" t="s">
        <v>534</v>
      </c>
      <c r="I43" s="286" t="s">
        <v>563</v>
      </c>
      <c r="J43" s="286" t="s">
        <v>820</v>
      </c>
      <c r="K43" s="286" t="s">
        <v>821</v>
      </c>
      <c r="L43" s="286" t="s">
        <v>4214</v>
      </c>
      <c r="M43" s="286" t="s">
        <v>4213</v>
      </c>
      <c r="N43" s="286" t="s">
        <v>223</v>
      </c>
      <c r="O43" s="286" t="s">
        <v>163</v>
      </c>
      <c r="P43" s="286" t="s">
        <v>163</v>
      </c>
      <c r="Q43" s="286">
        <v>2</v>
      </c>
      <c r="R43" s="288" t="s">
        <v>4212</v>
      </c>
      <c r="S43" s="286">
        <v>2020</v>
      </c>
      <c r="T43" s="286">
        <v>2025</v>
      </c>
      <c r="U43" s="286" t="s">
        <v>225</v>
      </c>
      <c r="V43" s="301">
        <v>5000</v>
      </c>
      <c r="W43" s="301" t="s">
        <v>166</v>
      </c>
      <c r="X43" s="352" t="s">
        <v>4084</v>
      </c>
      <c r="Y43" s="286" t="s">
        <v>4083</v>
      </c>
      <c r="Z43" s="301" t="s">
        <v>165</v>
      </c>
      <c r="AA43" s="286">
        <v>35</v>
      </c>
      <c r="AB43" s="286">
        <v>10</v>
      </c>
      <c r="AC43" s="286" t="s">
        <v>4211</v>
      </c>
      <c r="AD43" s="286" t="s">
        <v>162</v>
      </c>
      <c r="AE43" s="286" t="s">
        <v>163</v>
      </c>
      <c r="AF43" s="286" t="s">
        <v>3790</v>
      </c>
      <c r="AG43" s="286" t="s">
        <v>4080</v>
      </c>
      <c r="AH43" s="286" t="s">
        <v>156</v>
      </c>
      <c r="AI43" s="286" t="s">
        <v>156</v>
      </c>
      <c r="AJ43" s="286" t="s">
        <v>156</v>
      </c>
      <c r="AK43" s="286" t="s">
        <v>163</v>
      </c>
      <c r="AL43" s="286" t="s">
        <v>162</v>
      </c>
      <c r="AM43" s="286" t="s">
        <v>163</v>
      </c>
      <c r="AN43" s="288" t="s">
        <v>4079</v>
      </c>
      <c r="AO43" s="352" t="s">
        <v>4078</v>
      </c>
      <c r="AP43" s="286" t="s">
        <v>4077</v>
      </c>
      <c r="AQ43" s="286" t="s">
        <v>1798</v>
      </c>
      <c r="AR43" s="286" t="s">
        <v>163</v>
      </c>
      <c r="AS43" s="286" t="s">
        <v>4210</v>
      </c>
      <c r="AT43" s="286" t="s">
        <v>162</v>
      </c>
      <c r="AU43" s="286" t="s">
        <v>156</v>
      </c>
      <c r="AV43" s="286" t="s">
        <v>163</v>
      </c>
      <c r="AW43" s="286" t="s">
        <v>4076</v>
      </c>
      <c r="AX43" s="286" t="s">
        <v>163</v>
      </c>
      <c r="AY43" s="286" t="s">
        <v>163</v>
      </c>
      <c r="AZ43" s="286" t="s">
        <v>404</v>
      </c>
      <c r="BA43" s="286" t="s">
        <v>163</v>
      </c>
      <c r="BB43" s="286" t="s">
        <v>163</v>
      </c>
      <c r="BC43" s="286" t="s">
        <v>163</v>
      </c>
      <c r="BD43" s="286" t="s">
        <v>4209</v>
      </c>
      <c r="BE43" s="286" t="s">
        <v>4074</v>
      </c>
      <c r="BF43" s="286" t="s">
        <v>1960</v>
      </c>
      <c r="BG43" s="286" t="s">
        <v>162</v>
      </c>
      <c r="BH43" s="286" t="s">
        <v>163</v>
      </c>
      <c r="BI43" s="374" t="s">
        <v>4208</v>
      </c>
      <c r="BJ43" s="352" t="s">
        <v>162</v>
      </c>
      <c r="BK43" s="286" t="s">
        <v>156</v>
      </c>
      <c r="BL43" s="354" t="s">
        <v>156</v>
      </c>
      <c r="BM43" s="354" t="s">
        <v>156</v>
      </c>
      <c r="BN43" s="354" t="s">
        <v>156</v>
      </c>
      <c r="BO43" s="354" t="s">
        <v>156</v>
      </c>
      <c r="BP43" s="354" t="s">
        <v>156</v>
      </c>
      <c r="BQ43" s="290" t="s">
        <v>156</v>
      </c>
      <c r="BR43" s="369" t="s">
        <v>4072</v>
      </c>
      <c r="BS43" s="110" t="s">
        <v>4017</v>
      </c>
      <c r="BT43" s="288" t="s">
        <v>4016</v>
      </c>
      <c r="BU43" s="110" t="s">
        <v>4207</v>
      </c>
      <c r="BV43" s="110" t="s">
        <v>4206</v>
      </c>
      <c r="BW43" s="307">
        <v>49.414553579151402</v>
      </c>
      <c r="BX43" s="307">
        <v>8.6729177827535295</v>
      </c>
      <c r="BY43" s="370" t="s">
        <v>4105</v>
      </c>
      <c r="BZ43" s="286">
        <v>3</v>
      </c>
      <c r="CA43" s="286" t="s">
        <v>162</v>
      </c>
      <c r="CB43" s="286">
        <v>3</v>
      </c>
      <c r="CC43" s="306" t="s">
        <v>2233</v>
      </c>
      <c r="CD43" s="306" t="s">
        <v>4069</v>
      </c>
      <c r="CE43" s="372" t="s">
        <v>1116</v>
      </c>
      <c r="CF43" s="320"/>
      <c r="CG43" s="285"/>
      <c r="CH43" s="285"/>
      <c r="CI43" s="285"/>
      <c r="CJ43" s="285"/>
      <c r="CK43" s="285"/>
      <c r="CL43" s="285"/>
      <c r="CM43" s="285"/>
      <c r="CN43" s="285"/>
      <c r="CO43" s="285"/>
      <c r="CP43" s="285"/>
      <c r="CQ43" s="285"/>
      <c r="CR43" s="285"/>
      <c r="CS43" s="285"/>
      <c r="CT43" s="285"/>
      <c r="CU43" s="285"/>
      <c r="CY43" s="285"/>
      <c r="CZ43" s="285"/>
    </row>
    <row r="44" spans="1:104" ht="40.4" customHeight="1" x14ac:dyDescent="0.35">
      <c r="A44" s="286" t="s">
        <v>4194</v>
      </c>
      <c r="B44" s="110" t="s">
        <v>4205</v>
      </c>
      <c r="C44" s="286" t="s">
        <v>4204</v>
      </c>
      <c r="D44" s="285" t="s">
        <v>1854</v>
      </c>
      <c r="E44" s="286" t="s">
        <v>4203</v>
      </c>
      <c r="F44" s="288" t="s">
        <v>166</v>
      </c>
      <c r="G44" s="288" t="s">
        <v>4198</v>
      </c>
      <c r="H44" s="286" t="s">
        <v>534</v>
      </c>
      <c r="I44" s="286" t="s">
        <v>573</v>
      </c>
      <c r="J44" s="286" t="s">
        <v>851</v>
      </c>
      <c r="K44" s="286" t="s">
        <v>852</v>
      </c>
      <c r="L44" s="286" t="s">
        <v>159</v>
      </c>
      <c r="M44" s="286" t="s">
        <v>159</v>
      </c>
      <c r="N44" s="286" t="s">
        <v>223</v>
      </c>
      <c r="O44" s="286" t="s">
        <v>162</v>
      </c>
      <c r="P44" s="286" t="s">
        <v>163</v>
      </c>
      <c r="Q44" s="286">
        <v>5</v>
      </c>
      <c r="R44" s="288" t="s">
        <v>4202</v>
      </c>
      <c r="S44" s="286">
        <v>2014</v>
      </c>
      <c r="T44" s="286">
        <v>2019</v>
      </c>
      <c r="U44" s="286" t="s">
        <v>164</v>
      </c>
      <c r="V44" s="301">
        <v>2000</v>
      </c>
      <c r="W44" s="375">
        <v>1890</v>
      </c>
      <c r="X44" s="286">
        <v>50</v>
      </c>
      <c r="Y44" s="286">
        <v>74</v>
      </c>
      <c r="Z44" s="301" t="s">
        <v>165</v>
      </c>
      <c r="AA44" s="286" t="s">
        <v>379</v>
      </c>
      <c r="AB44" s="286">
        <v>10</v>
      </c>
      <c r="AC44" s="286" t="s">
        <v>3466</v>
      </c>
      <c r="AD44" s="286" t="s">
        <v>163</v>
      </c>
      <c r="AE44" s="286" t="s">
        <v>162</v>
      </c>
      <c r="AF44" s="286" t="s">
        <v>156</v>
      </c>
      <c r="AG44" s="286" t="s">
        <v>156</v>
      </c>
      <c r="AH44" s="286" t="s">
        <v>166</v>
      </c>
      <c r="AI44" s="286" t="s">
        <v>166</v>
      </c>
      <c r="AJ44" s="286" t="s">
        <v>166</v>
      </c>
      <c r="AK44" s="286" t="s">
        <v>162</v>
      </c>
      <c r="AL44" s="286" t="s">
        <v>163</v>
      </c>
      <c r="AM44" s="286" t="s">
        <v>162</v>
      </c>
      <c r="AN44" s="288" t="s">
        <v>4193</v>
      </c>
      <c r="AO44" s="352" t="s">
        <v>258</v>
      </c>
      <c r="AP44" s="286" t="s">
        <v>168</v>
      </c>
      <c r="AQ44" s="286" t="s">
        <v>1798</v>
      </c>
      <c r="AR44" s="286" t="s">
        <v>166</v>
      </c>
      <c r="AS44" s="286" t="s">
        <v>166</v>
      </c>
      <c r="AT44" s="286" t="s">
        <v>162</v>
      </c>
      <c r="AU44" s="286" t="s">
        <v>156</v>
      </c>
      <c r="AV44" s="286" t="s">
        <v>162</v>
      </c>
      <c r="AW44" s="286" t="s">
        <v>156</v>
      </c>
      <c r="AX44" s="286" t="s">
        <v>162</v>
      </c>
      <c r="AY44" s="286" t="s">
        <v>163</v>
      </c>
      <c r="AZ44" s="286" t="s">
        <v>1831</v>
      </c>
      <c r="BA44" s="286" t="s">
        <v>163</v>
      </c>
      <c r="BB44" s="286" t="s">
        <v>163</v>
      </c>
      <c r="BC44" s="286" t="s">
        <v>163</v>
      </c>
      <c r="BD44" s="286" t="s">
        <v>4201</v>
      </c>
      <c r="BE44" s="286" t="s">
        <v>4191</v>
      </c>
      <c r="BF44" s="286" t="s">
        <v>1960</v>
      </c>
      <c r="BG44" s="286" t="s">
        <v>162</v>
      </c>
      <c r="BH44" s="286" t="s">
        <v>163</v>
      </c>
      <c r="BI44" s="374" t="s">
        <v>4200</v>
      </c>
      <c r="BJ44" s="352" t="s">
        <v>163</v>
      </c>
      <c r="BK44" s="286">
        <v>2022</v>
      </c>
      <c r="BL44" s="290" t="s">
        <v>166</v>
      </c>
      <c r="BM44" s="290">
        <v>0.13700000000000001</v>
      </c>
      <c r="BN44" s="290">
        <v>1.2200000000000001E-2</v>
      </c>
      <c r="BO44" s="290">
        <v>0.64059999999999995</v>
      </c>
      <c r="BP44" s="290">
        <v>0.89</v>
      </c>
      <c r="BQ44" s="323">
        <v>0.1</v>
      </c>
      <c r="BR44" s="369" t="s">
        <v>4199</v>
      </c>
      <c r="BS44" s="110" t="s">
        <v>2104</v>
      </c>
      <c r="BT44" s="288" t="s">
        <v>2103</v>
      </c>
      <c r="BU44" s="110" t="s">
        <v>4188</v>
      </c>
      <c r="BV44" s="110" t="s">
        <v>4187</v>
      </c>
      <c r="BW44" s="307">
        <v>47.522527417483197</v>
      </c>
      <c r="BX44" s="307">
        <v>18.943197894896699</v>
      </c>
      <c r="BY44" s="370" t="s">
        <v>3194</v>
      </c>
      <c r="BZ44" s="286">
        <v>3</v>
      </c>
      <c r="CA44" s="286" t="s">
        <v>163</v>
      </c>
      <c r="CB44" s="286">
        <v>3</v>
      </c>
      <c r="CC44" s="306" t="s">
        <v>2233</v>
      </c>
      <c r="CD44" s="306" t="s">
        <v>4147</v>
      </c>
      <c r="CE44" s="372" t="s">
        <v>1116</v>
      </c>
      <c r="CF44" s="320"/>
      <c r="CG44" s="285"/>
      <c r="CH44" s="285"/>
      <c r="CI44" s="285"/>
      <c r="CJ44" s="285"/>
      <c r="CK44" s="285"/>
      <c r="CL44" s="285"/>
      <c r="CM44" s="285"/>
      <c r="CN44" s="285"/>
      <c r="CO44" s="285"/>
      <c r="CP44" s="285"/>
      <c r="CQ44" s="285"/>
      <c r="CR44" s="285"/>
      <c r="CS44" s="285"/>
      <c r="CT44" s="285"/>
      <c r="CU44" s="285"/>
      <c r="CY44" s="285"/>
      <c r="CZ44" s="285"/>
    </row>
    <row r="45" spans="1:104" ht="40.4" customHeight="1" x14ac:dyDescent="0.35">
      <c r="A45" s="286" t="s">
        <v>4198</v>
      </c>
      <c r="B45" s="110" t="s">
        <v>4197</v>
      </c>
      <c r="C45" s="286" t="s">
        <v>4196</v>
      </c>
      <c r="D45" s="285" t="s">
        <v>1854</v>
      </c>
      <c r="E45" s="286" t="s">
        <v>4195</v>
      </c>
      <c r="F45" s="288" t="s">
        <v>166</v>
      </c>
      <c r="G45" s="288" t="s">
        <v>4194</v>
      </c>
      <c r="H45" s="286" t="s">
        <v>534</v>
      </c>
      <c r="I45" s="286" t="s">
        <v>573</v>
      </c>
      <c r="J45" s="286" t="s">
        <v>851</v>
      </c>
      <c r="K45" s="286" t="s">
        <v>852</v>
      </c>
      <c r="L45" s="286" t="s">
        <v>159</v>
      </c>
      <c r="M45" s="286" t="s">
        <v>159</v>
      </c>
      <c r="N45" s="286" t="s">
        <v>223</v>
      </c>
      <c r="O45" s="286" t="s">
        <v>162</v>
      </c>
      <c r="P45" s="286" t="s">
        <v>163</v>
      </c>
      <c r="Q45" s="286">
        <v>18</v>
      </c>
      <c r="R45" s="288" t="s">
        <v>2107</v>
      </c>
      <c r="S45" s="286">
        <v>2019</v>
      </c>
      <c r="T45" s="286">
        <v>2022</v>
      </c>
      <c r="U45" s="286" t="s">
        <v>164</v>
      </c>
      <c r="V45" s="301">
        <v>5000</v>
      </c>
      <c r="W45" s="301">
        <v>4215</v>
      </c>
      <c r="X45" s="352">
        <v>50</v>
      </c>
      <c r="Y45" s="286">
        <v>75</v>
      </c>
      <c r="Z45" s="301" t="s">
        <v>165</v>
      </c>
      <c r="AA45" s="286">
        <v>25</v>
      </c>
      <c r="AB45" s="286">
        <v>15</v>
      </c>
      <c r="AC45" s="286" t="s">
        <v>166</v>
      </c>
      <c r="AD45" s="286" t="s">
        <v>162</v>
      </c>
      <c r="AE45" s="286" t="s">
        <v>162</v>
      </c>
      <c r="AF45" s="286" t="s">
        <v>156</v>
      </c>
      <c r="AG45" s="286" t="s">
        <v>156</v>
      </c>
      <c r="AH45" s="286" t="s">
        <v>166</v>
      </c>
      <c r="AI45" s="286" t="s">
        <v>166</v>
      </c>
      <c r="AJ45" s="286" t="s">
        <v>166</v>
      </c>
      <c r="AK45" s="286" t="s">
        <v>162</v>
      </c>
      <c r="AL45" s="286" t="s">
        <v>166</v>
      </c>
      <c r="AM45" s="286" t="s">
        <v>162</v>
      </c>
      <c r="AN45" s="288" t="s">
        <v>4193</v>
      </c>
      <c r="AO45" s="352" t="s">
        <v>4192</v>
      </c>
      <c r="AP45" s="286" t="s">
        <v>168</v>
      </c>
      <c r="AQ45" s="286" t="s">
        <v>1798</v>
      </c>
      <c r="AR45" s="286" t="s">
        <v>162</v>
      </c>
      <c r="AS45" s="286" t="s">
        <v>156</v>
      </c>
      <c r="AT45" s="286" t="s">
        <v>166</v>
      </c>
      <c r="AU45" s="286" t="s">
        <v>156</v>
      </c>
      <c r="AV45" s="286" t="s">
        <v>162</v>
      </c>
      <c r="AW45" s="286" t="s">
        <v>156</v>
      </c>
      <c r="AX45" s="286" t="s">
        <v>163</v>
      </c>
      <c r="AY45" s="286" t="s">
        <v>163</v>
      </c>
      <c r="AZ45" s="286" t="s">
        <v>1831</v>
      </c>
      <c r="BA45" s="286" t="s">
        <v>163</v>
      </c>
      <c r="BB45" s="286" t="s">
        <v>163</v>
      </c>
      <c r="BC45" s="286" t="s">
        <v>162</v>
      </c>
      <c r="BD45" s="286" t="s">
        <v>156</v>
      </c>
      <c r="BE45" s="286" t="s">
        <v>4191</v>
      </c>
      <c r="BF45" s="286" t="s">
        <v>1960</v>
      </c>
      <c r="BG45" s="286" t="s">
        <v>162</v>
      </c>
      <c r="BH45" s="286" t="s">
        <v>163</v>
      </c>
      <c r="BI45" s="311" t="s">
        <v>4190</v>
      </c>
      <c r="BJ45" s="352" t="s">
        <v>163</v>
      </c>
      <c r="BK45" s="286">
        <v>2024</v>
      </c>
      <c r="BL45" s="290" t="s">
        <v>166</v>
      </c>
      <c r="BM45" s="290" t="s">
        <v>166</v>
      </c>
      <c r="BN45" s="354">
        <v>4.1000000000000002E-2</v>
      </c>
      <c r="BO45" s="354">
        <v>0.42</v>
      </c>
      <c r="BP45" s="354">
        <v>0.60699999999999998</v>
      </c>
      <c r="BQ45" s="290">
        <v>0.16400000000000001</v>
      </c>
      <c r="BR45" s="369" t="s">
        <v>4189</v>
      </c>
      <c r="BS45" s="110" t="s">
        <v>2104</v>
      </c>
      <c r="BT45" s="288" t="s">
        <v>2103</v>
      </c>
      <c r="BU45" s="110" t="s">
        <v>4188</v>
      </c>
      <c r="BV45" s="110" t="s">
        <v>4187</v>
      </c>
      <c r="BW45" s="307">
        <v>47.517912031092699</v>
      </c>
      <c r="BX45" s="307">
        <v>18.949356246754601</v>
      </c>
      <c r="BY45" s="370" t="s">
        <v>3194</v>
      </c>
      <c r="BZ45" s="286">
        <v>3</v>
      </c>
      <c r="CA45" s="286" t="s">
        <v>162</v>
      </c>
      <c r="CB45" s="286">
        <v>3</v>
      </c>
      <c r="CC45" s="306" t="s">
        <v>2233</v>
      </c>
      <c r="CD45" s="306" t="s">
        <v>2102</v>
      </c>
      <c r="CE45" s="372" t="s">
        <v>1528</v>
      </c>
      <c r="CF45" s="320"/>
      <c r="CG45" s="285"/>
      <c r="CH45" s="285"/>
      <c r="CI45" s="285"/>
      <c r="CJ45" s="285"/>
      <c r="CK45" s="285"/>
      <c r="CL45" s="285"/>
      <c r="CM45" s="285"/>
      <c r="CN45" s="285"/>
      <c r="CO45" s="285"/>
      <c r="CP45" s="285"/>
      <c r="CQ45" s="285"/>
      <c r="CR45" s="285"/>
      <c r="CS45" s="285"/>
      <c r="CT45" s="285"/>
      <c r="CU45" s="285"/>
      <c r="CY45" s="285"/>
      <c r="CZ45" s="285"/>
    </row>
    <row r="46" spans="1:104" ht="40.4" customHeight="1" x14ac:dyDescent="0.35">
      <c r="A46" s="286" t="s">
        <v>4186</v>
      </c>
      <c r="B46" s="110" t="s">
        <v>4185</v>
      </c>
      <c r="C46" s="286" t="s">
        <v>4184</v>
      </c>
      <c r="D46" s="285" t="s">
        <v>3394</v>
      </c>
      <c r="E46" s="286" t="s">
        <v>4183</v>
      </c>
      <c r="F46" s="288" t="s">
        <v>4182</v>
      </c>
      <c r="G46" s="288"/>
      <c r="H46" s="286" t="s">
        <v>534</v>
      </c>
      <c r="I46" s="286" t="s">
        <v>3429</v>
      </c>
      <c r="J46" s="286" t="s">
        <v>871</v>
      </c>
      <c r="K46" s="286" t="s">
        <v>872</v>
      </c>
      <c r="L46" s="286" t="s">
        <v>3428</v>
      </c>
      <c r="M46" s="286" t="s">
        <v>3427</v>
      </c>
      <c r="N46" s="286" t="s">
        <v>223</v>
      </c>
      <c r="O46" s="286" t="s">
        <v>162</v>
      </c>
      <c r="P46" s="286" t="s">
        <v>162</v>
      </c>
      <c r="Q46" s="286">
        <v>1</v>
      </c>
      <c r="R46" s="288" t="s">
        <v>4172</v>
      </c>
      <c r="S46" s="286">
        <v>2018</v>
      </c>
      <c r="T46" s="286">
        <v>2018</v>
      </c>
      <c r="U46" s="286" t="s">
        <v>164</v>
      </c>
      <c r="V46" s="301">
        <v>110</v>
      </c>
      <c r="W46" s="301">
        <v>55</v>
      </c>
      <c r="X46" s="352">
        <v>55</v>
      </c>
      <c r="Y46" s="286">
        <v>79</v>
      </c>
      <c r="Z46" s="301" t="s">
        <v>165</v>
      </c>
      <c r="AA46" s="286">
        <v>30</v>
      </c>
      <c r="AB46" s="286" t="s">
        <v>166</v>
      </c>
      <c r="AC46" s="286" t="s">
        <v>156</v>
      </c>
      <c r="AD46" s="286" t="s">
        <v>162</v>
      </c>
      <c r="AE46" s="286" t="s">
        <v>162</v>
      </c>
      <c r="AF46" s="286" t="s">
        <v>156</v>
      </c>
      <c r="AG46" s="286" t="s">
        <v>156</v>
      </c>
      <c r="AH46" s="286" t="s">
        <v>4181</v>
      </c>
      <c r="AI46" s="286">
        <v>2</v>
      </c>
      <c r="AJ46" s="286" t="s">
        <v>4180</v>
      </c>
      <c r="AK46" s="286" t="s">
        <v>162</v>
      </c>
      <c r="AL46" s="286" t="s">
        <v>162</v>
      </c>
      <c r="AM46" s="286" t="s">
        <v>163</v>
      </c>
      <c r="AN46" s="288" t="s">
        <v>4179</v>
      </c>
      <c r="AO46" s="352" t="s">
        <v>4178</v>
      </c>
      <c r="AP46" s="286" t="s">
        <v>197</v>
      </c>
      <c r="AQ46" s="286" t="s">
        <v>2409</v>
      </c>
      <c r="AR46" s="286" t="s">
        <v>163</v>
      </c>
      <c r="AS46" s="286" t="s">
        <v>4177</v>
      </c>
      <c r="AT46" s="286" t="s">
        <v>162</v>
      </c>
      <c r="AU46" s="286" t="s">
        <v>156</v>
      </c>
      <c r="AV46" s="286" t="s">
        <v>162</v>
      </c>
      <c r="AW46" s="286" t="s">
        <v>156</v>
      </c>
      <c r="AX46" s="286" t="s">
        <v>166</v>
      </c>
      <c r="AY46" s="286" t="s">
        <v>162</v>
      </c>
      <c r="AZ46" s="286" t="s">
        <v>156</v>
      </c>
      <c r="BA46" s="286" t="s">
        <v>162</v>
      </c>
      <c r="BB46" s="286" t="s">
        <v>162</v>
      </c>
      <c r="BC46" s="286" t="s">
        <v>163</v>
      </c>
      <c r="BD46" s="286" t="s">
        <v>2016</v>
      </c>
      <c r="BE46" s="286" t="s">
        <v>415</v>
      </c>
      <c r="BF46" s="286" t="s">
        <v>1960</v>
      </c>
      <c r="BG46" s="286" t="s">
        <v>162</v>
      </c>
      <c r="BH46" s="286" t="s">
        <v>166</v>
      </c>
      <c r="BI46" s="311" t="s">
        <v>4176</v>
      </c>
      <c r="BJ46" s="352" t="s">
        <v>162</v>
      </c>
      <c r="BK46" s="286" t="s">
        <v>156</v>
      </c>
      <c r="BL46" s="354" t="s">
        <v>156</v>
      </c>
      <c r="BM46" s="354" t="s">
        <v>156</v>
      </c>
      <c r="BN46" s="354" t="s">
        <v>156</v>
      </c>
      <c r="BO46" s="354" t="s">
        <v>156</v>
      </c>
      <c r="BP46" s="290" t="s">
        <v>156</v>
      </c>
      <c r="BQ46" s="290" t="s">
        <v>156</v>
      </c>
      <c r="BR46" s="369" t="s">
        <v>4175</v>
      </c>
      <c r="BS46" s="110" t="s">
        <v>4174</v>
      </c>
      <c r="BT46" s="288" t="s">
        <v>4172</v>
      </c>
      <c r="BU46" s="110" t="s">
        <v>4173</v>
      </c>
      <c r="BV46" s="110" t="s">
        <v>4172</v>
      </c>
      <c r="BW46" s="307">
        <v>41.906449317321098</v>
      </c>
      <c r="BX46" s="307">
        <v>12.5118732805287</v>
      </c>
      <c r="BY46" s="370" t="s">
        <v>3449</v>
      </c>
      <c r="BZ46" s="286">
        <v>3</v>
      </c>
      <c r="CA46" s="286" t="s">
        <v>162</v>
      </c>
      <c r="CB46" s="286">
        <v>3</v>
      </c>
      <c r="CC46" s="306" t="s">
        <v>3142</v>
      </c>
      <c r="CD46" s="306" t="s">
        <v>4147</v>
      </c>
      <c r="CE46" s="372" t="s">
        <v>1116</v>
      </c>
      <c r="CF46" s="320"/>
      <c r="CG46" s="285"/>
      <c r="CH46" s="285"/>
      <c r="CI46" s="285"/>
      <c r="CJ46" s="285"/>
      <c r="CK46" s="285"/>
      <c r="CL46" s="285"/>
      <c r="CM46" s="285"/>
      <c r="CN46" s="285"/>
      <c r="CO46" s="285"/>
      <c r="CP46" s="285"/>
      <c r="CQ46" s="285"/>
      <c r="CR46" s="285"/>
      <c r="CS46" s="285"/>
      <c r="CT46" s="285"/>
      <c r="CU46" s="285"/>
      <c r="CY46" s="285"/>
      <c r="CZ46" s="285"/>
    </row>
    <row r="47" spans="1:104" ht="40.4" customHeight="1" x14ac:dyDescent="0.35">
      <c r="A47" s="286" t="s">
        <v>1911</v>
      </c>
      <c r="B47" s="110" t="s">
        <v>4171</v>
      </c>
      <c r="C47" s="286" t="s">
        <v>4170</v>
      </c>
      <c r="D47" s="285" t="s">
        <v>3394</v>
      </c>
      <c r="E47" s="286" t="s">
        <v>4169</v>
      </c>
      <c r="F47" s="288" t="s">
        <v>4168</v>
      </c>
      <c r="G47" s="288"/>
      <c r="H47" s="286" t="s">
        <v>534</v>
      </c>
      <c r="I47" s="286" t="s">
        <v>3429</v>
      </c>
      <c r="J47" s="286" t="s">
        <v>871</v>
      </c>
      <c r="K47" s="286" t="s">
        <v>872</v>
      </c>
      <c r="L47" s="286" t="s">
        <v>1910</v>
      </c>
      <c r="M47" s="286" t="s">
        <v>578</v>
      </c>
      <c r="N47" s="286" t="s">
        <v>247</v>
      </c>
      <c r="O47" s="286" t="s">
        <v>162</v>
      </c>
      <c r="P47" s="286" t="s">
        <v>162</v>
      </c>
      <c r="Q47" s="286">
        <v>1</v>
      </c>
      <c r="R47" s="288" t="s">
        <v>3391</v>
      </c>
      <c r="S47" s="286">
        <v>2005</v>
      </c>
      <c r="T47" s="286">
        <v>2016</v>
      </c>
      <c r="U47" s="286" t="s">
        <v>164</v>
      </c>
      <c r="V47" s="301">
        <v>2376</v>
      </c>
      <c r="W47" s="301">
        <v>2303</v>
      </c>
      <c r="X47" s="352">
        <v>49</v>
      </c>
      <c r="Y47" s="286">
        <v>75</v>
      </c>
      <c r="Z47" s="301" t="s">
        <v>165</v>
      </c>
      <c r="AA47" s="286">
        <v>20</v>
      </c>
      <c r="AB47" s="286">
        <v>10</v>
      </c>
      <c r="AC47" s="286" t="s">
        <v>156</v>
      </c>
      <c r="AD47" s="286" t="s">
        <v>162</v>
      </c>
      <c r="AE47" s="286" t="s">
        <v>162</v>
      </c>
      <c r="AF47" s="286" t="s">
        <v>156</v>
      </c>
      <c r="AG47" s="286" t="s">
        <v>156</v>
      </c>
      <c r="AH47" s="286" t="s">
        <v>4167</v>
      </c>
      <c r="AI47" s="286">
        <v>2</v>
      </c>
      <c r="AJ47" s="286" t="s">
        <v>162</v>
      </c>
      <c r="AK47" s="286" t="s">
        <v>162</v>
      </c>
      <c r="AL47" s="286" t="s">
        <v>162</v>
      </c>
      <c r="AM47" s="286" t="s">
        <v>163</v>
      </c>
      <c r="AN47" s="288" t="s">
        <v>4166</v>
      </c>
      <c r="AO47" s="352" t="s">
        <v>167</v>
      </c>
      <c r="AP47" s="286" t="s">
        <v>259</v>
      </c>
      <c r="AQ47" s="286" t="s">
        <v>166</v>
      </c>
      <c r="AR47" s="286" t="s">
        <v>162</v>
      </c>
      <c r="AS47" s="286" t="s">
        <v>156</v>
      </c>
      <c r="AT47" s="286" t="s">
        <v>162</v>
      </c>
      <c r="AU47" s="286" t="s">
        <v>156</v>
      </c>
      <c r="AV47" s="286" t="s">
        <v>162</v>
      </c>
      <c r="AW47" s="286" t="s">
        <v>156</v>
      </c>
      <c r="AX47" s="286" t="s">
        <v>162</v>
      </c>
      <c r="AY47" s="286" t="s">
        <v>163</v>
      </c>
      <c r="AZ47" s="286" t="s">
        <v>1831</v>
      </c>
      <c r="BA47" s="286" t="s">
        <v>163</v>
      </c>
      <c r="BB47" s="286" t="s">
        <v>163</v>
      </c>
      <c r="BC47" s="286" t="s">
        <v>162</v>
      </c>
      <c r="BD47" s="286" t="s">
        <v>156</v>
      </c>
      <c r="BE47" s="286" t="s">
        <v>1830</v>
      </c>
      <c r="BF47" s="286" t="s">
        <v>166</v>
      </c>
      <c r="BG47" s="286" t="s">
        <v>162</v>
      </c>
      <c r="BH47" s="286" t="s">
        <v>166</v>
      </c>
      <c r="BI47" s="311" t="s">
        <v>4165</v>
      </c>
      <c r="BJ47" s="352" t="s">
        <v>163</v>
      </c>
      <c r="BK47" s="286">
        <v>2017</v>
      </c>
      <c r="BL47" s="290">
        <v>0.97</v>
      </c>
      <c r="BM47" s="290" t="s">
        <v>4164</v>
      </c>
      <c r="BN47" s="290">
        <v>7.1999999999999998E-3</v>
      </c>
      <c r="BO47" s="290" t="s">
        <v>166</v>
      </c>
      <c r="BP47" s="290">
        <v>0.54100000000000004</v>
      </c>
      <c r="BQ47" s="290">
        <v>0.45900000000000002</v>
      </c>
      <c r="BR47" s="369" t="s">
        <v>4163</v>
      </c>
      <c r="BS47" s="110" t="s">
        <v>3451</v>
      </c>
      <c r="BT47" s="288" t="s">
        <v>1901</v>
      </c>
      <c r="BU47" s="110"/>
      <c r="BV47" s="110"/>
      <c r="BW47" s="307">
        <v>45.464202999999998</v>
      </c>
      <c r="BX47" s="307">
        <v>9.1899820000000005</v>
      </c>
      <c r="BY47" s="370" t="s">
        <v>3492</v>
      </c>
      <c r="BZ47" s="286">
        <v>3</v>
      </c>
      <c r="CA47" s="286" t="s">
        <v>162</v>
      </c>
      <c r="CB47" s="286">
        <v>3</v>
      </c>
      <c r="CC47" s="306" t="s">
        <v>2233</v>
      </c>
      <c r="CD47" s="306" t="s">
        <v>4147</v>
      </c>
      <c r="CE47" s="372" t="s">
        <v>1116</v>
      </c>
      <c r="CF47" s="320"/>
      <c r="CG47" s="285"/>
      <c r="CH47" s="285"/>
      <c r="CI47" s="285"/>
      <c r="CJ47" s="285"/>
      <c r="CK47" s="285"/>
      <c r="CL47" s="285"/>
      <c r="CM47" s="285"/>
      <c r="CN47" s="285"/>
      <c r="CO47" s="285"/>
      <c r="CP47" s="285"/>
      <c r="CQ47" s="285"/>
      <c r="CR47" s="285"/>
      <c r="CS47" s="285"/>
      <c r="CT47" s="285"/>
      <c r="CU47" s="285"/>
      <c r="CY47" s="285"/>
      <c r="CZ47" s="285"/>
    </row>
    <row r="48" spans="1:104" ht="40.4" customHeight="1" x14ac:dyDescent="0.35">
      <c r="A48" s="286" t="s">
        <v>4162</v>
      </c>
      <c r="B48" s="110" t="s">
        <v>4161</v>
      </c>
      <c r="C48" s="286" t="s">
        <v>4160</v>
      </c>
      <c r="D48" s="285" t="s">
        <v>3394</v>
      </c>
      <c r="E48" s="286" t="s">
        <v>4159</v>
      </c>
      <c r="F48" s="288" t="s">
        <v>4158</v>
      </c>
      <c r="G48" s="288"/>
      <c r="H48" s="286" t="s">
        <v>534</v>
      </c>
      <c r="I48" s="286" t="s">
        <v>3429</v>
      </c>
      <c r="J48" s="286" t="s">
        <v>871</v>
      </c>
      <c r="K48" s="286" t="s">
        <v>872</v>
      </c>
      <c r="L48" s="286" t="s">
        <v>4157</v>
      </c>
      <c r="M48" s="286" t="s">
        <v>4156</v>
      </c>
      <c r="N48" s="286" t="s">
        <v>247</v>
      </c>
      <c r="O48" s="286" t="s">
        <v>162</v>
      </c>
      <c r="P48" s="286" t="s">
        <v>163</v>
      </c>
      <c r="Q48" s="286">
        <v>3</v>
      </c>
      <c r="R48" s="288" t="s">
        <v>4155</v>
      </c>
      <c r="S48" s="286">
        <v>2003</v>
      </c>
      <c r="T48" s="286">
        <v>2016</v>
      </c>
      <c r="U48" s="286" t="s">
        <v>164</v>
      </c>
      <c r="V48" s="301" t="s">
        <v>1832</v>
      </c>
      <c r="W48" s="301">
        <v>1406</v>
      </c>
      <c r="X48" s="352">
        <v>55</v>
      </c>
      <c r="Y48" s="286">
        <v>69</v>
      </c>
      <c r="Z48" s="301" t="s">
        <v>165</v>
      </c>
      <c r="AA48" s="286">
        <v>20</v>
      </c>
      <c r="AB48" s="286">
        <v>10</v>
      </c>
      <c r="AC48" s="286" t="s">
        <v>156</v>
      </c>
      <c r="AD48" s="286" t="s">
        <v>162</v>
      </c>
      <c r="AE48" s="286" t="s">
        <v>162</v>
      </c>
      <c r="AF48" s="286" t="s">
        <v>156</v>
      </c>
      <c r="AG48" s="286" t="s">
        <v>156</v>
      </c>
      <c r="AH48" s="286" t="s">
        <v>4154</v>
      </c>
      <c r="AI48" s="286">
        <v>3</v>
      </c>
      <c r="AJ48" s="286" t="s">
        <v>162</v>
      </c>
      <c r="AK48" s="286" t="s">
        <v>163</v>
      </c>
      <c r="AL48" s="286" t="s">
        <v>162</v>
      </c>
      <c r="AM48" s="286" t="s">
        <v>163</v>
      </c>
      <c r="AN48" s="288" t="s">
        <v>4153</v>
      </c>
      <c r="AO48" s="352" t="s">
        <v>167</v>
      </c>
      <c r="AP48" s="286" t="s">
        <v>168</v>
      </c>
      <c r="AQ48" s="286" t="s">
        <v>1798</v>
      </c>
      <c r="AR48" s="286" t="s">
        <v>162</v>
      </c>
      <c r="AS48" s="286" t="s">
        <v>156</v>
      </c>
      <c r="AT48" s="286" t="s">
        <v>162</v>
      </c>
      <c r="AU48" s="286" t="s">
        <v>156</v>
      </c>
      <c r="AV48" s="286" t="s">
        <v>162</v>
      </c>
      <c r="AW48" s="286" t="s">
        <v>156</v>
      </c>
      <c r="AX48" s="286" t="s">
        <v>162</v>
      </c>
      <c r="AY48" s="286" t="s">
        <v>163</v>
      </c>
      <c r="AZ48" s="286" t="s">
        <v>1831</v>
      </c>
      <c r="BA48" s="286" t="s">
        <v>162</v>
      </c>
      <c r="BB48" s="286" t="s">
        <v>163</v>
      </c>
      <c r="BC48" s="286" t="s">
        <v>162</v>
      </c>
      <c r="BD48" s="286" t="s">
        <v>156</v>
      </c>
      <c r="BE48" s="286" t="s">
        <v>4152</v>
      </c>
      <c r="BF48" s="286" t="s">
        <v>1960</v>
      </c>
      <c r="BG48" s="286" t="s">
        <v>162</v>
      </c>
      <c r="BH48" s="286" t="s">
        <v>163</v>
      </c>
      <c r="BI48" s="311" t="s">
        <v>4151</v>
      </c>
      <c r="BJ48" s="352" t="s">
        <v>163</v>
      </c>
      <c r="BK48" s="286">
        <v>2017</v>
      </c>
      <c r="BL48" s="290">
        <v>0.872</v>
      </c>
      <c r="BM48" s="290">
        <v>0.30299999999999999</v>
      </c>
      <c r="BN48" s="290">
        <v>1.4E-2</v>
      </c>
      <c r="BO48" s="290">
        <v>0.95299999999999996</v>
      </c>
      <c r="BP48" s="290">
        <v>0.43</v>
      </c>
      <c r="BQ48" s="290">
        <v>0.49</v>
      </c>
      <c r="BR48" s="369" t="s">
        <v>4150</v>
      </c>
      <c r="BS48" s="110" t="s">
        <v>4149</v>
      </c>
      <c r="BT48" s="288" t="s">
        <v>4148</v>
      </c>
      <c r="BU48" s="110"/>
      <c r="BV48" s="110"/>
      <c r="BW48" s="307">
        <v>43.808225597817597</v>
      </c>
      <c r="BX48" s="307">
        <v>11.2526766079387</v>
      </c>
      <c r="BY48" s="370" t="s">
        <v>3460</v>
      </c>
      <c r="BZ48" s="286">
        <v>3</v>
      </c>
      <c r="CA48" s="286" t="s">
        <v>162</v>
      </c>
      <c r="CB48" s="286">
        <v>3</v>
      </c>
      <c r="CC48" s="306" t="s">
        <v>2233</v>
      </c>
      <c r="CD48" s="306" t="s">
        <v>4147</v>
      </c>
      <c r="CE48" s="372" t="s">
        <v>1116</v>
      </c>
      <c r="CF48" s="320"/>
      <c r="CG48" s="285"/>
      <c r="CH48" s="285"/>
      <c r="CI48" s="285"/>
      <c r="CJ48" s="285"/>
      <c r="CK48" s="285"/>
      <c r="CL48" s="285"/>
      <c r="CM48" s="285"/>
      <c r="CN48" s="285"/>
      <c r="CO48" s="285"/>
      <c r="CP48" s="285"/>
      <c r="CQ48" s="285"/>
      <c r="CR48" s="285"/>
      <c r="CS48" s="285"/>
      <c r="CT48" s="285"/>
      <c r="CU48" s="285"/>
      <c r="CY48" s="285"/>
      <c r="CZ48" s="285"/>
    </row>
    <row r="49" spans="1:104" ht="40.4" customHeight="1" x14ac:dyDescent="0.35">
      <c r="A49" s="286" t="s">
        <v>4146</v>
      </c>
      <c r="B49" s="110" t="s">
        <v>4145</v>
      </c>
      <c r="C49" s="286" t="s">
        <v>4144</v>
      </c>
      <c r="D49" s="285" t="s">
        <v>3394</v>
      </c>
      <c r="E49" s="286" t="s">
        <v>4143</v>
      </c>
      <c r="F49" s="288" t="s">
        <v>4142</v>
      </c>
      <c r="G49" s="288"/>
      <c r="H49" s="286" t="s">
        <v>534</v>
      </c>
      <c r="I49" s="286" t="s">
        <v>3429</v>
      </c>
      <c r="J49" s="286" t="s">
        <v>871</v>
      </c>
      <c r="K49" s="286" t="s">
        <v>872</v>
      </c>
      <c r="L49" s="286" t="s">
        <v>1910</v>
      </c>
      <c r="M49" s="286" t="s">
        <v>578</v>
      </c>
      <c r="N49" s="286" t="s">
        <v>223</v>
      </c>
      <c r="O49" s="286" t="s">
        <v>162</v>
      </c>
      <c r="P49" s="286" t="s">
        <v>163</v>
      </c>
      <c r="Q49" s="286" t="s">
        <v>166</v>
      </c>
      <c r="R49" s="288" t="s">
        <v>4141</v>
      </c>
      <c r="S49" s="286">
        <v>2004</v>
      </c>
      <c r="T49" s="286">
        <v>2021</v>
      </c>
      <c r="U49" s="286" t="s">
        <v>164</v>
      </c>
      <c r="V49" s="301">
        <v>5000</v>
      </c>
      <c r="W49" s="301">
        <v>5203</v>
      </c>
      <c r="X49" s="352">
        <v>50</v>
      </c>
      <c r="Y49" s="286" t="s">
        <v>156</v>
      </c>
      <c r="Z49" s="301" t="s">
        <v>165</v>
      </c>
      <c r="AA49" s="286">
        <v>20</v>
      </c>
      <c r="AB49" s="286">
        <v>10</v>
      </c>
      <c r="AC49" s="286" t="s">
        <v>166</v>
      </c>
      <c r="AD49" s="286" t="s">
        <v>166</v>
      </c>
      <c r="AE49" s="286" t="s">
        <v>166</v>
      </c>
      <c r="AF49" s="286" t="s">
        <v>156</v>
      </c>
      <c r="AG49" s="286" t="s">
        <v>156</v>
      </c>
      <c r="AH49" s="286" t="s">
        <v>166</v>
      </c>
      <c r="AI49" s="286" t="s">
        <v>166</v>
      </c>
      <c r="AJ49" s="286" t="s">
        <v>166</v>
      </c>
      <c r="AK49" s="286" t="s">
        <v>166</v>
      </c>
      <c r="AL49" s="286" t="s">
        <v>162</v>
      </c>
      <c r="AM49" s="286" t="s">
        <v>163</v>
      </c>
      <c r="AN49" s="288" t="s">
        <v>4140</v>
      </c>
      <c r="AO49" s="352" t="s">
        <v>166</v>
      </c>
      <c r="AP49" s="286" t="s">
        <v>4077</v>
      </c>
      <c r="AQ49" s="286" t="s">
        <v>166</v>
      </c>
      <c r="AR49" s="286" t="s">
        <v>166</v>
      </c>
      <c r="AS49" s="286" t="s">
        <v>156</v>
      </c>
      <c r="AT49" s="286" t="s">
        <v>166</v>
      </c>
      <c r="AU49" s="286" t="s">
        <v>156</v>
      </c>
      <c r="AV49" s="286" t="s">
        <v>166</v>
      </c>
      <c r="AW49" s="286" t="s">
        <v>156</v>
      </c>
      <c r="AX49" s="286" t="s">
        <v>166</v>
      </c>
      <c r="AY49" s="286" t="s">
        <v>166</v>
      </c>
      <c r="AZ49" s="286" t="s">
        <v>166</v>
      </c>
      <c r="BA49" s="286" t="s">
        <v>166</v>
      </c>
      <c r="BB49" s="286" t="s">
        <v>166</v>
      </c>
      <c r="BC49" s="286" t="s">
        <v>163</v>
      </c>
      <c r="BD49" s="286" t="s">
        <v>4139</v>
      </c>
      <c r="BE49" s="286" t="s">
        <v>166</v>
      </c>
      <c r="BF49" s="286" t="s">
        <v>166</v>
      </c>
      <c r="BG49" s="286" t="s">
        <v>166</v>
      </c>
      <c r="BH49" s="286" t="s">
        <v>166</v>
      </c>
      <c r="BI49" s="311" t="s">
        <v>4138</v>
      </c>
      <c r="BJ49" s="352" t="s">
        <v>162</v>
      </c>
      <c r="BK49" s="286" t="s">
        <v>156</v>
      </c>
      <c r="BL49" s="354" t="s">
        <v>156</v>
      </c>
      <c r="BM49" s="354" t="s">
        <v>156</v>
      </c>
      <c r="BN49" s="354" t="s">
        <v>156</v>
      </c>
      <c r="BO49" s="354" t="s">
        <v>156</v>
      </c>
      <c r="BP49" s="354" t="s">
        <v>156</v>
      </c>
      <c r="BQ49" s="290" t="s">
        <v>156</v>
      </c>
      <c r="BR49" s="369" t="s">
        <v>4137</v>
      </c>
      <c r="BS49" s="110" t="s">
        <v>4136</v>
      </c>
      <c r="BT49" s="288" t="s">
        <v>4135</v>
      </c>
      <c r="BU49" s="110"/>
      <c r="BV49" s="110"/>
      <c r="BW49" s="307">
        <v>45.414800411452298</v>
      </c>
      <c r="BX49" s="307">
        <v>9.2079281165750899</v>
      </c>
      <c r="BY49" s="370" t="s">
        <v>4134</v>
      </c>
      <c r="BZ49" s="286">
        <v>3</v>
      </c>
      <c r="CA49" s="286" t="s">
        <v>162</v>
      </c>
      <c r="CB49" s="286">
        <v>3</v>
      </c>
      <c r="CC49" s="306" t="s">
        <v>2233</v>
      </c>
      <c r="CD49" s="306" t="s">
        <v>2232</v>
      </c>
      <c r="CE49" s="372" t="s">
        <v>2231</v>
      </c>
      <c r="CF49" s="320"/>
      <c r="CG49" s="285"/>
      <c r="CH49" s="285"/>
      <c r="CI49" s="285"/>
      <c r="CJ49" s="285"/>
      <c r="CK49" s="285"/>
      <c r="CL49" s="285"/>
      <c r="CM49" s="285"/>
      <c r="CN49" s="285"/>
      <c r="CO49" s="285"/>
      <c r="CP49" s="285"/>
      <c r="CQ49" s="285"/>
      <c r="CR49" s="285"/>
      <c r="CS49" s="285"/>
      <c r="CT49" s="285"/>
      <c r="CU49" s="285"/>
      <c r="CY49" s="285"/>
      <c r="CZ49" s="285"/>
    </row>
    <row r="50" spans="1:104" ht="40.4" customHeight="1" x14ac:dyDescent="0.35">
      <c r="A50" s="286" t="s">
        <v>3392</v>
      </c>
      <c r="B50" s="110" t="s">
        <v>4133</v>
      </c>
      <c r="C50" s="286" t="s">
        <v>4132</v>
      </c>
      <c r="D50" s="285" t="s">
        <v>3394</v>
      </c>
      <c r="E50" s="286" t="s">
        <v>4090</v>
      </c>
      <c r="F50" s="288" t="s">
        <v>166</v>
      </c>
      <c r="G50" s="288" t="s">
        <v>4131</v>
      </c>
      <c r="H50" s="286" t="s">
        <v>534</v>
      </c>
      <c r="I50" s="286" t="s">
        <v>3429</v>
      </c>
      <c r="J50" s="286" t="s">
        <v>871</v>
      </c>
      <c r="K50" s="286" t="s">
        <v>872</v>
      </c>
      <c r="L50" s="286" t="s">
        <v>1910</v>
      </c>
      <c r="M50" s="286" t="s">
        <v>578</v>
      </c>
      <c r="N50" s="286" t="s">
        <v>223</v>
      </c>
      <c r="O50" s="286" t="s">
        <v>163</v>
      </c>
      <c r="P50" s="286" t="s">
        <v>163</v>
      </c>
      <c r="Q50" s="285">
        <v>19</v>
      </c>
      <c r="R50" s="288" t="s">
        <v>3391</v>
      </c>
      <c r="S50" s="286">
        <v>2020</v>
      </c>
      <c r="T50" s="286">
        <v>2025</v>
      </c>
      <c r="U50" s="286" t="s">
        <v>225</v>
      </c>
      <c r="V50" s="301">
        <v>7500</v>
      </c>
      <c r="W50" s="301" t="s">
        <v>166</v>
      </c>
      <c r="X50" s="352" t="s">
        <v>4084</v>
      </c>
      <c r="Y50" s="286" t="s">
        <v>4083</v>
      </c>
      <c r="Z50" s="301" t="s">
        <v>165</v>
      </c>
      <c r="AA50" s="286">
        <v>35</v>
      </c>
      <c r="AB50" s="286">
        <v>10</v>
      </c>
      <c r="AC50" s="286" t="s">
        <v>4122</v>
      </c>
      <c r="AD50" s="286" t="s">
        <v>162</v>
      </c>
      <c r="AE50" s="286" t="s">
        <v>163</v>
      </c>
      <c r="AF50" s="286" t="s">
        <v>4081</v>
      </c>
      <c r="AG50" s="286" t="s">
        <v>4080</v>
      </c>
      <c r="AH50" s="286" t="s">
        <v>166</v>
      </c>
      <c r="AI50" s="286" t="s">
        <v>166</v>
      </c>
      <c r="AJ50" s="286" t="s">
        <v>156</v>
      </c>
      <c r="AK50" s="286" t="s">
        <v>163</v>
      </c>
      <c r="AL50" s="286" t="s">
        <v>162</v>
      </c>
      <c r="AM50" s="286" t="s">
        <v>163</v>
      </c>
      <c r="AN50" s="288" t="s">
        <v>4079</v>
      </c>
      <c r="AO50" s="352" t="s">
        <v>4078</v>
      </c>
      <c r="AP50" s="286" t="s">
        <v>259</v>
      </c>
      <c r="AQ50" s="286" t="s">
        <v>1798</v>
      </c>
      <c r="AR50" s="286" t="s">
        <v>163</v>
      </c>
      <c r="AS50" s="286" t="s">
        <v>4130</v>
      </c>
      <c r="AT50" s="286" t="s">
        <v>162</v>
      </c>
      <c r="AU50" s="286" t="s">
        <v>156</v>
      </c>
      <c r="AV50" s="286" t="s">
        <v>163</v>
      </c>
      <c r="AW50" s="286" t="s">
        <v>4076</v>
      </c>
      <c r="AX50" s="286" t="s">
        <v>163</v>
      </c>
      <c r="AY50" s="286" t="s">
        <v>163</v>
      </c>
      <c r="AZ50" s="286" t="s">
        <v>404</v>
      </c>
      <c r="BA50" s="286" t="s">
        <v>163</v>
      </c>
      <c r="BB50" s="286" t="s">
        <v>163</v>
      </c>
      <c r="BC50" s="286" t="s">
        <v>163</v>
      </c>
      <c r="BD50" s="286" t="s">
        <v>4075</v>
      </c>
      <c r="BE50" s="286" t="s">
        <v>4074</v>
      </c>
      <c r="BF50" s="286" t="s">
        <v>1960</v>
      </c>
      <c r="BG50" s="286" t="s">
        <v>162</v>
      </c>
      <c r="BH50" s="286" t="s">
        <v>163</v>
      </c>
      <c r="BI50" s="311" t="s">
        <v>4129</v>
      </c>
      <c r="BJ50" s="352" t="s">
        <v>162</v>
      </c>
      <c r="BK50" s="286" t="s">
        <v>156</v>
      </c>
      <c r="BL50" s="354" t="s">
        <v>156</v>
      </c>
      <c r="BM50" s="354" t="s">
        <v>156</v>
      </c>
      <c r="BN50" s="354" t="s">
        <v>156</v>
      </c>
      <c r="BO50" s="354" t="s">
        <v>156</v>
      </c>
      <c r="BP50" s="354" t="s">
        <v>156</v>
      </c>
      <c r="BQ50" s="290" t="s">
        <v>156</v>
      </c>
      <c r="BR50" s="369" t="s">
        <v>4072</v>
      </c>
      <c r="BS50" s="110" t="s">
        <v>4017</v>
      </c>
      <c r="BT50" s="288" t="s">
        <v>4016</v>
      </c>
      <c r="BU50" s="110" t="s">
        <v>582</v>
      </c>
      <c r="BV50" s="110" t="s">
        <v>4128</v>
      </c>
      <c r="BW50" s="307">
        <v>45.474744262235703</v>
      </c>
      <c r="BX50" s="307">
        <v>9.2321977691156594</v>
      </c>
      <c r="BY50" s="370" t="s">
        <v>4105</v>
      </c>
      <c r="BZ50" s="286">
        <v>3</v>
      </c>
      <c r="CA50" s="286" t="s">
        <v>162</v>
      </c>
      <c r="CB50" s="286">
        <v>3</v>
      </c>
      <c r="CC50" s="306" t="s">
        <v>2233</v>
      </c>
      <c r="CD50" s="306" t="s">
        <v>4069</v>
      </c>
      <c r="CE50" s="372" t="s">
        <v>1116</v>
      </c>
      <c r="CF50" s="320"/>
      <c r="CG50" s="285"/>
      <c r="CH50" s="285"/>
      <c r="CI50" s="285"/>
      <c r="CJ50" s="285"/>
      <c r="CK50" s="285"/>
      <c r="CL50" s="285"/>
      <c r="CM50" s="285"/>
      <c r="CN50" s="285"/>
      <c r="CO50" s="285"/>
      <c r="CP50" s="285"/>
      <c r="CQ50" s="285"/>
      <c r="CR50" s="285"/>
      <c r="CS50" s="285"/>
      <c r="CT50" s="285"/>
      <c r="CU50" s="285"/>
      <c r="CY50" s="285"/>
      <c r="CZ50" s="285"/>
    </row>
    <row r="51" spans="1:104" ht="40.4" customHeight="1" x14ac:dyDescent="0.35">
      <c r="A51" s="286" t="s">
        <v>4127</v>
      </c>
      <c r="B51" s="110" t="s">
        <v>4126</v>
      </c>
      <c r="C51" s="286" t="s">
        <v>4125</v>
      </c>
      <c r="D51" s="285" t="s">
        <v>1854</v>
      </c>
      <c r="E51" s="286" t="s">
        <v>4090</v>
      </c>
      <c r="F51" s="288" t="s">
        <v>4089</v>
      </c>
      <c r="G51" s="288" t="s">
        <v>4124</v>
      </c>
      <c r="H51" s="286" t="s">
        <v>534</v>
      </c>
      <c r="I51" s="286" t="s">
        <v>975</v>
      </c>
      <c r="J51" s="286" t="s">
        <v>976</v>
      </c>
      <c r="K51" s="286" t="s">
        <v>977</v>
      </c>
      <c r="L51" s="286" t="s">
        <v>4024</v>
      </c>
      <c r="M51" s="286" t="s">
        <v>4023</v>
      </c>
      <c r="N51" s="286" t="s">
        <v>223</v>
      </c>
      <c r="O51" s="286" t="s">
        <v>163</v>
      </c>
      <c r="P51" s="286" t="s">
        <v>163</v>
      </c>
      <c r="Q51" s="286">
        <v>3</v>
      </c>
      <c r="R51" s="288" t="s">
        <v>4123</v>
      </c>
      <c r="S51" s="286">
        <v>2020</v>
      </c>
      <c r="T51" s="286">
        <v>2025</v>
      </c>
      <c r="U51" s="286" t="s">
        <v>225</v>
      </c>
      <c r="V51" s="301">
        <v>9000</v>
      </c>
      <c r="W51" s="301">
        <v>1000</v>
      </c>
      <c r="X51" s="352" t="s">
        <v>4084</v>
      </c>
      <c r="Y51" s="286" t="s">
        <v>4083</v>
      </c>
      <c r="Z51" s="301" t="s">
        <v>165</v>
      </c>
      <c r="AA51" s="286">
        <v>35</v>
      </c>
      <c r="AB51" s="286">
        <v>10</v>
      </c>
      <c r="AC51" s="286" t="s">
        <v>4122</v>
      </c>
      <c r="AD51" s="286" t="s">
        <v>162</v>
      </c>
      <c r="AE51" s="286" t="s">
        <v>163</v>
      </c>
      <c r="AF51" s="286" t="s">
        <v>4081</v>
      </c>
      <c r="AG51" s="286" t="s">
        <v>4080</v>
      </c>
      <c r="AH51" s="286" t="s">
        <v>166</v>
      </c>
      <c r="AI51" s="286" t="s">
        <v>166</v>
      </c>
      <c r="AJ51" s="286" t="s">
        <v>156</v>
      </c>
      <c r="AK51" s="286" t="s">
        <v>163</v>
      </c>
      <c r="AL51" s="286" t="s">
        <v>162</v>
      </c>
      <c r="AM51" s="286" t="s">
        <v>163</v>
      </c>
      <c r="AN51" s="288" t="s">
        <v>4079</v>
      </c>
      <c r="AO51" s="352" t="s">
        <v>4078</v>
      </c>
      <c r="AP51" s="286" t="s">
        <v>4077</v>
      </c>
      <c r="AQ51" s="286" t="s">
        <v>3499</v>
      </c>
      <c r="AR51" s="286" t="s">
        <v>162</v>
      </c>
      <c r="AS51" s="286" t="s">
        <v>156</v>
      </c>
      <c r="AT51" s="286" t="s">
        <v>162</v>
      </c>
      <c r="AU51" s="286" t="s">
        <v>156</v>
      </c>
      <c r="AV51" s="286" t="s">
        <v>163</v>
      </c>
      <c r="AW51" s="286" t="s">
        <v>4076</v>
      </c>
      <c r="AX51" s="286" t="s">
        <v>163</v>
      </c>
      <c r="AY51" s="286" t="s">
        <v>163</v>
      </c>
      <c r="AZ51" s="286" t="s">
        <v>404</v>
      </c>
      <c r="BA51" s="286" t="s">
        <v>163</v>
      </c>
      <c r="BB51" s="286" t="s">
        <v>163</v>
      </c>
      <c r="BC51" s="286" t="s">
        <v>163</v>
      </c>
      <c r="BD51" s="286" t="s">
        <v>4075</v>
      </c>
      <c r="BE51" s="286" t="s">
        <v>4074</v>
      </c>
      <c r="BF51" s="286" t="s">
        <v>1960</v>
      </c>
      <c r="BG51" s="286" t="s">
        <v>162</v>
      </c>
      <c r="BH51" s="286" t="s">
        <v>163</v>
      </c>
      <c r="BI51" s="311" t="s">
        <v>4121</v>
      </c>
      <c r="BJ51" s="352" t="s">
        <v>162</v>
      </c>
      <c r="BK51" s="286" t="s">
        <v>156</v>
      </c>
      <c r="BL51" s="354" t="s">
        <v>156</v>
      </c>
      <c r="BM51" s="354" t="s">
        <v>156</v>
      </c>
      <c r="BN51" s="354" t="s">
        <v>156</v>
      </c>
      <c r="BO51" s="354" t="s">
        <v>156</v>
      </c>
      <c r="BP51" s="354" t="s">
        <v>156</v>
      </c>
      <c r="BQ51" s="290" t="s">
        <v>156</v>
      </c>
      <c r="BR51" s="369" t="s">
        <v>4072</v>
      </c>
      <c r="BS51" s="110" t="s">
        <v>4017</v>
      </c>
      <c r="BT51" s="288" t="s">
        <v>4016</v>
      </c>
      <c r="BU51" s="110" t="s">
        <v>4120</v>
      </c>
      <c r="BV51" s="110" t="s">
        <v>4119</v>
      </c>
      <c r="BW51" s="307">
        <v>51.911488918771703</v>
      </c>
      <c r="BX51" s="307">
        <v>4.46953874052216</v>
      </c>
      <c r="BY51" s="370" t="s">
        <v>4105</v>
      </c>
      <c r="BZ51" s="286">
        <v>3</v>
      </c>
      <c r="CA51" s="286" t="s">
        <v>162</v>
      </c>
      <c r="CB51" s="286">
        <v>3</v>
      </c>
      <c r="CC51" s="306" t="s">
        <v>2233</v>
      </c>
      <c r="CD51" s="306" t="s">
        <v>4069</v>
      </c>
      <c r="CE51" s="372" t="s">
        <v>1116</v>
      </c>
      <c r="CF51" s="320"/>
      <c r="CG51" s="285"/>
      <c r="CH51" s="285"/>
      <c r="CI51" s="285"/>
      <c r="CJ51" s="285"/>
      <c r="CK51" s="285"/>
      <c r="CL51" s="285"/>
      <c r="CM51" s="285"/>
      <c r="CN51" s="285"/>
      <c r="CO51" s="285"/>
      <c r="CP51" s="285"/>
      <c r="CQ51" s="285"/>
      <c r="CR51" s="285"/>
      <c r="CS51" s="285"/>
      <c r="CT51" s="285"/>
      <c r="CU51" s="285"/>
      <c r="CY51" s="285"/>
      <c r="CZ51" s="285"/>
    </row>
    <row r="52" spans="1:104" ht="40.4" customHeight="1" x14ac:dyDescent="0.35">
      <c r="A52" s="286" t="s">
        <v>1853</v>
      </c>
      <c r="B52" s="110" t="s">
        <v>4118</v>
      </c>
      <c r="C52" s="286" t="s">
        <v>4117</v>
      </c>
      <c r="D52" s="285" t="s">
        <v>1854</v>
      </c>
      <c r="E52" s="286" t="s">
        <v>156</v>
      </c>
      <c r="F52" s="288" t="s">
        <v>4116</v>
      </c>
      <c r="G52" s="288" t="s">
        <v>3597</v>
      </c>
      <c r="H52" s="286" t="s">
        <v>534</v>
      </c>
      <c r="I52" s="286" t="s">
        <v>589</v>
      </c>
      <c r="J52" s="286" t="s">
        <v>1027</v>
      </c>
      <c r="K52" s="286" t="s">
        <v>1028</v>
      </c>
      <c r="L52" s="286" t="s">
        <v>159</v>
      </c>
      <c r="M52" s="286" t="s">
        <v>159</v>
      </c>
      <c r="N52" s="286" t="s">
        <v>161</v>
      </c>
      <c r="O52" s="286" t="s">
        <v>162</v>
      </c>
      <c r="P52" s="286" t="s">
        <v>163</v>
      </c>
      <c r="Q52" s="286">
        <v>16</v>
      </c>
      <c r="R52" s="288" t="s">
        <v>4115</v>
      </c>
      <c r="S52" s="286">
        <v>2020</v>
      </c>
      <c r="T52" s="286">
        <v>2025</v>
      </c>
      <c r="U52" s="286" t="s">
        <v>225</v>
      </c>
      <c r="V52" s="301">
        <v>16000</v>
      </c>
      <c r="W52" s="301">
        <v>14000</v>
      </c>
      <c r="X52" s="352" t="s">
        <v>2553</v>
      </c>
      <c r="Y52" s="286">
        <v>74</v>
      </c>
      <c r="Z52" s="301" t="s">
        <v>165</v>
      </c>
      <c r="AA52" s="286">
        <v>20</v>
      </c>
      <c r="AB52" s="286">
        <v>15</v>
      </c>
      <c r="AC52" s="286" t="s">
        <v>4114</v>
      </c>
      <c r="AD52" s="286" t="s">
        <v>162</v>
      </c>
      <c r="AE52" s="286" t="s">
        <v>163</v>
      </c>
      <c r="AF52" s="286" t="s">
        <v>2001</v>
      </c>
      <c r="AG52" s="286" t="s">
        <v>166</v>
      </c>
      <c r="AH52" s="286" t="s">
        <v>4113</v>
      </c>
      <c r="AI52" s="286">
        <v>5</v>
      </c>
      <c r="AJ52" s="286" t="s">
        <v>4112</v>
      </c>
      <c r="AK52" s="286" t="s">
        <v>162</v>
      </c>
      <c r="AL52" s="286" t="s">
        <v>162</v>
      </c>
      <c r="AM52" s="286" t="s">
        <v>163</v>
      </c>
      <c r="AN52" s="288" t="s">
        <v>166</v>
      </c>
      <c r="AO52" s="352" t="s">
        <v>4111</v>
      </c>
      <c r="AP52" s="286" t="s">
        <v>237</v>
      </c>
      <c r="AQ52" s="286" t="s">
        <v>1798</v>
      </c>
      <c r="AR52" s="286" t="s">
        <v>166</v>
      </c>
      <c r="AS52" s="286" t="s">
        <v>156</v>
      </c>
      <c r="AT52" s="286" t="s">
        <v>166</v>
      </c>
      <c r="AU52" s="286" t="s">
        <v>156</v>
      </c>
      <c r="AV52" s="286" t="s">
        <v>166</v>
      </c>
      <c r="AW52" s="286" t="s">
        <v>156</v>
      </c>
      <c r="AX52" s="286" t="s">
        <v>163</v>
      </c>
      <c r="AY52" s="286" t="s">
        <v>163</v>
      </c>
      <c r="AZ52" s="286" t="s">
        <v>1831</v>
      </c>
      <c r="BA52" s="286" t="s">
        <v>166</v>
      </c>
      <c r="BB52" s="286" t="s">
        <v>166</v>
      </c>
      <c r="BC52" s="286" t="s">
        <v>162</v>
      </c>
      <c r="BD52" s="286" t="s">
        <v>156</v>
      </c>
      <c r="BE52" s="286" t="s">
        <v>4110</v>
      </c>
      <c r="BF52" s="286" t="s">
        <v>162</v>
      </c>
      <c r="BG52" s="286" t="s">
        <v>166</v>
      </c>
      <c r="BH52" s="286" t="s">
        <v>162</v>
      </c>
      <c r="BI52" s="311" t="s">
        <v>4109</v>
      </c>
      <c r="BJ52" s="352" t="s">
        <v>162</v>
      </c>
      <c r="BK52" s="286" t="s">
        <v>156</v>
      </c>
      <c r="BL52" s="354" t="s">
        <v>156</v>
      </c>
      <c r="BM52" s="354" t="s">
        <v>156</v>
      </c>
      <c r="BN52" s="354" t="s">
        <v>156</v>
      </c>
      <c r="BO52" s="354" t="s">
        <v>156</v>
      </c>
      <c r="BP52" s="308" t="s">
        <v>156</v>
      </c>
      <c r="BQ52" s="290" t="s">
        <v>156</v>
      </c>
      <c r="BR52" s="369" t="s">
        <v>4108</v>
      </c>
      <c r="BS52" s="110" t="s">
        <v>3585</v>
      </c>
      <c r="BT52" s="288" t="s">
        <v>3583</v>
      </c>
      <c r="BU52" s="110" t="s">
        <v>4107</v>
      </c>
      <c r="BV52" s="110" t="s">
        <v>4106</v>
      </c>
      <c r="BW52" s="307">
        <v>52.253202526206003</v>
      </c>
      <c r="BX52" s="307">
        <v>21.011984218316702</v>
      </c>
      <c r="BY52" s="370" t="s">
        <v>4105</v>
      </c>
      <c r="BZ52" s="286">
        <v>3</v>
      </c>
      <c r="CA52" s="286" t="s">
        <v>163</v>
      </c>
      <c r="CB52" s="286">
        <v>3</v>
      </c>
      <c r="CC52" s="306" t="s">
        <v>2233</v>
      </c>
      <c r="CD52" s="306" t="s">
        <v>2232</v>
      </c>
      <c r="CE52" s="372" t="s">
        <v>2231</v>
      </c>
      <c r="CF52" s="320"/>
      <c r="CG52" s="285"/>
      <c r="CH52" s="285"/>
      <c r="CI52" s="285"/>
      <c r="CJ52" s="285"/>
      <c r="CK52" s="285"/>
      <c r="CL52" s="285"/>
      <c r="CM52" s="285"/>
      <c r="CN52" s="285"/>
      <c r="CO52" s="285"/>
      <c r="CP52" s="285"/>
      <c r="CQ52" s="285"/>
      <c r="CR52" s="285"/>
      <c r="CS52" s="285"/>
      <c r="CT52" s="285"/>
      <c r="CU52" s="285"/>
      <c r="CY52" s="285"/>
      <c r="CZ52" s="285"/>
    </row>
    <row r="53" spans="1:104" ht="40.4" customHeight="1" x14ac:dyDescent="0.35">
      <c r="A53" s="285" t="s">
        <v>4104</v>
      </c>
      <c r="B53" s="110" t="s">
        <v>4103</v>
      </c>
      <c r="C53" s="286" t="s">
        <v>4102</v>
      </c>
      <c r="D53" s="285" t="s">
        <v>1854</v>
      </c>
      <c r="E53" s="285" t="s">
        <v>2335</v>
      </c>
      <c r="F53" s="288" t="s">
        <v>156</v>
      </c>
      <c r="G53" s="288" t="s">
        <v>4101</v>
      </c>
      <c r="H53" s="286" t="s">
        <v>534</v>
      </c>
      <c r="I53" s="286" t="s">
        <v>3378</v>
      </c>
      <c r="J53" s="286" t="s">
        <v>1089</v>
      </c>
      <c r="K53" s="286" t="s">
        <v>1090</v>
      </c>
      <c r="L53" s="286" t="s">
        <v>4087</v>
      </c>
      <c r="M53" s="286" t="s">
        <v>4086</v>
      </c>
      <c r="N53" s="286" t="s">
        <v>223</v>
      </c>
      <c r="O53" s="286" t="s">
        <v>162</v>
      </c>
      <c r="P53" s="286" t="s">
        <v>162</v>
      </c>
      <c r="Q53" s="286">
        <v>1</v>
      </c>
      <c r="R53" s="288" t="s">
        <v>4100</v>
      </c>
      <c r="S53" s="286">
        <v>2017</v>
      </c>
      <c r="T53" s="286">
        <v>2024</v>
      </c>
      <c r="U53" s="286" t="s">
        <v>164</v>
      </c>
      <c r="V53" s="301">
        <v>6000</v>
      </c>
      <c r="W53" s="301">
        <v>5819</v>
      </c>
      <c r="X53" s="352">
        <v>55</v>
      </c>
      <c r="Y53" s="286">
        <v>80</v>
      </c>
      <c r="Z53" s="301" t="s">
        <v>165</v>
      </c>
      <c r="AA53" s="286" t="s">
        <v>379</v>
      </c>
      <c r="AB53" s="286" t="s">
        <v>380</v>
      </c>
      <c r="AC53" s="286" t="s">
        <v>4099</v>
      </c>
      <c r="AD53" s="286" t="s">
        <v>162</v>
      </c>
      <c r="AE53" s="286" t="s">
        <v>163</v>
      </c>
      <c r="AF53" s="286" t="s">
        <v>2001</v>
      </c>
      <c r="AG53" s="286" t="s">
        <v>2331</v>
      </c>
      <c r="AH53" s="286" t="s">
        <v>432</v>
      </c>
      <c r="AI53" s="286">
        <v>1</v>
      </c>
      <c r="AJ53" s="286" t="s">
        <v>156</v>
      </c>
      <c r="AK53" s="286" t="s">
        <v>162</v>
      </c>
      <c r="AL53" s="286" t="s">
        <v>162</v>
      </c>
      <c r="AM53" s="286" t="s">
        <v>163</v>
      </c>
      <c r="AN53" s="288" t="s">
        <v>2330</v>
      </c>
      <c r="AO53" s="352" t="s">
        <v>2329</v>
      </c>
      <c r="AP53" s="286" t="s">
        <v>168</v>
      </c>
      <c r="AQ53" s="286" t="s">
        <v>1798</v>
      </c>
      <c r="AR53" s="286" t="s">
        <v>162</v>
      </c>
      <c r="AS53" s="286" t="s">
        <v>156</v>
      </c>
      <c r="AT53" s="286" t="s">
        <v>162</v>
      </c>
      <c r="AU53" s="286" t="s">
        <v>156</v>
      </c>
      <c r="AV53" s="286" t="s">
        <v>163</v>
      </c>
      <c r="AW53" s="286" t="s">
        <v>2328</v>
      </c>
      <c r="AX53" s="286" t="s">
        <v>162</v>
      </c>
      <c r="AY53" s="286" t="s">
        <v>163</v>
      </c>
      <c r="AZ53" s="286" t="s">
        <v>1831</v>
      </c>
      <c r="BA53" s="286" t="s">
        <v>163</v>
      </c>
      <c r="BB53" s="286" t="s">
        <v>163</v>
      </c>
      <c r="BC53" s="286" t="s">
        <v>163</v>
      </c>
      <c r="BD53" s="286" t="s">
        <v>2327</v>
      </c>
      <c r="BE53" s="286" t="s">
        <v>2326</v>
      </c>
      <c r="BF53" s="286" t="s">
        <v>1960</v>
      </c>
      <c r="BG53" s="286" t="s">
        <v>162</v>
      </c>
      <c r="BH53" s="286" t="s">
        <v>163</v>
      </c>
      <c r="BI53" s="311" t="s">
        <v>4098</v>
      </c>
      <c r="BJ53" s="352" t="s">
        <v>163</v>
      </c>
      <c r="BK53" s="286">
        <v>2022</v>
      </c>
      <c r="BL53" s="290" t="s">
        <v>166</v>
      </c>
      <c r="BM53" s="290" t="s">
        <v>166</v>
      </c>
      <c r="BN53" s="290" t="s">
        <v>166</v>
      </c>
      <c r="BO53" s="290" t="s">
        <v>166</v>
      </c>
      <c r="BP53" s="290" t="s">
        <v>2324</v>
      </c>
      <c r="BQ53" s="290" t="s">
        <v>2323</v>
      </c>
      <c r="BR53" s="369" t="s">
        <v>4097</v>
      </c>
      <c r="BS53" s="110" t="s">
        <v>435</v>
      </c>
      <c r="BT53" s="288" t="s">
        <v>436</v>
      </c>
      <c r="BU53" s="110" t="s">
        <v>4096</v>
      </c>
      <c r="BV53" s="110" t="s">
        <v>4095</v>
      </c>
      <c r="BW53" s="307">
        <v>41.481270578323702</v>
      </c>
      <c r="BX53" s="307">
        <v>2.2374532154839</v>
      </c>
      <c r="BY53" s="370" t="s">
        <v>2321</v>
      </c>
      <c r="BZ53" s="286">
        <v>3</v>
      </c>
      <c r="CA53" s="286" t="s">
        <v>162</v>
      </c>
      <c r="CB53" s="286">
        <v>3</v>
      </c>
      <c r="CC53" s="306" t="s">
        <v>2233</v>
      </c>
      <c r="CD53" s="306" t="s">
        <v>4094</v>
      </c>
      <c r="CE53" s="372" t="s">
        <v>1116</v>
      </c>
      <c r="CF53" s="320"/>
      <c r="CG53" s="285"/>
      <c r="CH53" s="285"/>
      <c r="CI53" s="285"/>
      <c r="CJ53" s="285"/>
      <c r="CK53" s="285"/>
      <c r="CL53" s="285"/>
      <c r="CM53" s="285"/>
      <c r="CN53" s="285"/>
      <c r="CO53" s="285"/>
      <c r="CP53" s="285"/>
      <c r="CQ53" s="285"/>
      <c r="CR53" s="285"/>
      <c r="CS53" s="285"/>
      <c r="CT53" s="285"/>
      <c r="CU53" s="285"/>
      <c r="CY53" s="285"/>
      <c r="CZ53" s="285"/>
    </row>
    <row r="54" spans="1:104" ht="40.4" customHeight="1" x14ac:dyDescent="0.35">
      <c r="A54" s="286" t="s">
        <v>4093</v>
      </c>
      <c r="B54" s="110" t="s">
        <v>4092</v>
      </c>
      <c r="C54" s="286" t="s">
        <v>4091</v>
      </c>
      <c r="D54" s="285" t="s">
        <v>1854</v>
      </c>
      <c r="E54" s="286" t="s">
        <v>4090</v>
      </c>
      <c r="F54" s="288" t="s">
        <v>4089</v>
      </c>
      <c r="G54" s="288" t="s">
        <v>4088</v>
      </c>
      <c r="H54" s="286" t="s">
        <v>534</v>
      </c>
      <c r="I54" s="286" t="s">
        <v>3378</v>
      </c>
      <c r="J54" s="286" t="s">
        <v>1089</v>
      </c>
      <c r="K54" s="286" t="s">
        <v>1090</v>
      </c>
      <c r="L54" s="286" t="s">
        <v>4087</v>
      </c>
      <c r="M54" s="286" t="s">
        <v>4086</v>
      </c>
      <c r="N54" s="286" t="s">
        <v>223</v>
      </c>
      <c r="O54" s="286" t="s">
        <v>163</v>
      </c>
      <c r="P54" s="286" t="s">
        <v>163</v>
      </c>
      <c r="Q54" s="286">
        <v>2</v>
      </c>
      <c r="R54" s="288" t="s">
        <v>4085</v>
      </c>
      <c r="S54" s="286">
        <v>2020</v>
      </c>
      <c r="T54" s="286">
        <v>2025</v>
      </c>
      <c r="U54" s="286" t="s">
        <v>225</v>
      </c>
      <c r="V54" s="301">
        <v>1000</v>
      </c>
      <c r="W54" s="301" t="s">
        <v>166</v>
      </c>
      <c r="X54" s="352" t="s">
        <v>4084</v>
      </c>
      <c r="Y54" s="286" t="s">
        <v>4083</v>
      </c>
      <c r="Z54" s="301" t="s">
        <v>165</v>
      </c>
      <c r="AA54" s="286">
        <v>35</v>
      </c>
      <c r="AB54" s="286">
        <v>10</v>
      </c>
      <c r="AC54" s="286" t="s">
        <v>4082</v>
      </c>
      <c r="AD54" s="286" t="s">
        <v>162</v>
      </c>
      <c r="AE54" s="286" t="s">
        <v>163</v>
      </c>
      <c r="AF54" s="286" t="s">
        <v>4081</v>
      </c>
      <c r="AG54" s="286" t="s">
        <v>4080</v>
      </c>
      <c r="AH54" s="286" t="s">
        <v>156</v>
      </c>
      <c r="AI54" s="286" t="s">
        <v>156</v>
      </c>
      <c r="AJ54" s="286" t="s">
        <v>156</v>
      </c>
      <c r="AK54" s="286" t="s">
        <v>163</v>
      </c>
      <c r="AL54" s="286" t="s">
        <v>162</v>
      </c>
      <c r="AM54" s="286" t="s">
        <v>163</v>
      </c>
      <c r="AN54" s="288" t="s">
        <v>4079</v>
      </c>
      <c r="AO54" s="352" t="s">
        <v>4078</v>
      </c>
      <c r="AP54" s="286" t="s">
        <v>4077</v>
      </c>
      <c r="AQ54" s="286" t="s">
        <v>1798</v>
      </c>
      <c r="AR54" s="286" t="s">
        <v>162</v>
      </c>
      <c r="AS54" s="286" t="s">
        <v>156</v>
      </c>
      <c r="AT54" s="286" t="s">
        <v>162</v>
      </c>
      <c r="AU54" s="286" t="s">
        <v>156</v>
      </c>
      <c r="AV54" s="286" t="s">
        <v>163</v>
      </c>
      <c r="AW54" s="286" t="s">
        <v>4076</v>
      </c>
      <c r="AX54" s="286" t="s">
        <v>163</v>
      </c>
      <c r="AY54" s="286" t="s">
        <v>163</v>
      </c>
      <c r="AZ54" s="286" t="s">
        <v>404</v>
      </c>
      <c r="BA54" s="286" t="s">
        <v>163</v>
      </c>
      <c r="BB54" s="286" t="s">
        <v>163</v>
      </c>
      <c r="BC54" s="286" t="s">
        <v>163</v>
      </c>
      <c r="BD54" s="286" t="s">
        <v>4075</v>
      </c>
      <c r="BE54" s="286" t="s">
        <v>4074</v>
      </c>
      <c r="BF54" s="286" t="s">
        <v>1960</v>
      </c>
      <c r="BG54" s="286" t="s">
        <v>162</v>
      </c>
      <c r="BH54" s="286" t="s">
        <v>163</v>
      </c>
      <c r="BI54" s="311" t="s">
        <v>4073</v>
      </c>
      <c r="BJ54" s="352" t="s">
        <v>162</v>
      </c>
      <c r="BK54" s="286" t="s">
        <v>156</v>
      </c>
      <c r="BL54" s="354" t="s">
        <v>156</v>
      </c>
      <c r="BM54" s="354" t="s">
        <v>156</v>
      </c>
      <c r="BN54" s="354" t="s">
        <v>156</v>
      </c>
      <c r="BO54" s="354" t="s">
        <v>156</v>
      </c>
      <c r="BP54" s="354" t="s">
        <v>156</v>
      </c>
      <c r="BQ54" s="290" t="s">
        <v>156</v>
      </c>
      <c r="BR54" s="369" t="s">
        <v>4072</v>
      </c>
      <c r="BS54" s="110" t="s">
        <v>4017</v>
      </c>
      <c r="BT54" s="288" t="s">
        <v>4016</v>
      </c>
      <c r="BU54" s="110" t="s">
        <v>4071</v>
      </c>
      <c r="BV54" s="110" t="s">
        <v>4070</v>
      </c>
      <c r="BW54" s="307">
        <v>41.345889751644897</v>
      </c>
      <c r="BX54" s="307">
        <v>2.1114567978092902</v>
      </c>
      <c r="BY54" s="370" t="s">
        <v>3194</v>
      </c>
      <c r="BZ54" s="286">
        <v>3</v>
      </c>
      <c r="CA54" s="286" t="s">
        <v>162</v>
      </c>
      <c r="CB54" s="286">
        <v>3</v>
      </c>
      <c r="CC54" s="306" t="s">
        <v>2233</v>
      </c>
      <c r="CD54" s="306" t="s">
        <v>4069</v>
      </c>
      <c r="CE54" s="372" t="s">
        <v>1116</v>
      </c>
      <c r="CF54" s="320"/>
      <c r="CG54" s="285"/>
      <c r="CH54" s="285"/>
      <c r="CI54" s="285"/>
      <c r="CJ54" s="285"/>
      <c r="CK54" s="285"/>
      <c r="CL54" s="285"/>
      <c r="CM54" s="285"/>
      <c r="CN54" s="285"/>
      <c r="CO54" s="285"/>
      <c r="CP54" s="285"/>
      <c r="CQ54" s="285"/>
      <c r="CR54" s="285"/>
      <c r="CS54" s="285"/>
      <c r="CT54" s="285"/>
      <c r="CU54" s="285"/>
      <c r="CY54" s="285"/>
      <c r="CZ54" s="285"/>
    </row>
    <row r="55" spans="1:104" ht="40.4" customHeight="1" x14ac:dyDescent="0.35">
      <c r="A55" s="286" t="s">
        <v>3379</v>
      </c>
      <c r="B55" s="110" t="s">
        <v>4068</v>
      </c>
      <c r="C55" s="286" t="s">
        <v>4067</v>
      </c>
      <c r="D55" s="285" t="s">
        <v>1854</v>
      </c>
      <c r="E55" s="286" t="s">
        <v>166</v>
      </c>
      <c r="F55" s="288" t="s">
        <v>3380</v>
      </c>
      <c r="G55" s="288" t="s">
        <v>3383</v>
      </c>
      <c r="H55" s="286" t="s">
        <v>534</v>
      </c>
      <c r="I55" s="286" t="s">
        <v>3378</v>
      </c>
      <c r="J55" s="286" t="s">
        <v>1089</v>
      </c>
      <c r="K55" s="286" t="s">
        <v>1090</v>
      </c>
      <c r="L55" s="286" t="s">
        <v>4066</v>
      </c>
      <c r="M55" s="286" t="s">
        <v>4066</v>
      </c>
      <c r="N55" s="286" t="s">
        <v>223</v>
      </c>
      <c r="O55" s="286" t="s">
        <v>162</v>
      </c>
      <c r="P55" s="286" t="s">
        <v>162</v>
      </c>
      <c r="Q55" s="286">
        <v>1</v>
      </c>
      <c r="R55" s="288" t="s">
        <v>4065</v>
      </c>
      <c r="S55" s="286">
        <v>2008</v>
      </c>
      <c r="T55" s="286" t="s">
        <v>166</v>
      </c>
      <c r="U55" s="286" t="s">
        <v>225</v>
      </c>
      <c r="V55" s="301" t="s">
        <v>166</v>
      </c>
      <c r="W55" s="375">
        <v>8278</v>
      </c>
      <c r="X55" s="286">
        <v>40</v>
      </c>
      <c r="Y55" s="286">
        <v>80</v>
      </c>
      <c r="Z55" s="301" t="s">
        <v>165</v>
      </c>
      <c r="AA55" s="286" t="s">
        <v>380</v>
      </c>
      <c r="AB55" s="286" t="s">
        <v>380</v>
      </c>
      <c r="AC55" s="286" t="s">
        <v>4064</v>
      </c>
      <c r="AD55" s="286" t="s">
        <v>162</v>
      </c>
      <c r="AE55" s="286" t="s">
        <v>162</v>
      </c>
      <c r="AF55" s="286" t="s">
        <v>156</v>
      </c>
      <c r="AG55" s="286" t="s">
        <v>156</v>
      </c>
      <c r="AH55" s="286" t="s">
        <v>156</v>
      </c>
      <c r="AI55" s="286" t="s">
        <v>156</v>
      </c>
      <c r="AJ55" s="286" t="s">
        <v>156</v>
      </c>
      <c r="AK55" s="286" t="s">
        <v>162</v>
      </c>
      <c r="AL55" s="286" t="s">
        <v>162</v>
      </c>
      <c r="AM55" s="286" t="s">
        <v>162</v>
      </c>
      <c r="AN55" s="353" t="s">
        <v>3375</v>
      </c>
      <c r="AO55" s="286" t="s">
        <v>185</v>
      </c>
      <c r="AP55" s="286" t="s">
        <v>4063</v>
      </c>
      <c r="AQ55" s="286" t="s">
        <v>2409</v>
      </c>
      <c r="AR55" s="286" t="s">
        <v>163</v>
      </c>
      <c r="AS55" s="286" t="s">
        <v>4062</v>
      </c>
      <c r="AT55" s="286" t="s">
        <v>162</v>
      </c>
      <c r="AU55" s="286" t="s">
        <v>156</v>
      </c>
      <c r="AV55" s="286" t="s">
        <v>162</v>
      </c>
      <c r="AW55" s="110" t="s">
        <v>156</v>
      </c>
      <c r="AX55" s="286" t="s">
        <v>166</v>
      </c>
      <c r="AY55" s="286" t="s">
        <v>162</v>
      </c>
      <c r="AZ55" s="286" t="s">
        <v>156</v>
      </c>
      <c r="BA55" s="286" t="s">
        <v>162</v>
      </c>
      <c r="BB55" s="286" t="s">
        <v>162</v>
      </c>
      <c r="BC55" s="286" t="s">
        <v>162</v>
      </c>
      <c r="BD55" s="286" t="s">
        <v>156</v>
      </c>
      <c r="BE55" s="286" t="s">
        <v>2405</v>
      </c>
      <c r="BF55" s="286" t="s">
        <v>1960</v>
      </c>
      <c r="BG55" s="286" t="s">
        <v>162</v>
      </c>
      <c r="BH55" s="286" t="s">
        <v>163</v>
      </c>
      <c r="BI55" s="374" t="s">
        <v>4061</v>
      </c>
      <c r="BJ55" s="286" t="s">
        <v>163</v>
      </c>
      <c r="BK55" s="286">
        <v>2022</v>
      </c>
      <c r="BL55" s="290" t="s">
        <v>166</v>
      </c>
      <c r="BM55" s="290" t="s">
        <v>166</v>
      </c>
      <c r="BN55" s="290" t="s">
        <v>166</v>
      </c>
      <c r="BO55" s="290">
        <v>1.3599999999999999E-2</v>
      </c>
      <c r="BP55" s="290">
        <v>0.76600000000000001</v>
      </c>
      <c r="BQ55" s="323">
        <v>0.23400000000000001</v>
      </c>
      <c r="BR55" s="311" t="s">
        <v>4060</v>
      </c>
      <c r="BS55" s="110" t="s">
        <v>4059</v>
      </c>
      <c r="BT55" s="288" t="s">
        <v>4057</v>
      </c>
      <c r="BU55" s="110" t="s">
        <v>4058</v>
      </c>
      <c r="BV55" s="110" t="s">
        <v>4057</v>
      </c>
      <c r="BW55" s="285">
        <v>39.482246098489199</v>
      </c>
      <c r="BX55" s="376">
        <v>-0.39059353082819598</v>
      </c>
      <c r="BY55" s="306" t="s">
        <v>3369</v>
      </c>
      <c r="BZ55" s="286">
        <v>3</v>
      </c>
      <c r="CA55" s="286" t="s">
        <v>162</v>
      </c>
      <c r="CB55" s="286">
        <v>3</v>
      </c>
      <c r="CC55" s="306" t="s">
        <v>3142</v>
      </c>
      <c r="CD55" s="306" t="s">
        <v>2959</v>
      </c>
      <c r="CE55" s="306" t="s">
        <v>1116</v>
      </c>
      <c r="CF55" s="285"/>
      <c r="CG55" s="285"/>
      <c r="CH55" s="285"/>
      <c r="CI55" s="285"/>
      <c r="CJ55" s="285"/>
      <c r="CK55" s="285"/>
      <c r="CL55" s="285"/>
      <c r="CM55" s="285"/>
      <c r="CN55" s="285"/>
      <c r="CO55" s="285"/>
      <c r="CP55" s="285"/>
      <c r="CQ55" s="285"/>
      <c r="CR55" s="285"/>
      <c r="CS55" s="285"/>
      <c r="CT55" s="285"/>
      <c r="CU55" s="285"/>
      <c r="CY55" s="285"/>
      <c r="CZ55" s="285"/>
    </row>
    <row r="56" spans="1:104" ht="40.4" customHeight="1" x14ac:dyDescent="0.35">
      <c r="A56" s="286" t="s">
        <v>4056</v>
      </c>
      <c r="B56" s="110" t="s">
        <v>4055</v>
      </c>
      <c r="C56" s="286" t="s">
        <v>4054</v>
      </c>
      <c r="D56" s="285" t="s">
        <v>1854</v>
      </c>
      <c r="E56" s="286" t="s">
        <v>166</v>
      </c>
      <c r="F56" s="288" t="s">
        <v>156</v>
      </c>
      <c r="G56" s="288"/>
      <c r="H56" s="286" t="s">
        <v>534</v>
      </c>
      <c r="I56" s="286" t="s">
        <v>3378</v>
      </c>
      <c r="J56" s="286" t="s">
        <v>1089</v>
      </c>
      <c r="K56" s="286" t="s">
        <v>1090</v>
      </c>
      <c r="L56" s="286" t="s">
        <v>159</v>
      </c>
      <c r="M56" s="286" t="s">
        <v>159</v>
      </c>
      <c r="N56" s="286" t="s">
        <v>223</v>
      </c>
      <c r="O56" s="286" t="s">
        <v>162</v>
      </c>
      <c r="P56" s="286" t="s">
        <v>163</v>
      </c>
      <c r="Q56" s="286">
        <v>17</v>
      </c>
      <c r="R56" s="288" t="s">
        <v>3370</v>
      </c>
      <c r="S56" s="286">
        <v>2022</v>
      </c>
      <c r="T56" s="286">
        <v>2027</v>
      </c>
      <c r="U56" s="286" t="s">
        <v>225</v>
      </c>
      <c r="V56" s="301" t="s">
        <v>166</v>
      </c>
      <c r="W56" s="301" t="s">
        <v>166</v>
      </c>
      <c r="X56" s="352">
        <v>50</v>
      </c>
      <c r="Y56" s="286">
        <v>75</v>
      </c>
      <c r="Z56" s="301" t="s">
        <v>165</v>
      </c>
      <c r="AA56" s="286">
        <v>20</v>
      </c>
      <c r="AB56" s="286">
        <v>15</v>
      </c>
      <c r="AC56" s="286" t="s">
        <v>156</v>
      </c>
      <c r="AD56" s="286" t="s">
        <v>162</v>
      </c>
      <c r="AE56" s="286" t="s">
        <v>162</v>
      </c>
      <c r="AF56" s="286" t="s">
        <v>156</v>
      </c>
      <c r="AG56" s="286" t="s">
        <v>156</v>
      </c>
      <c r="AH56" s="286" t="s">
        <v>156</v>
      </c>
      <c r="AI56" s="286" t="s">
        <v>156</v>
      </c>
      <c r="AJ56" s="286" t="s">
        <v>156</v>
      </c>
      <c r="AK56" s="286" t="s">
        <v>162</v>
      </c>
      <c r="AL56" s="286" t="s">
        <v>162</v>
      </c>
      <c r="AM56" s="286" t="s">
        <v>163</v>
      </c>
      <c r="AN56" s="288" t="s">
        <v>4053</v>
      </c>
      <c r="AO56" s="352" t="s">
        <v>4052</v>
      </c>
      <c r="AP56" s="286" t="s">
        <v>168</v>
      </c>
      <c r="AQ56" s="286" t="s">
        <v>1798</v>
      </c>
      <c r="AR56" s="286" t="s">
        <v>162</v>
      </c>
      <c r="AS56" s="286" t="s">
        <v>156</v>
      </c>
      <c r="AT56" s="286" t="s">
        <v>162</v>
      </c>
      <c r="AU56" s="286" t="s">
        <v>156</v>
      </c>
      <c r="AV56" s="286" t="s">
        <v>166</v>
      </c>
      <c r="AW56" s="286" t="s">
        <v>156</v>
      </c>
      <c r="AX56" s="286" t="s">
        <v>166</v>
      </c>
      <c r="AY56" s="286" t="s">
        <v>163</v>
      </c>
      <c r="AZ56" s="286" t="s">
        <v>1831</v>
      </c>
      <c r="BA56" s="286" t="s">
        <v>166</v>
      </c>
      <c r="BB56" s="286" t="s">
        <v>166</v>
      </c>
      <c r="BC56" s="286" t="s">
        <v>163</v>
      </c>
      <c r="BD56" s="286" t="s">
        <v>4051</v>
      </c>
      <c r="BE56" s="286" t="s">
        <v>166</v>
      </c>
      <c r="BF56" s="286" t="s">
        <v>1960</v>
      </c>
      <c r="BG56" s="286" t="s">
        <v>166</v>
      </c>
      <c r="BH56" s="286" t="s">
        <v>163</v>
      </c>
      <c r="BI56" s="311" t="s">
        <v>4050</v>
      </c>
      <c r="BJ56" s="352" t="s">
        <v>162</v>
      </c>
      <c r="BK56" s="286" t="s">
        <v>156</v>
      </c>
      <c r="BL56" s="354" t="s">
        <v>156</v>
      </c>
      <c r="BM56" s="354" t="s">
        <v>156</v>
      </c>
      <c r="BN56" s="354" t="s">
        <v>156</v>
      </c>
      <c r="BO56" s="354" t="s">
        <v>156</v>
      </c>
      <c r="BP56" s="354" t="s">
        <v>156</v>
      </c>
      <c r="BQ56" s="290" t="s">
        <v>156</v>
      </c>
      <c r="BR56" s="369" t="s">
        <v>4049</v>
      </c>
      <c r="BS56" s="110" t="s">
        <v>4048</v>
      </c>
      <c r="BT56" s="288" t="s">
        <v>4046</v>
      </c>
      <c r="BU56" s="110" t="s">
        <v>4047</v>
      </c>
      <c r="BV56" s="110" t="s">
        <v>4046</v>
      </c>
      <c r="BW56" s="307">
        <v>42.805695805145298</v>
      </c>
      <c r="BX56" s="307">
        <v>-1.66386976220472</v>
      </c>
      <c r="BY56" s="370" t="s">
        <v>3717</v>
      </c>
      <c r="BZ56" s="286">
        <v>3</v>
      </c>
      <c r="CA56" s="286" t="s">
        <v>162</v>
      </c>
      <c r="CB56" s="286">
        <v>3</v>
      </c>
      <c r="CC56" s="306" t="s">
        <v>2233</v>
      </c>
      <c r="CD56" s="306" t="s">
        <v>2959</v>
      </c>
      <c r="CE56" s="372" t="s">
        <v>1116</v>
      </c>
      <c r="CF56" s="320"/>
      <c r="CG56" s="285"/>
      <c r="CH56" s="285"/>
      <c r="CI56" s="285"/>
      <c r="CJ56" s="285"/>
      <c r="CK56" s="285"/>
      <c r="CL56" s="285"/>
      <c r="CM56" s="285"/>
      <c r="CN56" s="285"/>
      <c r="CO56" s="285"/>
      <c r="CP56" s="285"/>
      <c r="CQ56" s="285"/>
      <c r="CR56" s="285"/>
      <c r="CS56" s="285"/>
      <c r="CT56" s="285"/>
      <c r="CU56" s="285"/>
      <c r="CY56" s="285"/>
      <c r="CZ56" s="285"/>
    </row>
    <row r="57" spans="1:104" ht="40.4" customHeight="1" x14ac:dyDescent="0.35">
      <c r="A57" s="286" t="s">
        <v>4045</v>
      </c>
      <c r="B57" s="110" t="s">
        <v>4044</v>
      </c>
      <c r="C57" s="286" t="s">
        <v>4043</v>
      </c>
      <c r="D57" s="285" t="s">
        <v>1854</v>
      </c>
      <c r="E57" s="286" t="s">
        <v>156</v>
      </c>
      <c r="F57" s="288" t="s">
        <v>4042</v>
      </c>
      <c r="G57" s="288"/>
      <c r="H57" s="286" t="s">
        <v>534</v>
      </c>
      <c r="I57" s="286" t="s">
        <v>598</v>
      </c>
      <c r="J57" s="286" t="s">
        <v>1100</v>
      </c>
      <c r="K57" s="286" t="s">
        <v>1101</v>
      </c>
      <c r="L57" s="286" t="s">
        <v>4041</v>
      </c>
      <c r="M57" s="286" t="s">
        <v>4041</v>
      </c>
      <c r="N57" s="286" t="s">
        <v>223</v>
      </c>
      <c r="O57" s="286" t="s">
        <v>162</v>
      </c>
      <c r="P57" s="286" t="s">
        <v>162</v>
      </c>
      <c r="Q57" s="286">
        <v>1</v>
      </c>
      <c r="R57" s="288" t="s">
        <v>4040</v>
      </c>
      <c r="S57" s="286">
        <v>2022</v>
      </c>
      <c r="T57" s="286">
        <v>2025</v>
      </c>
      <c r="U57" s="286" t="s">
        <v>225</v>
      </c>
      <c r="V57" s="328">
        <v>1000</v>
      </c>
      <c r="W57" s="301" t="s">
        <v>156</v>
      </c>
      <c r="X57" s="352">
        <v>55</v>
      </c>
      <c r="Y57" s="286">
        <v>74</v>
      </c>
      <c r="Z57" s="301" t="s">
        <v>562</v>
      </c>
      <c r="AA57" s="286" t="s">
        <v>379</v>
      </c>
      <c r="AB57" s="286">
        <v>10</v>
      </c>
      <c r="AC57" s="286" t="s">
        <v>4039</v>
      </c>
      <c r="AD57" s="286" t="s">
        <v>162</v>
      </c>
      <c r="AE57" s="286" t="s">
        <v>162</v>
      </c>
      <c r="AF57" s="286" t="s">
        <v>156</v>
      </c>
      <c r="AG57" s="286" t="s">
        <v>156</v>
      </c>
      <c r="AH57" s="286" t="s">
        <v>4038</v>
      </c>
      <c r="AI57" s="286">
        <v>2</v>
      </c>
      <c r="AJ57" s="286" t="s">
        <v>156</v>
      </c>
      <c r="AK57" s="286" t="s">
        <v>162</v>
      </c>
      <c r="AL57" s="286" t="s">
        <v>163</v>
      </c>
      <c r="AM57" s="286" t="s">
        <v>166</v>
      </c>
      <c r="AN57" s="288" t="s">
        <v>166</v>
      </c>
      <c r="AO57" s="352" t="s">
        <v>541</v>
      </c>
      <c r="AP57" s="286" t="s">
        <v>166</v>
      </c>
      <c r="AQ57" s="286" t="s">
        <v>3499</v>
      </c>
      <c r="AR57" s="286" t="s">
        <v>163</v>
      </c>
      <c r="AS57" s="286" t="s">
        <v>2537</v>
      </c>
      <c r="AT57" s="286" t="s">
        <v>162</v>
      </c>
      <c r="AU57" s="286" t="s">
        <v>156</v>
      </c>
      <c r="AV57" s="286" t="s">
        <v>163</v>
      </c>
      <c r="AW57" s="286" t="s">
        <v>4037</v>
      </c>
      <c r="AX57" s="286" t="s">
        <v>166</v>
      </c>
      <c r="AY57" s="286" t="s">
        <v>163</v>
      </c>
      <c r="AZ57" s="286" t="s">
        <v>1831</v>
      </c>
      <c r="BA57" s="286" t="s">
        <v>166</v>
      </c>
      <c r="BB57" s="286" t="s">
        <v>166</v>
      </c>
      <c r="BC57" s="286" t="s">
        <v>162</v>
      </c>
      <c r="BD57" s="286" t="s">
        <v>156</v>
      </c>
      <c r="BE57" s="286" t="s">
        <v>166</v>
      </c>
      <c r="BF57" s="286" t="s">
        <v>1960</v>
      </c>
      <c r="BG57" s="286" t="s">
        <v>162</v>
      </c>
      <c r="BH57" s="286" t="s">
        <v>163</v>
      </c>
      <c r="BI57" s="311" t="s">
        <v>4036</v>
      </c>
      <c r="BJ57" s="352" t="s">
        <v>162</v>
      </c>
      <c r="BK57" s="286" t="s">
        <v>156</v>
      </c>
      <c r="BL57" s="354" t="s">
        <v>156</v>
      </c>
      <c r="BM57" s="354" t="s">
        <v>156</v>
      </c>
      <c r="BN57" s="354" t="s">
        <v>156</v>
      </c>
      <c r="BO57" s="354" t="s">
        <v>156</v>
      </c>
      <c r="BP57" s="354" t="s">
        <v>156</v>
      </c>
      <c r="BQ57" s="290" t="s">
        <v>156</v>
      </c>
      <c r="BR57" s="369" t="s">
        <v>4035</v>
      </c>
      <c r="BS57" s="110" t="s">
        <v>4034</v>
      </c>
      <c r="BT57" s="288" t="s">
        <v>4032</v>
      </c>
      <c r="BU57" s="110" t="s">
        <v>4033</v>
      </c>
      <c r="BV57" s="110" t="s">
        <v>4032</v>
      </c>
      <c r="BW57" s="307">
        <v>59.350143512312997</v>
      </c>
      <c r="BX57" s="307">
        <v>18.031851414710498</v>
      </c>
      <c r="BY57" s="370" t="s">
        <v>4031</v>
      </c>
      <c r="BZ57" s="286">
        <v>3</v>
      </c>
      <c r="CA57" s="286" t="s">
        <v>162</v>
      </c>
      <c r="CB57" s="286">
        <v>3</v>
      </c>
      <c r="CC57" s="306" t="s">
        <v>2233</v>
      </c>
      <c r="CD57" s="306" t="s">
        <v>2959</v>
      </c>
      <c r="CE57" s="372" t="s">
        <v>1116</v>
      </c>
      <c r="CF57" s="320"/>
      <c r="CG57" s="285"/>
      <c r="CH57" s="285"/>
      <c r="CI57" s="285"/>
      <c r="CJ57" s="285"/>
      <c r="CK57" s="285"/>
      <c r="CL57" s="285"/>
      <c r="CM57" s="285"/>
      <c r="CN57" s="285"/>
      <c r="CO57" s="285"/>
      <c r="CP57" s="285"/>
      <c r="CQ57" s="285"/>
      <c r="CR57" s="285"/>
      <c r="CS57" s="285"/>
      <c r="CT57" s="285"/>
      <c r="CU57" s="285"/>
      <c r="CY57" s="285"/>
      <c r="CZ57" s="285"/>
    </row>
    <row r="58" spans="1:104" ht="40.4" customHeight="1" x14ac:dyDescent="0.35">
      <c r="A58" s="286" t="s">
        <v>4030</v>
      </c>
      <c r="B58" s="110" t="s">
        <v>4029</v>
      </c>
      <c r="C58" s="286" t="s">
        <v>4028</v>
      </c>
      <c r="D58" s="285" t="s">
        <v>1854</v>
      </c>
      <c r="E58" s="286" t="s">
        <v>4027</v>
      </c>
      <c r="F58" s="288" t="s">
        <v>4026</v>
      </c>
      <c r="G58" s="288" t="s">
        <v>4025</v>
      </c>
      <c r="H58" s="286" t="s">
        <v>534</v>
      </c>
      <c r="I58" s="286" t="s">
        <v>975</v>
      </c>
      <c r="J58" s="286" t="s">
        <v>976</v>
      </c>
      <c r="K58" s="286" t="s">
        <v>977</v>
      </c>
      <c r="L58" s="286" t="s">
        <v>4024</v>
      </c>
      <c r="M58" s="286" t="s">
        <v>4023</v>
      </c>
      <c r="N58" s="286" t="s">
        <v>247</v>
      </c>
      <c r="O58" s="286" t="s">
        <v>163</v>
      </c>
      <c r="P58" s="286" t="s">
        <v>163</v>
      </c>
      <c r="Q58" s="286">
        <v>3</v>
      </c>
      <c r="R58" s="288" t="s">
        <v>4022</v>
      </c>
      <c r="S58" s="286">
        <v>2003</v>
      </c>
      <c r="T58" s="286">
        <v>2018</v>
      </c>
      <c r="U58" s="286" t="s">
        <v>164</v>
      </c>
      <c r="V58" s="328">
        <v>15600</v>
      </c>
      <c r="W58" s="375">
        <v>15792</v>
      </c>
      <c r="X58" s="286">
        <v>50</v>
      </c>
      <c r="Y58" s="286">
        <v>75</v>
      </c>
      <c r="Z58" s="301" t="s">
        <v>165</v>
      </c>
      <c r="AA58" s="286" t="s">
        <v>379</v>
      </c>
      <c r="AB58" s="286">
        <v>10</v>
      </c>
      <c r="AC58" s="286" t="s">
        <v>3517</v>
      </c>
      <c r="AD58" s="286" t="s">
        <v>162</v>
      </c>
      <c r="AE58" s="286" t="s">
        <v>162</v>
      </c>
      <c r="AF58" s="286" t="s">
        <v>156</v>
      </c>
      <c r="AG58" s="286" t="s">
        <v>156</v>
      </c>
      <c r="AH58" s="286" t="s">
        <v>156</v>
      </c>
      <c r="AI58" s="286" t="s">
        <v>156</v>
      </c>
      <c r="AJ58" s="286" t="s">
        <v>162</v>
      </c>
      <c r="AK58" s="286" t="s">
        <v>162</v>
      </c>
      <c r="AL58" s="286" t="s">
        <v>162</v>
      </c>
      <c r="AM58" s="286" t="s">
        <v>163</v>
      </c>
      <c r="AN58" s="288" t="s">
        <v>4021</v>
      </c>
      <c r="AO58" s="352" t="s">
        <v>167</v>
      </c>
      <c r="AP58" s="286" t="s">
        <v>4020</v>
      </c>
      <c r="AQ58" s="286" t="s">
        <v>166</v>
      </c>
      <c r="AR58" s="286" t="s">
        <v>162</v>
      </c>
      <c r="AS58" s="286" t="s">
        <v>156</v>
      </c>
      <c r="AT58" s="286" t="s">
        <v>162</v>
      </c>
      <c r="AU58" s="286" t="s">
        <v>156</v>
      </c>
      <c r="AV58" s="286" t="s">
        <v>162</v>
      </c>
      <c r="AW58" s="286" t="s">
        <v>156</v>
      </c>
      <c r="AX58" s="286" t="s">
        <v>162</v>
      </c>
      <c r="AY58" s="286" t="s">
        <v>162</v>
      </c>
      <c r="AZ58" s="286" t="s">
        <v>156</v>
      </c>
      <c r="BA58" s="286" t="s">
        <v>162</v>
      </c>
      <c r="BB58" s="286" t="s">
        <v>162</v>
      </c>
      <c r="BC58" s="286" t="s">
        <v>162</v>
      </c>
      <c r="BD58" s="286" t="s">
        <v>156</v>
      </c>
      <c r="BE58" s="286" t="s">
        <v>156</v>
      </c>
      <c r="BF58" s="286" t="s">
        <v>1960</v>
      </c>
      <c r="BG58" s="286" t="s">
        <v>162</v>
      </c>
      <c r="BH58" s="286" t="s">
        <v>163</v>
      </c>
      <c r="BI58" s="374" t="s">
        <v>4019</v>
      </c>
      <c r="BJ58" s="352" t="s">
        <v>163</v>
      </c>
      <c r="BK58" s="286">
        <v>2020</v>
      </c>
      <c r="BL58" s="290">
        <v>0.9</v>
      </c>
      <c r="BM58" s="290" t="s">
        <v>166</v>
      </c>
      <c r="BN58" s="290" t="s">
        <v>166</v>
      </c>
      <c r="BO58" s="290">
        <v>1.2E-2</v>
      </c>
      <c r="BP58" s="290">
        <v>0.59</v>
      </c>
      <c r="BQ58" s="290" t="s">
        <v>156</v>
      </c>
      <c r="BR58" s="369" t="s">
        <v>4018</v>
      </c>
      <c r="BS58" s="110" t="s">
        <v>4017</v>
      </c>
      <c r="BT58" s="288" t="s">
        <v>4016</v>
      </c>
      <c r="BU58" s="110"/>
      <c r="BV58" s="110"/>
      <c r="BW58" s="307">
        <v>51.924419</v>
      </c>
      <c r="BX58" s="307">
        <v>4.4777329999999997</v>
      </c>
      <c r="BY58" s="370" t="s">
        <v>3886</v>
      </c>
      <c r="BZ58" s="286">
        <v>3</v>
      </c>
      <c r="CA58" s="286" t="s">
        <v>162</v>
      </c>
      <c r="CB58" s="286">
        <v>3</v>
      </c>
      <c r="CC58" s="306" t="s">
        <v>2233</v>
      </c>
      <c r="CD58" s="306" t="s">
        <v>2959</v>
      </c>
      <c r="CE58" s="372" t="s">
        <v>1116</v>
      </c>
      <c r="CF58" s="320"/>
      <c r="CG58" s="285"/>
      <c r="CH58" s="285"/>
      <c r="CI58" s="285"/>
      <c r="CJ58" s="285"/>
      <c r="CK58" s="285"/>
      <c r="CL58" s="285"/>
      <c r="CM58" s="285"/>
      <c r="CN58" s="285"/>
      <c r="CO58" s="285"/>
      <c r="CP58" s="285"/>
      <c r="CQ58" s="285"/>
      <c r="CR58" s="285"/>
      <c r="CS58" s="285"/>
      <c r="CT58" s="285"/>
      <c r="CU58" s="285"/>
      <c r="CY58" s="285"/>
      <c r="CZ58" s="285"/>
    </row>
    <row r="59" spans="1:104" ht="40.4" customHeight="1" x14ac:dyDescent="0.35">
      <c r="A59" s="286" t="s">
        <v>4015</v>
      </c>
      <c r="B59" s="110" t="s">
        <v>4014</v>
      </c>
      <c r="C59" s="286" t="s">
        <v>4013</v>
      </c>
      <c r="D59" s="285" t="s">
        <v>1854</v>
      </c>
      <c r="E59" s="286" t="s">
        <v>166</v>
      </c>
      <c r="F59" s="288" t="s">
        <v>4012</v>
      </c>
      <c r="G59" s="288" t="s">
        <v>4011</v>
      </c>
      <c r="H59" s="286" t="s">
        <v>534</v>
      </c>
      <c r="I59" s="286" t="s">
        <v>975</v>
      </c>
      <c r="J59" s="286" t="s">
        <v>976</v>
      </c>
      <c r="K59" s="286" t="s">
        <v>977</v>
      </c>
      <c r="L59" s="286" t="s">
        <v>602</v>
      </c>
      <c r="M59" s="286" t="s">
        <v>602</v>
      </c>
      <c r="N59" s="286" t="s">
        <v>223</v>
      </c>
      <c r="O59" s="286" t="s">
        <v>163</v>
      </c>
      <c r="P59" s="286" t="s">
        <v>162</v>
      </c>
      <c r="Q59" s="286">
        <v>1</v>
      </c>
      <c r="R59" s="288" t="s">
        <v>4010</v>
      </c>
      <c r="S59" s="286">
        <v>2017</v>
      </c>
      <c r="T59" s="286">
        <v>2020</v>
      </c>
      <c r="U59" s="286" t="s">
        <v>164</v>
      </c>
      <c r="V59" s="301">
        <v>12000</v>
      </c>
      <c r="W59" s="301">
        <v>8760</v>
      </c>
      <c r="X59" s="352">
        <v>45</v>
      </c>
      <c r="Y59" s="286">
        <v>74</v>
      </c>
      <c r="Z59" s="301" t="s">
        <v>165</v>
      </c>
      <c r="AA59" s="286" t="s">
        <v>156</v>
      </c>
      <c r="AB59" s="286" t="s">
        <v>156</v>
      </c>
      <c r="AC59" s="286" t="s">
        <v>156</v>
      </c>
      <c r="AD59" s="286" t="s">
        <v>162</v>
      </c>
      <c r="AE59" s="286" t="s">
        <v>162</v>
      </c>
      <c r="AF59" s="286" t="s">
        <v>156</v>
      </c>
      <c r="AG59" s="286" t="s">
        <v>156</v>
      </c>
      <c r="AH59" s="286" t="s">
        <v>4009</v>
      </c>
      <c r="AI59" s="286">
        <v>1</v>
      </c>
      <c r="AJ59" s="286" t="s">
        <v>166</v>
      </c>
      <c r="AK59" s="286" t="s">
        <v>162</v>
      </c>
      <c r="AL59" s="286" t="s">
        <v>162</v>
      </c>
      <c r="AM59" s="286" t="s">
        <v>163</v>
      </c>
      <c r="AN59" s="288" t="s">
        <v>4008</v>
      </c>
      <c r="AO59" s="352" t="s">
        <v>4007</v>
      </c>
      <c r="AP59" s="286" t="s">
        <v>168</v>
      </c>
      <c r="AQ59" s="286" t="s">
        <v>2409</v>
      </c>
      <c r="AR59" s="286" t="s">
        <v>163</v>
      </c>
      <c r="AS59" s="286" t="s">
        <v>4006</v>
      </c>
      <c r="AT59" s="286" t="s">
        <v>162</v>
      </c>
      <c r="AU59" s="286" t="s">
        <v>156</v>
      </c>
      <c r="AV59" s="286" t="s">
        <v>162</v>
      </c>
      <c r="AW59" s="286" t="s">
        <v>156</v>
      </c>
      <c r="AX59" s="286" t="s">
        <v>163</v>
      </c>
      <c r="AY59" s="286" t="s">
        <v>163</v>
      </c>
      <c r="AZ59" s="286" t="s">
        <v>404</v>
      </c>
      <c r="BA59" s="286" t="s">
        <v>163</v>
      </c>
      <c r="BB59" s="286" t="s">
        <v>163</v>
      </c>
      <c r="BC59" s="286" t="s">
        <v>163</v>
      </c>
      <c r="BD59" s="286" t="s">
        <v>4005</v>
      </c>
      <c r="BE59" s="286" t="s">
        <v>4004</v>
      </c>
      <c r="BF59" s="286" t="s">
        <v>1960</v>
      </c>
      <c r="BG59" s="286" t="s">
        <v>162</v>
      </c>
      <c r="BH59" s="286" t="s">
        <v>163</v>
      </c>
      <c r="BI59" s="311" t="s">
        <v>4003</v>
      </c>
      <c r="BJ59" s="352" t="s">
        <v>162</v>
      </c>
      <c r="BK59" s="286" t="s">
        <v>156</v>
      </c>
      <c r="BL59" s="354" t="s">
        <v>156</v>
      </c>
      <c r="BM59" s="354" t="s">
        <v>156</v>
      </c>
      <c r="BN59" s="354" t="s">
        <v>156</v>
      </c>
      <c r="BO59" s="354" t="s">
        <v>156</v>
      </c>
      <c r="BP59" s="354" t="s">
        <v>156</v>
      </c>
      <c r="BQ59" s="290" t="s">
        <v>156</v>
      </c>
      <c r="BR59" s="369" t="s">
        <v>4002</v>
      </c>
      <c r="BS59" s="110" t="s">
        <v>410</v>
      </c>
      <c r="BT59" s="288" t="s">
        <v>411</v>
      </c>
      <c r="BU59" s="110" t="s">
        <v>4001</v>
      </c>
      <c r="BV59" s="110" t="s">
        <v>411</v>
      </c>
      <c r="BW59" s="285">
        <v>53.223603685302002</v>
      </c>
      <c r="BX59" s="285">
        <v>6.5738180522244596</v>
      </c>
      <c r="BY59" s="370" t="s">
        <v>3873</v>
      </c>
      <c r="BZ59" s="286">
        <v>3</v>
      </c>
      <c r="CA59" s="286" t="s">
        <v>162</v>
      </c>
      <c r="CB59" s="286">
        <v>3</v>
      </c>
      <c r="CC59" s="306" t="s">
        <v>3142</v>
      </c>
      <c r="CD59" s="306" t="s">
        <v>2959</v>
      </c>
      <c r="CE59" s="372" t="s">
        <v>1116</v>
      </c>
      <c r="CF59" s="320"/>
      <c r="CG59" s="285"/>
      <c r="CH59" s="285"/>
      <c r="CI59" s="285"/>
      <c r="CJ59" s="285"/>
      <c r="CK59" s="285"/>
      <c r="CL59" s="285"/>
      <c r="CM59" s="285"/>
      <c r="CN59" s="285"/>
      <c r="CO59" s="285"/>
      <c r="CP59" s="285"/>
      <c r="CQ59" s="285"/>
      <c r="CR59" s="285"/>
      <c r="CS59" s="285"/>
      <c r="CT59" s="285"/>
      <c r="CU59" s="285"/>
      <c r="CY59" s="285"/>
      <c r="CZ59" s="285"/>
    </row>
    <row r="60" spans="1:104" ht="86.15" customHeight="1" x14ac:dyDescent="0.35">
      <c r="A60" s="285" t="s">
        <v>4000</v>
      </c>
      <c r="B60" s="110" t="s">
        <v>4909</v>
      </c>
      <c r="C60" s="286" t="s">
        <v>4907</v>
      </c>
      <c r="D60" s="286" t="s">
        <v>1819</v>
      </c>
      <c r="E60" s="285" t="s">
        <v>156</v>
      </c>
      <c r="F60" s="288" t="s">
        <v>4908</v>
      </c>
      <c r="G60" s="288" t="s">
        <v>3999</v>
      </c>
      <c r="H60" s="286" t="s">
        <v>534</v>
      </c>
      <c r="I60" s="286" t="s">
        <v>1414</v>
      </c>
      <c r="J60" s="286" t="s">
        <v>776</v>
      </c>
      <c r="K60" s="286" t="s">
        <v>777</v>
      </c>
      <c r="L60" s="286" t="s">
        <v>609</v>
      </c>
      <c r="M60" s="286" t="s">
        <v>159</v>
      </c>
      <c r="N60" s="286" t="s">
        <v>161</v>
      </c>
      <c r="O60" s="286" t="s">
        <v>162</v>
      </c>
      <c r="P60" s="286" t="s">
        <v>163</v>
      </c>
      <c r="Q60" s="286">
        <v>43</v>
      </c>
      <c r="R60" s="455" t="s">
        <v>3998</v>
      </c>
      <c r="S60" s="286">
        <v>2019</v>
      </c>
      <c r="T60" s="286">
        <v>2025</v>
      </c>
      <c r="U60" s="286" t="s">
        <v>225</v>
      </c>
      <c r="V60" s="301">
        <v>2510092</v>
      </c>
      <c r="W60" s="301">
        <v>528686</v>
      </c>
      <c r="X60" s="352">
        <v>55</v>
      </c>
      <c r="Y60" s="286">
        <v>74</v>
      </c>
      <c r="Z60" s="301" t="s">
        <v>165</v>
      </c>
      <c r="AA60" s="286" t="s">
        <v>156</v>
      </c>
      <c r="AB60" s="286" t="s">
        <v>156</v>
      </c>
      <c r="AC60" s="286" t="s">
        <v>156</v>
      </c>
      <c r="AD60" s="286" t="s">
        <v>162</v>
      </c>
      <c r="AE60" s="286" t="s">
        <v>163</v>
      </c>
      <c r="AF60" s="286" t="s">
        <v>3322</v>
      </c>
      <c r="AG60" s="286" t="s">
        <v>3321</v>
      </c>
      <c r="AH60" s="286" t="s">
        <v>156</v>
      </c>
      <c r="AI60" s="286" t="s">
        <v>156</v>
      </c>
      <c r="AJ60" s="286" t="s">
        <v>156</v>
      </c>
      <c r="AK60" s="286" t="s">
        <v>166</v>
      </c>
      <c r="AL60" s="286" t="s">
        <v>162</v>
      </c>
      <c r="AM60" s="286" t="s">
        <v>163</v>
      </c>
      <c r="AN60" s="288" t="s">
        <v>3320</v>
      </c>
      <c r="AO60" s="352" t="s">
        <v>3163</v>
      </c>
      <c r="AP60" s="286" t="s">
        <v>471</v>
      </c>
      <c r="AQ60" s="286" t="s">
        <v>1798</v>
      </c>
      <c r="AR60" s="286" t="s">
        <v>162</v>
      </c>
      <c r="AS60" s="286" t="s">
        <v>156</v>
      </c>
      <c r="AT60" s="286" t="s">
        <v>163</v>
      </c>
      <c r="AU60" s="286" t="s">
        <v>3997</v>
      </c>
      <c r="AV60" s="286" t="s">
        <v>163</v>
      </c>
      <c r="AW60" s="286" t="s">
        <v>3996</v>
      </c>
      <c r="AX60" s="286" t="s">
        <v>163</v>
      </c>
      <c r="AY60" s="286" t="s">
        <v>163</v>
      </c>
      <c r="AZ60" s="286" t="s">
        <v>1831</v>
      </c>
      <c r="BA60" s="286" t="s">
        <v>166</v>
      </c>
      <c r="BB60" s="286" t="s">
        <v>166</v>
      </c>
      <c r="BC60" s="286" t="s">
        <v>163</v>
      </c>
      <c r="BD60" s="286" t="s">
        <v>3531</v>
      </c>
      <c r="BE60" s="286" t="s">
        <v>3315</v>
      </c>
      <c r="BF60" s="286" t="s">
        <v>166</v>
      </c>
      <c r="BG60" s="286" t="s">
        <v>163</v>
      </c>
      <c r="BH60" s="286" t="s">
        <v>162</v>
      </c>
      <c r="BI60" s="311" t="s">
        <v>4910</v>
      </c>
      <c r="BJ60" s="352" t="s">
        <v>163</v>
      </c>
      <c r="BK60" s="286">
        <v>2026</v>
      </c>
      <c r="BL60" s="354">
        <v>0.90500000000000003</v>
      </c>
      <c r="BM60" s="354">
        <v>0.47399999999999998</v>
      </c>
      <c r="BN60" s="354">
        <v>1.4E-2</v>
      </c>
      <c r="BO60" s="354" t="s">
        <v>156</v>
      </c>
      <c r="BP60" s="354">
        <v>0.75700000000000001</v>
      </c>
      <c r="BQ60" s="290">
        <v>0.214</v>
      </c>
      <c r="BR60" s="369" t="s">
        <v>4912</v>
      </c>
      <c r="BS60" s="110" t="s">
        <v>4897</v>
      </c>
      <c r="BT60" s="288" t="s">
        <v>4898</v>
      </c>
      <c r="BU60" s="110"/>
      <c r="BV60" s="110"/>
      <c r="BW60" s="307">
        <v>51.496248332124097</v>
      </c>
      <c r="BX60" s="307">
        <v>-0.100783876173634</v>
      </c>
      <c r="BY60" s="370" t="s">
        <v>3995</v>
      </c>
      <c r="BZ60" s="286">
        <v>3</v>
      </c>
      <c r="CA60" s="286" t="s">
        <v>163</v>
      </c>
      <c r="CB60" s="286">
        <v>3</v>
      </c>
      <c r="CC60" s="306" t="s">
        <v>2233</v>
      </c>
      <c r="CD60" s="306" t="s">
        <v>4911</v>
      </c>
      <c r="CE60" s="372" t="s">
        <v>1064</v>
      </c>
      <c r="CF60" s="320"/>
      <c r="CG60" s="285"/>
      <c r="CH60" s="285"/>
      <c r="CI60" s="285"/>
      <c r="CJ60" s="285"/>
      <c r="CK60" s="285"/>
      <c r="CL60" s="285"/>
      <c r="CM60" s="285"/>
      <c r="CN60" s="285"/>
      <c r="CO60" s="285"/>
      <c r="CP60" s="285"/>
      <c r="CQ60" s="285"/>
      <c r="CR60" s="285"/>
      <c r="CS60" s="285"/>
      <c r="CT60" s="285"/>
      <c r="CU60" s="285"/>
      <c r="CY60" s="285"/>
      <c r="CZ60" s="285"/>
    </row>
    <row r="61" spans="1:104" ht="76" customHeight="1" x14ac:dyDescent="0.35">
      <c r="A61" s="285" t="s">
        <v>3882</v>
      </c>
      <c r="B61" s="110" t="s">
        <v>3994</v>
      </c>
      <c r="C61" s="286" t="s">
        <v>3993</v>
      </c>
      <c r="D61" s="286" t="s">
        <v>1819</v>
      </c>
      <c r="E61" s="285" t="s">
        <v>156</v>
      </c>
      <c r="F61" s="288" t="s">
        <v>3992</v>
      </c>
      <c r="G61" s="288" t="s">
        <v>3991</v>
      </c>
      <c r="H61" s="286" t="s">
        <v>534</v>
      </c>
      <c r="I61" s="286" t="s">
        <v>1414</v>
      </c>
      <c r="J61" s="286" t="s">
        <v>776</v>
      </c>
      <c r="K61" s="286" t="s">
        <v>777</v>
      </c>
      <c r="L61" s="286" t="s">
        <v>609</v>
      </c>
      <c r="M61" s="286" t="s">
        <v>610</v>
      </c>
      <c r="N61" s="286" t="s">
        <v>223</v>
      </c>
      <c r="O61" s="286" t="s">
        <v>162</v>
      </c>
      <c r="P61" s="286" t="s">
        <v>162</v>
      </c>
      <c r="Q61" s="286">
        <v>14</v>
      </c>
      <c r="R61" s="326" t="s">
        <v>3986</v>
      </c>
      <c r="S61" s="286">
        <v>2016</v>
      </c>
      <c r="T61" s="286">
        <v>2018</v>
      </c>
      <c r="U61" s="286" t="s">
        <v>164</v>
      </c>
      <c r="V61" s="286" t="s">
        <v>166</v>
      </c>
      <c r="W61" s="301">
        <v>1384</v>
      </c>
      <c r="X61" s="352">
        <v>55</v>
      </c>
      <c r="Y61" s="286">
        <v>74</v>
      </c>
      <c r="Z61" s="301" t="s">
        <v>165</v>
      </c>
      <c r="AA61" s="286" t="s">
        <v>156</v>
      </c>
      <c r="AB61" s="286" t="s">
        <v>156</v>
      </c>
      <c r="AC61" s="286" t="s">
        <v>156</v>
      </c>
      <c r="AD61" s="286" t="s">
        <v>162</v>
      </c>
      <c r="AE61" s="286" t="s">
        <v>163</v>
      </c>
      <c r="AF61" s="286" t="s">
        <v>2001</v>
      </c>
      <c r="AG61" s="286" t="s">
        <v>2331</v>
      </c>
      <c r="AH61" s="286" t="s">
        <v>156</v>
      </c>
      <c r="AI61" s="286" t="s">
        <v>156</v>
      </c>
      <c r="AJ61" s="286" t="s">
        <v>166</v>
      </c>
      <c r="AK61" s="286" t="s">
        <v>162</v>
      </c>
      <c r="AL61" s="286" t="s">
        <v>162</v>
      </c>
      <c r="AM61" s="286" t="s">
        <v>166</v>
      </c>
      <c r="AN61" s="288" t="s">
        <v>166</v>
      </c>
      <c r="AO61" s="352" t="s">
        <v>212</v>
      </c>
      <c r="AP61" s="286" t="s">
        <v>197</v>
      </c>
      <c r="AQ61" s="286" t="s">
        <v>1798</v>
      </c>
      <c r="AR61" s="286" t="s">
        <v>166</v>
      </c>
      <c r="AS61" s="286" t="s">
        <v>156</v>
      </c>
      <c r="AT61" s="286" t="s">
        <v>166</v>
      </c>
      <c r="AU61" s="286" t="s">
        <v>156</v>
      </c>
      <c r="AV61" s="286" t="s">
        <v>163</v>
      </c>
      <c r="AW61" s="286" t="s">
        <v>3990</v>
      </c>
      <c r="AX61" s="286" t="s">
        <v>166</v>
      </c>
      <c r="AY61" s="286" t="s">
        <v>166</v>
      </c>
      <c r="AZ61" s="286" t="s">
        <v>166</v>
      </c>
      <c r="BA61" s="286" t="s">
        <v>166</v>
      </c>
      <c r="BB61" s="286" t="s">
        <v>166</v>
      </c>
      <c r="BC61" s="286" t="s">
        <v>162</v>
      </c>
      <c r="BD61" s="286" t="s">
        <v>156</v>
      </c>
      <c r="BE61" s="286" t="s">
        <v>166</v>
      </c>
      <c r="BF61" s="286" t="s">
        <v>166</v>
      </c>
      <c r="BG61" s="286" t="s">
        <v>163</v>
      </c>
      <c r="BH61" s="286" t="s">
        <v>163</v>
      </c>
      <c r="BI61" s="311" t="s">
        <v>3989</v>
      </c>
      <c r="BJ61" s="352" t="s">
        <v>163</v>
      </c>
      <c r="BK61" s="286">
        <v>2018</v>
      </c>
      <c r="BL61" s="290">
        <v>0.99099999999999999</v>
      </c>
      <c r="BM61" s="290">
        <v>0.17399999999999999</v>
      </c>
      <c r="BN61" s="290">
        <v>0.03</v>
      </c>
      <c r="BO61" s="290">
        <v>0.48099999999999998</v>
      </c>
      <c r="BP61" s="290">
        <v>0.80400000000000005</v>
      </c>
      <c r="BQ61" s="290">
        <v>0.19600000000000001</v>
      </c>
      <c r="BR61" s="369" t="s">
        <v>3988</v>
      </c>
      <c r="BS61" s="110" t="s">
        <v>611</v>
      </c>
      <c r="BT61" s="288" t="s">
        <v>3986</v>
      </c>
      <c r="BU61" s="110" t="s">
        <v>3987</v>
      </c>
      <c r="BV61" s="110" t="s">
        <v>3986</v>
      </c>
      <c r="BW61" s="307">
        <v>53.389981109613998</v>
      </c>
      <c r="BX61" s="307">
        <v>-2.2925455170401201</v>
      </c>
      <c r="BY61" s="370" t="s">
        <v>3950</v>
      </c>
      <c r="BZ61" s="286">
        <v>3</v>
      </c>
      <c r="CA61" s="286" t="s">
        <v>162</v>
      </c>
      <c r="CB61" s="286">
        <v>3</v>
      </c>
      <c r="CC61" s="306" t="s">
        <v>2233</v>
      </c>
      <c r="CD61" s="306" t="s">
        <v>3939</v>
      </c>
      <c r="CE61" s="372" t="s">
        <v>1116</v>
      </c>
      <c r="CF61" s="320"/>
      <c r="CG61" s="285"/>
      <c r="CH61" s="285"/>
      <c r="CI61" s="285"/>
      <c r="CJ61" s="285"/>
      <c r="CK61" s="285"/>
      <c r="CL61" s="285"/>
      <c r="CM61" s="285"/>
      <c r="CN61" s="285"/>
      <c r="CO61" s="285"/>
      <c r="CP61" s="285"/>
      <c r="CQ61" s="285"/>
      <c r="CR61" s="285"/>
      <c r="CS61" s="285"/>
      <c r="CT61" s="285"/>
      <c r="CU61" s="285"/>
      <c r="CY61" s="285"/>
      <c r="CZ61" s="285"/>
    </row>
    <row r="62" spans="1:104" ht="40.4" customHeight="1" x14ac:dyDescent="0.35">
      <c r="A62" s="285" t="s">
        <v>3985</v>
      </c>
      <c r="B62" s="110" t="s">
        <v>3984</v>
      </c>
      <c r="C62" s="286" t="s">
        <v>3983</v>
      </c>
      <c r="D62" s="286" t="s">
        <v>1819</v>
      </c>
      <c r="E62" s="285" t="s">
        <v>156</v>
      </c>
      <c r="F62" s="288" t="s">
        <v>3538</v>
      </c>
      <c r="G62" s="288" t="s">
        <v>3982</v>
      </c>
      <c r="H62" s="286" t="s">
        <v>534</v>
      </c>
      <c r="I62" s="286" t="s">
        <v>1414</v>
      </c>
      <c r="J62" s="286" t="s">
        <v>776</v>
      </c>
      <c r="K62" s="286" t="s">
        <v>777</v>
      </c>
      <c r="L62" s="286" t="s">
        <v>609</v>
      </c>
      <c r="M62" s="286" t="s">
        <v>3550</v>
      </c>
      <c r="N62" s="286" t="s">
        <v>1816</v>
      </c>
      <c r="O62" s="286" t="s">
        <v>162</v>
      </c>
      <c r="P62" s="286" t="s">
        <v>162</v>
      </c>
      <c r="Q62" s="286">
        <v>3</v>
      </c>
      <c r="R62" s="326" t="s">
        <v>3981</v>
      </c>
      <c r="S62" s="286">
        <v>2021</v>
      </c>
      <c r="T62" s="286" t="s">
        <v>166</v>
      </c>
      <c r="U62" s="286" t="s">
        <v>225</v>
      </c>
      <c r="V62" s="301">
        <v>30000</v>
      </c>
      <c r="W62" s="301">
        <v>4500</v>
      </c>
      <c r="X62" s="352">
        <v>55</v>
      </c>
      <c r="Y62" s="286">
        <v>74</v>
      </c>
      <c r="Z62" s="301" t="s">
        <v>165</v>
      </c>
      <c r="AA62" s="286" t="s">
        <v>156</v>
      </c>
      <c r="AB62" s="286" t="s">
        <v>156</v>
      </c>
      <c r="AC62" s="286" t="s">
        <v>156</v>
      </c>
      <c r="AD62" s="286" t="s">
        <v>162</v>
      </c>
      <c r="AE62" s="286" t="s">
        <v>163</v>
      </c>
      <c r="AF62" s="286" t="s">
        <v>3980</v>
      </c>
      <c r="AG62" s="286" t="s">
        <v>3321</v>
      </c>
      <c r="AH62" s="286" t="s">
        <v>156</v>
      </c>
      <c r="AI62" s="286" t="s">
        <v>156</v>
      </c>
      <c r="AJ62" s="286" t="s">
        <v>156</v>
      </c>
      <c r="AK62" s="286" t="s">
        <v>162</v>
      </c>
      <c r="AL62" s="286" t="s">
        <v>162</v>
      </c>
      <c r="AM62" s="286" t="s">
        <v>163</v>
      </c>
      <c r="AN62" s="288" t="s">
        <v>3320</v>
      </c>
      <c r="AO62" s="352" t="s">
        <v>3163</v>
      </c>
      <c r="AP62" s="286" t="s">
        <v>166</v>
      </c>
      <c r="AQ62" s="286" t="s">
        <v>1798</v>
      </c>
      <c r="AR62" s="286" t="s">
        <v>162</v>
      </c>
      <c r="AS62" s="286" t="s">
        <v>156</v>
      </c>
      <c r="AT62" s="286" t="s">
        <v>163</v>
      </c>
      <c r="AU62" s="286" t="s">
        <v>3979</v>
      </c>
      <c r="AV62" s="286" t="s">
        <v>163</v>
      </c>
      <c r="AW62" s="286" t="s">
        <v>3979</v>
      </c>
      <c r="AX62" s="286" t="s">
        <v>163</v>
      </c>
      <c r="AY62" s="286" t="s">
        <v>163</v>
      </c>
      <c r="AZ62" s="286" t="s">
        <v>1831</v>
      </c>
      <c r="BA62" s="286" t="s">
        <v>166</v>
      </c>
      <c r="BB62" s="286" t="s">
        <v>166</v>
      </c>
      <c r="BC62" s="286" t="s">
        <v>163</v>
      </c>
      <c r="BD62" s="286" t="s">
        <v>3531</v>
      </c>
      <c r="BE62" s="286" t="s">
        <v>3315</v>
      </c>
      <c r="BF62" s="286" t="s">
        <v>166</v>
      </c>
      <c r="BG62" s="286" t="s">
        <v>163</v>
      </c>
      <c r="BH62" s="286" t="s">
        <v>166</v>
      </c>
      <c r="BI62" s="311" t="s">
        <v>3978</v>
      </c>
      <c r="BJ62" s="352" t="s">
        <v>162</v>
      </c>
      <c r="BK62" s="286" t="s">
        <v>156</v>
      </c>
      <c r="BL62" s="354" t="s">
        <v>156</v>
      </c>
      <c r="BM62" s="354" t="s">
        <v>156</v>
      </c>
      <c r="BN62" s="354" t="s">
        <v>156</v>
      </c>
      <c r="BO62" s="354" t="s">
        <v>156</v>
      </c>
      <c r="BP62" s="354" t="s">
        <v>156</v>
      </c>
      <c r="BQ62" s="290" t="s">
        <v>156</v>
      </c>
      <c r="BR62" s="369" t="s">
        <v>3977</v>
      </c>
      <c r="BS62" s="110"/>
      <c r="BT62" s="288"/>
      <c r="BU62" s="110" t="s">
        <v>3976</v>
      </c>
      <c r="BV62" s="110" t="s">
        <v>3975</v>
      </c>
      <c r="BW62" s="307">
        <v>52.952564388047001</v>
      </c>
      <c r="BX62" s="307">
        <v>-1.15693370352837</v>
      </c>
      <c r="BY62" s="370" t="s">
        <v>3950</v>
      </c>
      <c r="BZ62" s="286">
        <v>3</v>
      </c>
      <c r="CA62" s="286" t="s">
        <v>162</v>
      </c>
      <c r="CB62" s="286">
        <v>3</v>
      </c>
      <c r="CC62" s="306" t="s">
        <v>2233</v>
      </c>
      <c r="CD62" s="306" t="s">
        <v>3939</v>
      </c>
      <c r="CE62" s="372" t="s">
        <v>1116</v>
      </c>
      <c r="CF62" s="320"/>
      <c r="CG62" s="285"/>
      <c r="CH62" s="285"/>
      <c r="CI62" s="285"/>
      <c r="CJ62" s="285"/>
      <c r="CK62" s="285"/>
      <c r="CL62" s="285"/>
      <c r="CM62" s="285"/>
      <c r="CN62" s="285"/>
      <c r="CO62" s="285"/>
      <c r="CP62" s="285"/>
      <c r="CQ62" s="285"/>
      <c r="CR62" s="285"/>
      <c r="CS62" s="285"/>
      <c r="CT62" s="285"/>
      <c r="CU62" s="285"/>
      <c r="CY62" s="285"/>
      <c r="CZ62" s="285"/>
    </row>
    <row r="63" spans="1:104" ht="40.4" customHeight="1" x14ac:dyDescent="0.35">
      <c r="A63" s="285" t="s">
        <v>3974</v>
      </c>
      <c r="B63" s="110" t="s">
        <v>3973</v>
      </c>
      <c r="C63" s="286" t="s">
        <v>3972</v>
      </c>
      <c r="D63" s="286" t="s">
        <v>1819</v>
      </c>
      <c r="E63" s="285" t="s">
        <v>156</v>
      </c>
      <c r="F63" s="288" t="s">
        <v>3538</v>
      </c>
      <c r="G63" s="288" t="s">
        <v>3971</v>
      </c>
      <c r="H63" s="286" t="s">
        <v>534</v>
      </c>
      <c r="I63" s="286" t="s">
        <v>1414</v>
      </c>
      <c r="J63" s="286" t="s">
        <v>776</v>
      </c>
      <c r="K63" s="286" t="s">
        <v>777</v>
      </c>
      <c r="L63" s="286" t="s">
        <v>609</v>
      </c>
      <c r="M63" s="286" t="s">
        <v>3970</v>
      </c>
      <c r="N63" s="286" t="s">
        <v>1816</v>
      </c>
      <c r="O63" s="286" t="s">
        <v>162</v>
      </c>
      <c r="P63" s="286" t="s">
        <v>162</v>
      </c>
      <c r="Q63" s="286">
        <v>1</v>
      </c>
      <c r="R63" s="326" t="s">
        <v>3969</v>
      </c>
      <c r="S63" s="286">
        <v>2017</v>
      </c>
      <c r="T63" s="286">
        <v>2020</v>
      </c>
      <c r="U63" s="286" t="s">
        <v>164</v>
      </c>
      <c r="V63" s="286" t="s">
        <v>166</v>
      </c>
      <c r="W63" s="301">
        <v>1481</v>
      </c>
      <c r="X63" s="352">
        <v>55</v>
      </c>
      <c r="Y63" s="286">
        <v>74</v>
      </c>
      <c r="Z63" s="301" t="s">
        <v>165</v>
      </c>
      <c r="AA63" s="286">
        <v>10</v>
      </c>
      <c r="AB63" s="286" t="s">
        <v>156</v>
      </c>
      <c r="AC63" s="286" t="s">
        <v>156</v>
      </c>
      <c r="AD63" s="286" t="s">
        <v>162</v>
      </c>
      <c r="AE63" s="286" t="s">
        <v>166</v>
      </c>
      <c r="AF63" s="286" t="s">
        <v>166</v>
      </c>
      <c r="AG63" s="286" t="s">
        <v>166</v>
      </c>
      <c r="AH63" s="286" t="s">
        <v>166</v>
      </c>
      <c r="AI63" s="286">
        <v>1</v>
      </c>
      <c r="AJ63" s="286" t="s">
        <v>3262</v>
      </c>
      <c r="AK63" s="286" t="s">
        <v>162</v>
      </c>
      <c r="AL63" s="286" t="s">
        <v>162</v>
      </c>
      <c r="AM63" s="286" t="s">
        <v>163</v>
      </c>
      <c r="AN63" s="288" t="s">
        <v>3968</v>
      </c>
      <c r="AO63" s="352" t="s">
        <v>3967</v>
      </c>
      <c r="AP63" s="286" t="s">
        <v>168</v>
      </c>
      <c r="AQ63" s="286" t="s">
        <v>2409</v>
      </c>
      <c r="AR63" s="286" t="s">
        <v>163</v>
      </c>
      <c r="AS63" s="286" t="s">
        <v>3966</v>
      </c>
      <c r="AT63" s="286" t="s">
        <v>162</v>
      </c>
      <c r="AU63" s="286" t="s">
        <v>156</v>
      </c>
      <c r="AV63" s="286" t="s">
        <v>163</v>
      </c>
      <c r="AW63" s="286" t="s">
        <v>3965</v>
      </c>
      <c r="AX63" s="286" t="s">
        <v>163</v>
      </c>
      <c r="AY63" s="286" t="s">
        <v>166</v>
      </c>
      <c r="AZ63" s="286" t="s">
        <v>166</v>
      </c>
      <c r="BA63" s="286" t="s">
        <v>162</v>
      </c>
      <c r="BB63" s="286" t="s">
        <v>162</v>
      </c>
      <c r="BC63" s="286" t="s">
        <v>163</v>
      </c>
      <c r="BD63" s="286" t="s">
        <v>3531</v>
      </c>
      <c r="BE63" s="286" t="s">
        <v>3315</v>
      </c>
      <c r="BF63" s="286" t="s">
        <v>166</v>
      </c>
      <c r="BG63" s="286" t="s">
        <v>162</v>
      </c>
      <c r="BH63" s="286" t="s">
        <v>166</v>
      </c>
      <c r="BI63" s="311" t="s">
        <v>3964</v>
      </c>
      <c r="BJ63" s="352" t="s">
        <v>163</v>
      </c>
      <c r="BK63" s="286">
        <v>2020</v>
      </c>
      <c r="BL63" s="290" t="s">
        <v>166</v>
      </c>
      <c r="BM63" s="290" t="s">
        <v>166</v>
      </c>
      <c r="BN63" s="290">
        <v>2.1000000000000001E-2</v>
      </c>
      <c r="BO63" s="290">
        <v>2.4E-2</v>
      </c>
      <c r="BP63" s="290">
        <v>0.66700000000000004</v>
      </c>
      <c r="BQ63" s="290">
        <v>0.33400000000000002</v>
      </c>
      <c r="BR63" s="369" t="s">
        <v>3963</v>
      </c>
      <c r="BS63" s="110" t="s">
        <v>3962</v>
      </c>
      <c r="BT63" s="288" t="s">
        <v>3961</v>
      </c>
      <c r="BU63" s="110" t="s">
        <v>3960</v>
      </c>
      <c r="BV63" s="110" t="s">
        <v>3959</v>
      </c>
      <c r="BW63" s="307">
        <v>54.971563034767101</v>
      </c>
      <c r="BX63" s="307">
        <v>-1.4277060285309999</v>
      </c>
      <c r="BY63" s="370" t="s">
        <v>3950</v>
      </c>
      <c r="BZ63" s="286">
        <v>3</v>
      </c>
      <c r="CA63" s="286" t="s">
        <v>162</v>
      </c>
      <c r="CB63" s="286">
        <v>3</v>
      </c>
      <c r="CC63" s="306" t="s">
        <v>2233</v>
      </c>
      <c r="CD63" s="306" t="s">
        <v>3939</v>
      </c>
      <c r="CE63" s="372" t="s">
        <v>1116</v>
      </c>
      <c r="CF63" s="320"/>
      <c r="CG63" s="285"/>
      <c r="CH63" s="285"/>
      <c r="CI63" s="285"/>
      <c r="CJ63" s="285"/>
      <c r="CK63" s="285"/>
      <c r="CL63" s="285"/>
      <c r="CM63" s="285"/>
      <c r="CN63" s="285"/>
      <c r="CO63" s="285"/>
      <c r="CP63" s="285"/>
      <c r="CQ63" s="285"/>
      <c r="CR63" s="285"/>
      <c r="CS63" s="285"/>
      <c r="CT63" s="285"/>
      <c r="CU63" s="285"/>
      <c r="CY63" s="285"/>
      <c r="CZ63" s="285"/>
    </row>
    <row r="64" spans="1:104" ht="40.4" customHeight="1" x14ac:dyDescent="0.35">
      <c r="A64" s="285" t="s">
        <v>3958</v>
      </c>
      <c r="B64" s="110" t="s">
        <v>3957</v>
      </c>
      <c r="C64" s="286" t="s">
        <v>3956</v>
      </c>
      <c r="D64" s="286" t="s">
        <v>1819</v>
      </c>
      <c r="E64" s="285" t="s">
        <v>156</v>
      </c>
      <c r="F64" s="288" t="s">
        <v>3538</v>
      </c>
      <c r="G64" s="288" t="s">
        <v>3955</v>
      </c>
      <c r="H64" s="286" t="s">
        <v>534</v>
      </c>
      <c r="I64" s="286" t="s">
        <v>1414</v>
      </c>
      <c r="J64" s="286" t="s">
        <v>776</v>
      </c>
      <c r="K64" s="286" t="s">
        <v>777</v>
      </c>
      <c r="L64" s="286" t="s">
        <v>609</v>
      </c>
      <c r="M64" s="286" t="s">
        <v>3564</v>
      </c>
      <c r="N64" s="286" t="s">
        <v>1816</v>
      </c>
      <c r="O64" s="286" t="s">
        <v>162</v>
      </c>
      <c r="P64" s="286" t="s">
        <v>162</v>
      </c>
      <c r="Q64" s="286">
        <v>5</v>
      </c>
      <c r="R64" s="326" t="s">
        <v>3954</v>
      </c>
      <c r="S64" s="286">
        <v>2021</v>
      </c>
      <c r="U64" s="286" t="s">
        <v>225</v>
      </c>
      <c r="V64" s="286" t="s">
        <v>166</v>
      </c>
      <c r="W64" s="301" t="s">
        <v>166</v>
      </c>
      <c r="X64" s="352">
        <v>55</v>
      </c>
      <c r="Y64" s="286">
        <v>74</v>
      </c>
      <c r="Z64" s="301" t="s">
        <v>165</v>
      </c>
      <c r="AA64" s="286" t="s">
        <v>156</v>
      </c>
      <c r="AB64" s="286" t="s">
        <v>2413</v>
      </c>
      <c r="AC64" s="286" t="s">
        <v>3562</v>
      </c>
      <c r="AD64" s="286" t="s">
        <v>162</v>
      </c>
      <c r="AE64" s="286" t="s">
        <v>163</v>
      </c>
      <c r="AF64" s="286" t="s">
        <v>3363</v>
      </c>
      <c r="AG64" s="286" t="s">
        <v>3362</v>
      </c>
      <c r="AH64" s="286" t="s">
        <v>3561</v>
      </c>
      <c r="AI64" s="286">
        <v>4</v>
      </c>
      <c r="AJ64" s="286" t="s">
        <v>3262</v>
      </c>
      <c r="AK64" s="286" t="s">
        <v>162</v>
      </c>
      <c r="AL64" s="286" t="s">
        <v>162</v>
      </c>
      <c r="AM64" s="286" t="s">
        <v>162</v>
      </c>
      <c r="AN64" s="288" t="s">
        <v>156</v>
      </c>
      <c r="AO64" s="352" t="s">
        <v>3163</v>
      </c>
      <c r="AP64" s="286" t="s">
        <v>197</v>
      </c>
      <c r="AQ64" s="286" t="s">
        <v>1798</v>
      </c>
      <c r="AR64" s="286" t="s">
        <v>162</v>
      </c>
      <c r="AS64" s="286" t="s">
        <v>156</v>
      </c>
      <c r="AT64" s="286" t="s">
        <v>162</v>
      </c>
      <c r="AU64" s="286" t="s">
        <v>156</v>
      </c>
      <c r="AV64" s="286" t="s">
        <v>163</v>
      </c>
      <c r="AW64" s="286" t="s">
        <v>3953</v>
      </c>
      <c r="AX64" s="286" t="s">
        <v>163</v>
      </c>
      <c r="AY64" s="286" t="s">
        <v>163</v>
      </c>
      <c r="AZ64" s="286" t="s">
        <v>1831</v>
      </c>
      <c r="BA64" s="286" t="s">
        <v>162</v>
      </c>
      <c r="BB64" s="286" t="s">
        <v>162</v>
      </c>
      <c r="BC64" s="286" t="s">
        <v>163</v>
      </c>
      <c r="BD64" s="286" t="s">
        <v>3531</v>
      </c>
      <c r="BE64" s="286" t="s">
        <v>3315</v>
      </c>
      <c r="BF64" s="286" t="s">
        <v>1960</v>
      </c>
      <c r="BG64" s="286" t="s">
        <v>162</v>
      </c>
      <c r="BH64" s="286" t="s">
        <v>166</v>
      </c>
      <c r="BI64" s="311" t="s">
        <v>3952</v>
      </c>
      <c r="BJ64" s="352" t="s">
        <v>162</v>
      </c>
      <c r="BK64" s="286" t="s">
        <v>156</v>
      </c>
      <c r="BL64" s="354" t="s">
        <v>156</v>
      </c>
      <c r="BM64" s="354" t="s">
        <v>156</v>
      </c>
      <c r="BN64" s="354" t="s">
        <v>156</v>
      </c>
      <c r="BO64" s="354" t="s">
        <v>156</v>
      </c>
      <c r="BP64" s="354" t="s">
        <v>156</v>
      </c>
      <c r="BQ64" s="290" t="s">
        <v>156</v>
      </c>
      <c r="BR64" s="369" t="s">
        <v>3951</v>
      </c>
      <c r="BS64" s="110"/>
      <c r="BT64" s="288"/>
      <c r="BU64" s="110"/>
      <c r="BV64" s="110"/>
      <c r="BW64" s="285">
        <v>53.410528851076101</v>
      </c>
      <c r="BX64" s="285">
        <v>-2.8993881150828398</v>
      </c>
      <c r="BY64" s="370" t="s">
        <v>3950</v>
      </c>
      <c r="BZ64" s="286">
        <v>3</v>
      </c>
      <c r="CA64" s="286" t="s">
        <v>162</v>
      </c>
      <c r="CB64" s="286">
        <v>3</v>
      </c>
      <c r="CC64" s="306" t="s">
        <v>3142</v>
      </c>
      <c r="CD64" s="306" t="s">
        <v>3939</v>
      </c>
      <c r="CE64" s="372" t="s">
        <v>1116</v>
      </c>
      <c r="CF64" s="320"/>
      <c r="CG64" s="285"/>
      <c r="CH64" s="285"/>
      <c r="CI64" s="285"/>
      <c r="CJ64" s="285"/>
      <c r="CK64" s="285"/>
      <c r="CL64" s="285"/>
      <c r="CM64" s="285"/>
      <c r="CN64" s="285"/>
      <c r="CO64" s="285"/>
      <c r="CP64" s="285"/>
      <c r="CQ64" s="285"/>
      <c r="CR64" s="285"/>
      <c r="CS64" s="285"/>
      <c r="CT64" s="285"/>
      <c r="CU64" s="285"/>
      <c r="CY64" s="285"/>
      <c r="CZ64" s="285"/>
    </row>
    <row r="65" spans="1:104" ht="40.4" customHeight="1" x14ac:dyDescent="0.35">
      <c r="A65" s="285" t="s">
        <v>3949</v>
      </c>
      <c r="B65" s="110" t="s">
        <v>612</v>
      </c>
      <c r="C65" s="286" t="s">
        <v>613</v>
      </c>
      <c r="D65" s="286" t="s">
        <v>1819</v>
      </c>
      <c r="E65" s="285" t="s">
        <v>3948</v>
      </c>
      <c r="F65" s="288" t="s">
        <v>166</v>
      </c>
      <c r="G65" s="288" t="s">
        <v>3947</v>
      </c>
      <c r="H65" s="286" t="s">
        <v>534</v>
      </c>
      <c r="I65" s="286" t="s">
        <v>1414</v>
      </c>
      <c r="J65" s="286" t="s">
        <v>776</v>
      </c>
      <c r="K65" s="286" t="s">
        <v>777</v>
      </c>
      <c r="L65" s="286" t="s">
        <v>609</v>
      </c>
      <c r="M65" s="286" t="s">
        <v>608</v>
      </c>
      <c r="N65" s="286" t="s">
        <v>223</v>
      </c>
      <c r="O65" s="286" t="s">
        <v>162</v>
      </c>
      <c r="P65" s="286" t="s">
        <v>162</v>
      </c>
      <c r="Q65" s="286" t="s">
        <v>166</v>
      </c>
      <c r="R65" s="288" t="s">
        <v>3900</v>
      </c>
      <c r="S65" s="286">
        <v>2019</v>
      </c>
      <c r="T65" s="286">
        <v>2023</v>
      </c>
      <c r="U65" s="286" t="s">
        <v>164</v>
      </c>
      <c r="V65" s="301">
        <v>25000</v>
      </c>
      <c r="W65" s="375">
        <v>13035</v>
      </c>
      <c r="X65" s="286">
        <v>55</v>
      </c>
      <c r="Y65" s="286">
        <v>77</v>
      </c>
      <c r="Z65" s="301" t="s">
        <v>165</v>
      </c>
      <c r="AA65" s="286" t="s">
        <v>379</v>
      </c>
      <c r="AB65" s="286">
        <v>15</v>
      </c>
      <c r="AC65" s="286" t="s">
        <v>3946</v>
      </c>
      <c r="AD65" s="286" t="s">
        <v>162</v>
      </c>
      <c r="AE65" s="286" t="s">
        <v>163</v>
      </c>
      <c r="AF65" s="286" t="s">
        <v>3102</v>
      </c>
      <c r="AG65" s="286" t="s">
        <v>3945</v>
      </c>
      <c r="AH65" s="286" t="s">
        <v>156</v>
      </c>
      <c r="AI65" s="286" t="s">
        <v>156</v>
      </c>
      <c r="AJ65" s="286" t="s">
        <v>166</v>
      </c>
      <c r="AK65" s="286" t="s">
        <v>162</v>
      </c>
      <c r="AL65" s="286" t="s">
        <v>162</v>
      </c>
      <c r="AM65" s="286" t="s">
        <v>163</v>
      </c>
      <c r="AN65" s="288" t="s">
        <v>3944</v>
      </c>
      <c r="AO65" s="352" t="s">
        <v>3943</v>
      </c>
      <c r="AP65" s="286" t="s">
        <v>168</v>
      </c>
      <c r="AQ65" s="286" t="s">
        <v>1798</v>
      </c>
      <c r="AR65" s="286" t="s">
        <v>166</v>
      </c>
      <c r="AS65" s="286" t="s">
        <v>156</v>
      </c>
      <c r="AT65" s="286" t="s">
        <v>162</v>
      </c>
      <c r="AU65" s="286" t="s">
        <v>156</v>
      </c>
      <c r="AV65" s="286" t="s">
        <v>166</v>
      </c>
      <c r="AW65" s="286" t="s">
        <v>156</v>
      </c>
      <c r="AX65" s="286" t="s">
        <v>166</v>
      </c>
      <c r="AY65" s="286" t="s">
        <v>163</v>
      </c>
      <c r="AZ65" s="286" t="s">
        <v>1831</v>
      </c>
      <c r="BA65" s="286" t="s">
        <v>166</v>
      </c>
      <c r="BB65" s="286" t="s">
        <v>163</v>
      </c>
      <c r="BC65" s="286" t="s">
        <v>163</v>
      </c>
      <c r="BD65" s="286" t="s">
        <v>3942</v>
      </c>
      <c r="BE65" s="286" t="s">
        <v>3315</v>
      </c>
      <c r="BF65" s="286" t="s">
        <v>166</v>
      </c>
      <c r="BG65" s="286" t="s">
        <v>166</v>
      </c>
      <c r="BH65" s="286" t="s">
        <v>166</v>
      </c>
      <c r="BI65" s="374" t="s">
        <v>3941</v>
      </c>
      <c r="BJ65" s="352" t="s">
        <v>162</v>
      </c>
      <c r="BK65" s="286" t="s">
        <v>156</v>
      </c>
      <c r="BL65" s="354" t="s">
        <v>156</v>
      </c>
      <c r="BM65" s="354" t="s">
        <v>156</v>
      </c>
      <c r="BN65" s="354" t="s">
        <v>156</v>
      </c>
      <c r="BO65" s="354" t="s">
        <v>156</v>
      </c>
      <c r="BP65" s="354" t="s">
        <v>156</v>
      </c>
      <c r="BQ65" s="290" t="s">
        <v>156</v>
      </c>
      <c r="BR65" s="369" t="s">
        <v>3940</v>
      </c>
      <c r="BS65" s="110" t="s">
        <v>615</v>
      </c>
      <c r="BT65" s="288" t="s">
        <v>616</v>
      </c>
      <c r="BU65" s="110"/>
      <c r="BV65" s="110"/>
      <c r="BW65" s="307">
        <v>51.522129416195199</v>
      </c>
      <c r="BX65" s="307">
        <v>-0.121816917817769</v>
      </c>
      <c r="BY65" s="370" t="s">
        <v>3460</v>
      </c>
      <c r="BZ65" s="286">
        <v>3</v>
      </c>
      <c r="CA65" s="286" t="s">
        <v>162</v>
      </c>
      <c r="CB65" s="286">
        <v>3</v>
      </c>
      <c r="CC65" s="306" t="s">
        <v>2233</v>
      </c>
      <c r="CD65" s="306" t="s">
        <v>3939</v>
      </c>
      <c r="CE65" s="372" t="s">
        <v>1116</v>
      </c>
      <c r="CF65" s="320"/>
      <c r="CG65" s="285"/>
      <c r="CH65" s="285"/>
      <c r="CI65" s="285"/>
      <c r="CJ65" s="285"/>
      <c r="CK65" s="285"/>
      <c r="CL65" s="285"/>
      <c r="CM65" s="285"/>
      <c r="CN65" s="285"/>
      <c r="CO65" s="285"/>
      <c r="CP65" s="285"/>
      <c r="CQ65" s="285"/>
      <c r="CR65" s="285"/>
      <c r="CS65" s="285"/>
      <c r="CT65" s="285"/>
      <c r="CU65" s="285"/>
      <c r="CY65" s="285"/>
      <c r="CZ65" s="285"/>
    </row>
    <row r="66" spans="1:104" ht="40.4" customHeight="1" x14ac:dyDescent="0.35">
      <c r="A66" s="286" t="s">
        <v>3938</v>
      </c>
      <c r="B66" s="110" t="s">
        <v>3937</v>
      </c>
      <c r="C66" s="286" t="s">
        <v>3936</v>
      </c>
      <c r="D66" s="286" t="s">
        <v>1819</v>
      </c>
      <c r="E66" s="286" t="s">
        <v>3935</v>
      </c>
      <c r="F66" s="288" t="s">
        <v>3934</v>
      </c>
      <c r="G66" s="288" t="s">
        <v>3933</v>
      </c>
      <c r="H66" s="286" t="s">
        <v>534</v>
      </c>
      <c r="I66" s="286" t="s">
        <v>1414</v>
      </c>
      <c r="J66" s="286" t="s">
        <v>776</v>
      </c>
      <c r="K66" s="286" t="s">
        <v>777</v>
      </c>
      <c r="L66" s="286" t="s">
        <v>609</v>
      </c>
      <c r="M66" s="286" t="s">
        <v>3932</v>
      </c>
      <c r="N66" s="286" t="s">
        <v>247</v>
      </c>
      <c r="O66" s="286" t="s">
        <v>162</v>
      </c>
      <c r="P66" s="286" t="s">
        <v>162</v>
      </c>
      <c r="Q66" s="286">
        <v>1</v>
      </c>
      <c r="R66" s="288" t="s">
        <v>3931</v>
      </c>
      <c r="S66" s="286">
        <v>2018</v>
      </c>
      <c r="T66" s="286">
        <v>2025</v>
      </c>
      <c r="U66" s="286" t="s">
        <v>225</v>
      </c>
      <c r="V66" s="301">
        <v>44943</v>
      </c>
      <c r="W66" s="375">
        <v>6650</v>
      </c>
      <c r="X66" s="286">
        <v>55</v>
      </c>
      <c r="Y66" s="286">
        <v>80</v>
      </c>
      <c r="Z66" s="301" t="s">
        <v>165</v>
      </c>
      <c r="AA66" s="286">
        <v>30</v>
      </c>
      <c r="AB66" s="286">
        <v>15</v>
      </c>
      <c r="AC66" s="286" t="s">
        <v>3930</v>
      </c>
      <c r="AD66" s="286" t="s">
        <v>162</v>
      </c>
      <c r="AE66" s="286" t="s">
        <v>163</v>
      </c>
      <c r="AF66" s="286" t="s">
        <v>3929</v>
      </c>
      <c r="AG66" s="286" t="s">
        <v>3928</v>
      </c>
      <c r="AH66" s="286" t="s">
        <v>3927</v>
      </c>
      <c r="AI66" s="286">
        <v>1</v>
      </c>
      <c r="AJ66" s="286" t="s">
        <v>162</v>
      </c>
      <c r="AK66" s="286" t="s">
        <v>162</v>
      </c>
      <c r="AL66" s="286" t="s">
        <v>162</v>
      </c>
      <c r="AM66" s="286" t="s">
        <v>162</v>
      </c>
      <c r="AN66" s="288" t="s">
        <v>3926</v>
      </c>
      <c r="AO66" s="352" t="s">
        <v>3925</v>
      </c>
      <c r="AP66" s="286" t="s">
        <v>471</v>
      </c>
      <c r="AQ66" s="286" t="s">
        <v>1798</v>
      </c>
      <c r="AR66" s="286" t="s">
        <v>163</v>
      </c>
      <c r="AS66" s="286" t="s">
        <v>3924</v>
      </c>
      <c r="AT66" s="286" t="s">
        <v>162</v>
      </c>
      <c r="AU66" s="286" t="s">
        <v>156</v>
      </c>
      <c r="AV66" s="286" t="s">
        <v>163</v>
      </c>
      <c r="AW66" s="286" t="s">
        <v>3923</v>
      </c>
      <c r="AX66" s="286" t="s">
        <v>163</v>
      </c>
      <c r="AY66" s="286" t="s">
        <v>163</v>
      </c>
      <c r="AZ66" s="286" t="s">
        <v>1974</v>
      </c>
      <c r="BA66" s="286" t="s">
        <v>163</v>
      </c>
      <c r="BB66" s="286" t="s">
        <v>163</v>
      </c>
      <c r="BC66" s="286" t="s">
        <v>163</v>
      </c>
      <c r="BD66" s="286" t="s">
        <v>3922</v>
      </c>
      <c r="BE66" s="286" t="s">
        <v>3921</v>
      </c>
      <c r="BF66" s="286" t="s">
        <v>1960</v>
      </c>
      <c r="BG66" s="286" t="s">
        <v>163</v>
      </c>
      <c r="BH66" s="286" t="s">
        <v>163</v>
      </c>
      <c r="BI66" s="311" t="s">
        <v>3920</v>
      </c>
      <c r="BJ66" s="352" t="s">
        <v>162</v>
      </c>
      <c r="BK66" s="286" t="s">
        <v>156</v>
      </c>
      <c r="BL66" s="308" t="s">
        <v>156</v>
      </c>
      <c r="BM66" s="354" t="s">
        <v>156</v>
      </c>
      <c r="BN66" s="354" t="s">
        <v>156</v>
      </c>
      <c r="BO66" s="354" t="s">
        <v>156</v>
      </c>
      <c r="BP66" s="354" t="s">
        <v>156</v>
      </c>
      <c r="BQ66" s="290" t="s">
        <v>156</v>
      </c>
      <c r="BR66" s="369" t="s">
        <v>3919</v>
      </c>
      <c r="BS66" s="110" t="s">
        <v>3918</v>
      </c>
      <c r="BT66" s="288" t="s">
        <v>3917</v>
      </c>
      <c r="BU66" s="110" t="s">
        <v>611</v>
      </c>
      <c r="BV66" s="110" t="s">
        <v>618</v>
      </c>
      <c r="BW66" s="307">
        <v>53.807681230544297</v>
      </c>
      <c r="BX66" s="307">
        <v>-1.52027657260589</v>
      </c>
      <c r="BY66" s="370" t="s">
        <v>3886</v>
      </c>
      <c r="BZ66" s="286">
        <v>3</v>
      </c>
      <c r="CA66" s="286" t="s">
        <v>162</v>
      </c>
      <c r="CB66" s="286">
        <v>3</v>
      </c>
      <c r="CC66" s="306" t="s">
        <v>2233</v>
      </c>
      <c r="CD66" s="306" t="s">
        <v>3825</v>
      </c>
      <c r="CE66" s="372" t="s">
        <v>1116</v>
      </c>
      <c r="CF66" s="320"/>
      <c r="CG66" s="285"/>
      <c r="CH66" s="285"/>
      <c r="CI66" s="285"/>
      <c r="CJ66" s="285"/>
      <c r="CK66" s="285"/>
      <c r="CL66" s="285"/>
      <c r="CM66" s="285"/>
      <c r="CN66" s="285"/>
      <c r="CO66" s="285"/>
      <c r="CP66" s="285"/>
      <c r="CQ66" s="285"/>
      <c r="CR66" s="285"/>
      <c r="CS66" s="285"/>
      <c r="CT66" s="285"/>
      <c r="CU66" s="285"/>
      <c r="CY66" s="285"/>
      <c r="CZ66" s="285"/>
    </row>
    <row r="67" spans="1:104" ht="40.4" customHeight="1" x14ac:dyDescent="0.35">
      <c r="A67" s="286" t="s">
        <v>3916</v>
      </c>
      <c r="B67" s="110" t="s">
        <v>3915</v>
      </c>
      <c r="C67" s="286" t="s">
        <v>3914</v>
      </c>
      <c r="D67" s="286" t="s">
        <v>1819</v>
      </c>
      <c r="E67" s="286" t="s">
        <v>3913</v>
      </c>
      <c r="F67" s="110" t="s">
        <v>166</v>
      </c>
      <c r="G67" s="288"/>
      <c r="H67" s="286" t="s">
        <v>534</v>
      </c>
      <c r="I67" s="286" t="s">
        <v>1414</v>
      </c>
      <c r="J67" s="286" t="s">
        <v>776</v>
      </c>
      <c r="K67" s="286" t="s">
        <v>777</v>
      </c>
      <c r="L67" s="286" t="s">
        <v>609</v>
      </c>
      <c r="M67" s="286" t="s">
        <v>3564</v>
      </c>
      <c r="N67" s="286" t="s">
        <v>247</v>
      </c>
      <c r="O67" s="286" t="s">
        <v>162</v>
      </c>
      <c r="P67" s="286" t="s">
        <v>163</v>
      </c>
      <c r="Q67" s="286">
        <v>2</v>
      </c>
      <c r="R67" s="288" t="s">
        <v>3563</v>
      </c>
      <c r="S67" s="286">
        <v>2011</v>
      </c>
      <c r="T67" s="286">
        <v>2020</v>
      </c>
      <c r="U67" s="286" t="s">
        <v>164</v>
      </c>
      <c r="V67" s="301">
        <v>4000</v>
      </c>
      <c r="W67" s="375">
        <v>4055</v>
      </c>
      <c r="X67" s="286">
        <v>50</v>
      </c>
      <c r="Y67" s="286">
        <v>75</v>
      </c>
      <c r="Z67" s="301" t="s">
        <v>165</v>
      </c>
      <c r="AA67" s="286" t="s">
        <v>156</v>
      </c>
      <c r="AB67" s="286" t="s">
        <v>156</v>
      </c>
      <c r="AC67" s="286" t="s">
        <v>156</v>
      </c>
      <c r="AD67" s="286" t="s">
        <v>162</v>
      </c>
      <c r="AE67" s="286" t="s">
        <v>163</v>
      </c>
      <c r="AF67" s="286" t="s">
        <v>3363</v>
      </c>
      <c r="AG67" s="286" t="s">
        <v>3362</v>
      </c>
      <c r="AH67" s="286" t="s">
        <v>3561</v>
      </c>
      <c r="AI67" s="286">
        <v>4</v>
      </c>
      <c r="AJ67" s="286" t="s">
        <v>162</v>
      </c>
      <c r="AK67" s="286" t="s">
        <v>162</v>
      </c>
      <c r="AL67" s="286" t="s">
        <v>162</v>
      </c>
      <c r="AM67" s="286" t="s">
        <v>163</v>
      </c>
      <c r="AN67" s="288" t="s">
        <v>3912</v>
      </c>
      <c r="AO67" s="352" t="s">
        <v>167</v>
      </c>
      <c r="AP67" s="286" t="s">
        <v>197</v>
      </c>
      <c r="AQ67" s="286" t="s">
        <v>166</v>
      </c>
      <c r="AR67" s="286" t="s">
        <v>162</v>
      </c>
      <c r="AS67" s="286" t="s">
        <v>166</v>
      </c>
      <c r="AT67" s="286" t="s">
        <v>162</v>
      </c>
      <c r="AU67" s="286" t="s">
        <v>156</v>
      </c>
      <c r="AV67" s="286" t="s">
        <v>162</v>
      </c>
      <c r="AW67" s="286" t="s">
        <v>166</v>
      </c>
      <c r="AX67" s="286" t="s">
        <v>162</v>
      </c>
      <c r="AY67" s="286" t="s">
        <v>163</v>
      </c>
      <c r="AZ67" s="286" t="s">
        <v>1831</v>
      </c>
      <c r="BA67" s="286" t="s">
        <v>162</v>
      </c>
      <c r="BB67" s="286" t="s">
        <v>162</v>
      </c>
      <c r="BC67" s="286" t="s">
        <v>163</v>
      </c>
      <c r="BD67" s="286" t="s">
        <v>2165</v>
      </c>
      <c r="BE67" s="286" t="s">
        <v>3911</v>
      </c>
      <c r="BF67" s="286" t="s">
        <v>166</v>
      </c>
      <c r="BG67" s="286" t="s">
        <v>162</v>
      </c>
      <c r="BH67" s="286" t="s">
        <v>163</v>
      </c>
      <c r="BI67" s="311" t="s">
        <v>3910</v>
      </c>
      <c r="BJ67" s="352" t="s">
        <v>163</v>
      </c>
      <c r="BK67" s="286">
        <v>2021</v>
      </c>
      <c r="BL67" s="290">
        <v>0.995</v>
      </c>
      <c r="BM67" s="354" t="s">
        <v>166</v>
      </c>
      <c r="BN67" s="290" t="s">
        <v>166</v>
      </c>
      <c r="BO67" s="290">
        <v>3.5999999999999997E-2</v>
      </c>
      <c r="BP67" s="290">
        <v>0.85699999999999998</v>
      </c>
      <c r="BQ67" s="354" t="s">
        <v>166</v>
      </c>
      <c r="BR67" s="369" t="s">
        <v>3909</v>
      </c>
      <c r="BS67" s="110" t="s">
        <v>3557</v>
      </c>
      <c r="BT67" s="288" t="s">
        <v>3556</v>
      </c>
      <c r="BU67" s="110" t="s">
        <v>3908</v>
      </c>
      <c r="BV67" s="110" t="s">
        <v>3907</v>
      </c>
      <c r="BW67" s="307">
        <v>53.4102233476045</v>
      </c>
      <c r="BX67" s="307">
        <v>-2.9683625629574202</v>
      </c>
      <c r="BY67" s="370" t="s">
        <v>3886</v>
      </c>
      <c r="BZ67" s="286">
        <v>3</v>
      </c>
      <c r="CA67" s="286" t="s">
        <v>162</v>
      </c>
      <c r="CB67" s="286">
        <v>3</v>
      </c>
      <c r="CC67" s="306" t="s">
        <v>2233</v>
      </c>
      <c r="CD67" s="306" t="s">
        <v>3825</v>
      </c>
      <c r="CE67" s="372" t="s">
        <v>1116</v>
      </c>
      <c r="CF67" s="320"/>
      <c r="CG67" s="285"/>
      <c r="CH67" s="285"/>
      <c r="CI67" s="285"/>
      <c r="CJ67" s="285"/>
      <c r="CK67" s="285"/>
      <c r="CL67" s="285"/>
      <c r="CM67" s="285"/>
      <c r="CN67" s="285"/>
      <c r="CO67" s="285"/>
      <c r="CP67" s="285"/>
      <c r="CQ67" s="285"/>
      <c r="CR67" s="285"/>
      <c r="CS67" s="285"/>
      <c r="CT67" s="285"/>
      <c r="CU67" s="285"/>
      <c r="CY67" s="285"/>
      <c r="CZ67" s="285"/>
    </row>
    <row r="68" spans="1:104" ht="40.4" customHeight="1" x14ac:dyDescent="0.35">
      <c r="A68" s="286" t="s">
        <v>3906</v>
      </c>
      <c r="B68" s="110" t="s">
        <v>3905</v>
      </c>
      <c r="C68" s="286" t="s">
        <v>3904</v>
      </c>
      <c r="D68" s="286" t="s">
        <v>1819</v>
      </c>
      <c r="E68" s="286" t="s">
        <v>3903</v>
      </c>
      <c r="F68" s="288" t="s">
        <v>3902</v>
      </c>
      <c r="G68" s="288" t="s">
        <v>3901</v>
      </c>
      <c r="H68" s="286" t="s">
        <v>534</v>
      </c>
      <c r="I68" s="286" t="s">
        <v>1414</v>
      </c>
      <c r="J68" s="286" t="s">
        <v>776</v>
      </c>
      <c r="K68" s="286" t="s">
        <v>777</v>
      </c>
      <c r="L68" s="286" t="s">
        <v>609</v>
      </c>
      <c r="M68" s="286" t="s">
        <v>608</v>
      </c>
      <c r="N68" s="286" t="s">
        <v>247</v>
      </c>
      <c r="O68" s="286" t="s">
        <v>162</v>
      </c>
      <c r="P68" s="286" t="s">
        <v>163</v>
      </c>
      <c r="Q68" s="286">
        <v>2</v>
      </c>
      <c r="R68" s="326" t="s">
        <v>3900</v>
      </c>
      <c r="S68" s="286">
        <v>2015</v>
      </c>
      <c r="T68" s="286">
        <v>2021</v>
      </c>
      <c r="U68" s="286" t="s">
        <v>164</v>
      </c>
      <c r="V68" s="301">
        <v>2000</v>
      </c>
      <c r="W68" s="301">
        <v>770</v>
      </c>
      <c r="X68" s="352">
        <v>60</v>
      </c>
      <c r="Y68" s="286">
        <v>75</v>
      </c>
      <c r="Z68" s="301" t="s">
        <v>165</v>
      </c>
      <c r="AA68" s="286" t="s">
        <v>379</v>
      </c>
      <c r="AB68" s="286" t="s">
        <v>2987</v>
      </c>
      <c r="AC68" s="286" t="s">
        <v>3899</v>
      </c>
      <c r="AD68" s="286" t="s">
        <v>162</v>
      </c>
      <c r="AE68" s="286" t="s">
        <v>163</v>
      </c>
      <c r="AF68" s="286" t="s">
        <v>3898</v>
      </c>
      <c r="AG68" s="286" t="s">
        <v>3897</v>
      </c>
      <c r="AH68" s="286" t="s">
        <v>3896</v>
      </c>
      <c r="AI68" s="286">
        <v>1</v>
      </c>
      <c r="AJ68" s="286" t="s">
        <v>156</v>
      </c>
      <c r="AK68" s="286" t="s">
        <v>162</v>
      </c>
      <c r="AL68" s="286" t="s">
        <v>162</v>
      </c>
      <c r="AM68" s="286" t="s">
        <v>163</v>
      </c>
      <c r="AN68" s="288" t="s">
        <v>3895</v>
      </c>
      <c r="AO68" s="352" t="s">
        <v>3894</v>
      </c>
      <c r="AP68" s="286" t="s">
        <v>197</v>
      </c>
      <c r="AQ68" s="286" t="s">
        <v>2409</v>
      </c>
      <c r="AR68" s="286" t="s">
        <v>162</v>
      </c>
      <c r="AS68" s="286" t="s">
        <v>156</v>
      </c>
      <c r="AT68" s="286" t="s">
        <v>162</v>
      </c>
      <c r="AU68" s="286" t="s">
        <v>156</v>
      </c>
      <c r="AV68" s="286" t="s">
        <v>163</v>
      </c>
      <c r="AW68" s="286" t="s">
        <v>3893</v>
      </c>
      <c r="AX68" s="286" t="s">
        <v>163</v>
      </c>
      <c r="AY68" s="286" t="s">
        <v>163</v>
      </c>
      <c r="AZ68" s="286" t="s">
        <v>1831</v>
      </c>
      <c r="BA68" s="286" t="s">
        <v>166</v>
      </c>
      <c r="BB68" s="286" t="s">
        <v>166</v>
      </c>
      <c r="BC68" s="286" t="s">
        <v>163</v>
      </c>
      <c r="BD68" s="286" t="s">
        <v>3892</v>
      </c>
      <c r="BE68" s="286" t="s">
        <v>3315</v>
      </c>
      <c r="BF68" s="286" t="s">
        <v>1960</v>
      </c>
      <c r="BG68" s="286" t="s">
        <v>162</v>
      </c>
      <c r="BH68" s="286" t="s">
        <v>166</v>
      </c>
      <c r="BI68" s="311" t="s">
        <v>3891</v>
      </c>
      <c r="BJ68" s="352" t="s">
        <v>162</v>
      </c>
      <c r="BK68" s="286" t="s">
        <v>156</v>
      </c>
      <c r="BL68" s="308" t="s">
        <v>156</v>
      </c>
      <c r="BM68" s="308" t="s">
        <v>156</v>
      </c>
      <c r="BN68" s="308" t="s">
        <v>156</v>
      </c>
      <c r="BO68" s="308" t="s">
        <v>156</v>
      </c>
      <c r="BP68" s="308" t="s">
        <v>156</v>
      </c>
      <c r="BQ68" s="290" t="s">
        <v>156</v>
      </c>
      <c r="BR68" s="369" t="s">
        <v>3890</v>
      </c>
      <c r="BS68" s="110" t="s">
        <v>615</v>
      </c>
      <c r="BT68" s="288" t="s">
        <v>3889</v>
      </c>
      <c r="BU68" s="110" t="s">
        <v>3888</v>
      </c>
      <c r="BV68" s="110" t="s">
        <v>3887</v>
      </c>
      <c r="BW68" s="307">
        <v>51.509416721237997</v>
      </c>
      <c r="BX68" s="307">
        <v>-0.124313439804075</v>
      </c>
      <c r="BY68" s="370" t="s">
        <v>3886</v>
      </c>
      <c r="BZ68" s="286">
        <v>3</v>
      </c>
      <c r="CA68" s="286" t="s">
        <v>162</v>
      </c>
      <c r="CB68" s="286">
        <v>3</v>
      </c>
      <c r="CC68" s="306" t="s">
        <v>2233</v>
      </c>
      <c r="CD68" s="306" t="s">
        <v>3825</v>
      </c>
      <c r="CE68" s="372" t="s">
        <v>1116</v>
      </c>
      <c r="CF68" s="320"/>
      <c r="CG68" s="285"/>
      <c r="CH68" s="285"/>
      <c r="CI68" s="285"/>
      <c r="CJ68" s="285"/>
      <c r="CK68" s="285"/>
      <c r="CL68" s="285"/>
      <c r="CM68" s="285"/>
      <c r="CN68" s="285"/>
      <c r="CO68" s="285"/>
      <c r="CP68" s="285"/>
      <c r="CQ68" s="285"/>
      <c r="CR68" s="285"/>
      <c r="CS68" s="285"/>
      <c r="CT68" s="285"/>
      <c r="CU68" s="285"/>
      <c r="CY68" s="285"/>
      <c r="CZ68" s="285"/>
    </row>
    <row r="69" spans="1:104" ht="40.4" customHeight="1" x14ac:dyDescent="0.35">
      <c r="A69" s="285" t="s">
        <v>3885</v>
      </c>
      <c r="B69" s="110" t="s">
        <v>620</v>
      </c>
      <c r="C69" s="286" t="s">
        <v>621</v>
      </c>
      <c r="D69" s="286" t="s">
        <v>1819</v>
      </c>
      <c r="E69" s="285" t="s">
        <v>3884</v>
      </c>
      <c r="F69" s="288" t="s">
        <v>3883</v>
      </c>
      <c r="G69" s="288" t="s">
        <v>3882</v>
      </c>
      <c r="H69" s="286" t="s">
        <v>534</v>
      </c>
      <c r="I69" s="286" t="s">
        <v>1414</v>
      </c>
      <c r="J69" s="286" t="s">
        <v>776</v>
      </c>
      <c r="K69" s="286" t="s">
        <v>777</v>
      </c>
      <c r="L69" s="286" t="s">
        <v>609</v>
      </c>
      <c r="M69" s="286" t="s">
        <v>610</v>
      </c>
      <c r="N69" s="286" t="s">
        <v>223</v>
      </c>
      <c r="O69" s="286" t="s">
        <v>162</v>
      </c>
      <c r="P69" s="286" t="s">
        <v>163</v>
      </c>
      <c r="Q69" s="286">
        <v>5</v>
      </c>
      <c r="R69" s="326" t="s">
        <v>3881</v>
      </c>
      <c r="S69" s="286">
        <v>2019</v>
      </c>
      <c r="T69" s="286">
        <v>2024</v>
      </c>
      <c r="U69" s="286" t="s">
        <v>164</v>
      </c>
      <c r="V69" s="301">
        <v>9000</v>
      </c>
      <c r="W69" s="301">
        <v>6110</v>
      </c>
      <c r="X69" s="352">
        <v>55</v>
      </c>
      <c r="Y69" s="286">
        <v>80</v>
      </c>
      <c r="Z69" s="301" t="s">
        <v>165</v>
      </c>
      <c r="AA69" s="286" t="s">
        <v>166</v>
      </c>
      <c r="AB69" s="286" t="s">
        <v>166</v>
      </c>
      <c r="AC69" s="286" t="s">
        <v>3880</v>
      </c>
      <c r="AD69" s="286" t="s">
        <v>162</v>
      </c>
      <c r="AE69" s="286" t="s">
        <v>163</v>
      </c>
      <c r="AF69" s="286" t="s">
        <v>2001</v>
      </c>
      <c r="AG69" s="286" t="s">
        <v>3088</v>
      </c>
      <c r="AH69" s="286" t="s">
        <v>156</v>
      </c>
      <c r="AI69" s="286" t="s">
        <v>156</v>
      </c>
      <c r="AJ69" s="286" t="s">
        <v>166</v>
      </c>
      <c r="AK69" s="286" t="s">
        <v>163</v>
      </c>
      <c r="AL69" s="286" t="s">
        <v>162</v>
      </c>
      <c r="AM69" s="286" t="s">
        <v>163</v>
      </c>
      <c r="AN69" s="288" t="s">
        <v>3879</v>
      </c>
      <c r="AO69" s="352" t="s">
        <v>212</v>
      </c>
      <c r="AP69" s="286" t="s">
        <v>197</v>
      </c>
      <c r="AQ69" s="286" t="s">
        <v>1798</v>
      </c>
      <c r="AR69" s="286" t="s">
        <v>162</v>
      </c>
      <c r="AS69" s="286" t="s">
        <v>156</v>
      </c>
      <c r="AT69" s="286" t="s">
        <v>162</v>
      </c>
      <c r="AU69" s="286" t="s">
        <v>156</v>
      </c>
      <c r="AV69" s="286" t="s">
        <v>163</v>
      </c>
      <c r="AW69" s="286" t="s">
        <v>3878</v>
      </c>
      <c r="AX69" s="286" t="s">
        <v>166</v>
      </c>
      <c r="AY69" s="286" t="s">
        <v>163</v>
      </c>
      <c r="AZ69" s="286" t="s">
        <v>166</v>
      </c>
      <c r="BA69" s="286" t="s">
        <v>166</v>
      </c>
      <c r="BB69" s="286" t="s">
        <v>166</v>
      </c>
      <c r="BC69" s="286" t="s">
        <v>162</v>
      </c>
      <c r="BD69" s="286" t="s">
        <v>156</v>
      </c>
      <c r="BE69" s="286" t="s">
        <v>3315</v>
      </c>
      <c r="BF69" s="286" t="s">
        <v>166</v>
      </c>
      <c r="BG69" s="286" t="s">
        <v>163</v>
      </c>
      <c r="BH69" s="286" t="s">
        <v>166</v>
      </c>
      <c r="BI69" s="311" t="s">
        <v>3877</v>
      </c>
      <c r="BJ69" s="352" t="s">
        <v>162</v>
      </c>
      <c r="BK69" s="286" t="s">
        <v>156</v>
      </c>
      <c r="BL69" s="354" t="s">
        <v>156</v>
      </c>
      <c r="BM69" s="354" t="s">
        <v>156</v>
      </c>
      <c r="BN69" s="354" t="s">
        <v>156</v>
      </c>
      <c r="BO69" s="354" t="s">
        <v>156</v>
      </c>
      <c r="BP69" s="354" t="s">
        <v>156</v>
      </c>
      <c r="BQ69" s="290" t="s">
        <v>156</v>
      </c>
      <c r="BR69" s="369" t="s">
        <v>3876</v>
      </c>
      <c r="BS69" s="110" t="s">
        <v>611</v>
      </c>
      <c r="BT69" s="288" t="s">
        <v>618</v>
      </c>
      <c r="BU69" s="110" t="s">
        <v>3875</v>
      </c>
      <c r="BV69" s="110" t="s">
        <v>3874</v>
      </c>
      <c r="BW69" s="307">
        <v>53.4612621151349</v>
      </c>
      <c r="BX69" s="307">
        <v>-2.22761340611375</v>
      </c>
      <c r="BY69" s="370" t="s">
        <v>3873</v>
      </c>
      <c r="BZ69" s="286">
        <v>3</v>
      </c>
      <c r="CA69" s="286" t="s">
        <v>162</v>
      </c>
      <c r="CB69" s="286">
        <v>3</v>
      </c>
      <c r="CC69" s="306" t="s">
        <v>2233</v>
      </c>
      <c r="CD69" s="306" t="s">
        <v>3825</v>
      </c>
      <c r="CE69" s="372" t="s">
        <v>1116</v>
      </c>
      <c r="CF69" s="320"/>
      <c r="CG69" s="285"/>
      <c r="CH69" s="285"/>
      <c r="CI69" s="285"/>
      <c r="CJ69" s="285"/>
      <c r="CK69" s="285"/>
      <c r="CL69" s="285"/>
      <c r="CM69" s="285"/>
      <c r="CN69" s="285"/>
      <c r="CO69" s="285"/>
      <c r="CP69" s="285"/>
      <c r="CQ69" s="285"/>
      <c r="CR69" s="285"/>
      <c r="CS69" s="285"/>
      <c r="CT69" s="285"/>
      <c r="CU69" s="285"/>
      <c r="CY69" s="285"/>
      <c r="CZ69" s="285"/>
    </row>
    <row r="70" spans="1:104" ht="40.4" customHeight="1" x14ac:dyDescent="0.35">
      <c r="A70" s="286" t="s">
        <v>3872</v>
      </c>
      <c r="B70" s="110" t="s">
        <v>3871</v>
      </c>
      <c r="C70" s="286" t="s">
        <v>3870</v>
      </c>
      <c r="D70" s="286" t="s">
        <v>1819</v>
      </c>
      <c r="E70" s="286" t="s">
        <v>3869</v>
      </c>
      <c r="F70" s="288" t="s">
        <v>3868</v>
      </c>
      <c r="G70" s="288"/>
      <c r="H70" s="286" t="s">
        <v>534</v>
      </c>
      <c r="I70" s="286" t="s">
        <v>1414</v>
      </c>
      <c r="J70" s="286" t="s">
        <v>776</v>
      </c>
      <c r="K70" s="286" t="s">
        <v>777</v>
      </c>
      <c r="L70" s="286" t="s">
        <v>3867</v>
      </c>
      <c r="M70" s="286" t="s">
        <v>3866</v>
      </c>
      <c r="N70" s="286" t="s">
        <v>223</v>
      </c>
      <c r="O70" s="286" t="s">
        <v>162</v>
      </c>
      <c r="P70" s="286" t="s">
        <v>162</v>
      </c>
      <c r="Q70" s="286">
        <v>1</v>
      </c>
      <c r="R70" s="288" t="s">
        <v>3865</v>
      </c>
      <c r="S70" s="286">
        <v>2022</v>
      </c>
      <c r="T70" s="286">
        <v>2023</v>
      </c>
      <c r="U70" s="286" t="s">
        <v>164</v>
      </c>
      <c r="V70" s="301">
        <v>600</v>
      </c>
      <c r="W70" s="301" t="s">
        <v>166</v>
      </c>
      <c r="X70" s="352">
        <v>50</v>
      </c>
      <c r="Y70" s="286">
        <v>74</v>
      </c>
      <c r="Z70" s="301" t="s">
        <v>165</v>
      </c>
      <c r="AA70" s="286" t="s">
        <v>166</v>
      </c>
      <c r="AB70" s="286" t="s">
        <v>166</v>
      </c>
      <c r="AC70" s="286" t="s">
        <v>166</v>
      </c>
      <c r="AD70" s="286" t="s">
        <v>162</v>
      </c>
      <c r="AE70" s="286" t="s">
        <v>163</v>
      </c>
      <c r="AF70" s="286" t="s">
        <v>166</v>
      </c>
      <c r="AG70" s="286" t="s">
        <v>166</v>
      </c>
      <c r="AH70" s="286" t="s">
        <v>166</v>
      </c>
      <c r="AI70" s="286" t="s">
        <v>166</v>
      </c>
      <c r="AJ70" s="286" t="s">
        <v>166</v>
      </c>
      <c r="AK70" s="286" t="s">
        <v>166</v>
      </c>
      <c r="AL70" s="286" t="s">
        <v>166</v>
      </c>
      <c r="AM70" s="286" t="s">
        <v>166</v>
      </c>
      <c r="AN70" s="288" t="s">
        <v>166</v>
      </c>
      <c r="AO70" s="352" t="s">
        <v>3864</v>
      </c>
      <c r="AP70" s="286" t="s">
        <v>197</v>
      </c>
      <c r="AQ70" s="286" t="s">
        <v>1798</v>
      </c>
      <c r="AR70" s="286" t="s">
        <v>166</v>
      </c>
      <c r="AS70" s="286" t="s">
        <v>156</v>
      </c>
      <c r="AT70" s="286" t="s">
        <v>162</v>
      </c>
      <c r="AU70" s="286" t="s">
        <v>156</v>
      </c>
      <c r="AV70" s="286" t="s">
        <v>162</v>
      </c>
      <c r="AW70" s="286" t="s">
        <v>156</v>
      </c>
      <c r="AX70" s="286" t="s">
        <v>166</v>
      </c>
      <c r="AY70" s="286" t="s">
        <v>163</v>
      </c>
      <c r="AZ70" s="286" t="s">
        <v>166</v>
      </c>
      <c r="BA70" s="286" t="s">
        <v>166</v>
      </c>
      <c r="BB70" s="286" t="s">
        <v>166</v>
      </c>
      <c r="BC70" s="286" t="s">
        <v>162</v>
      </c>
      <c r="BD70" s="286" t="s">
        <v>156</v>
      </c>
      <c r="BE70" s="286" t="s">
        <v>166</v>
      </c>
      <c r="BF70" s="286" t="s">
        <v>166</v>
      </c>
      <c r="BG70" s="286" t="s">
        <v>166</v>
      </c>
      <c r="BH70" s="286" t="s">
        <v>166</v>
      </c>
      <c r="BI70" s="311" t="s">
        <v>3863</v>
      </c>
      <c r="BJ70" s="352" t="s">
        <v>162</v>
      </c>
      <c r="BK70" s="286" t="s">
        <v>156</v>
      </c>
      <c r="BL70" s="354" t="s">
        <v>156</v>
      </c>
      <c r="BM70" s="354" t="s">
        <v>156</v>
      </c>
      <c r="BN70" s="354" t="s">
        <v>156</v>
      </c>
      <c r="BO70" s="354" t="s">
        <v>156</v>
      </c>
      <c r="BP70" s="354" t="s">
        <v>156</v>
      </c>
      <c r="BQ70" s="290" t="s">
        <v>156</v>
      </c>
      <c r="BR70" s="369" t="s">
        <v>3862</v>
      </c>
      <c r="BS70" s="110" t="s">
        <v>3861</v>
      </c>
      <c r="BT70" s="288" t="s">
        <v>3860</v>
      </c>
      <c r="BU70" s="110"/>
      <c r="BV70" s="110"/>
      <c r="BW70" s="307">
        <v>55.922047616947701</v>
      </c>
      <c r="BX70" s="307">
        <v>-3.1389880592406101</v>
      </c>
      <c r="BY70" s="370" t="s">
        <v>3859</v>
      </c>
      <c r="BZ70" s="286">
        <v>3</v>
      </c>
      <c r="CA70" s="286" t="s">
        <v>163</v>
      </c>
      <c r="CB70" s="286">
        <v>3</v>
      </c>
      <c r="CC70" s="306" t="s">
        <v>2233</v>
      </c>
      <c r="CD70" s="306" t="s">
        <v>3825</v>
      </c>
      <c r="CE70" s="372" t="s">
        <v>1116</v>
      </c>
      <c r="CF70" s="320"/>
      <c r="CG70" s="285"/>
      <c r="CH70" s="285"/>
      <c r="CI70" s="285"/>
      <c r="CJ70" s="285"/>
      <c r="CK70" s="285"/>
      <c r="CL70" s="285"/>
      <c r="CM70" s="285"/>
      <c r="CN70" s="285"/>
      <c r="CO70" s="285"/>
      <c r="CP70" s="285"/>
      <c r="CQ70" s="285"/>
      <c r="CR70" s="285"/>
      <c r="CS70" s="285"/>
      <c r="CT70" s="285"/>
      <c r="CU70" s="285"/>
      <c r="CY70" s="285"/>
      <c r="CZ70" s="285"/>
    </row>
    <row r="71" spans="1:104" ht="40.4" customHeight="1" x14ac:dyDescent="0.35">
      <c r="A71" s="286" t="s">
        <v>3858</v>
      </c>
      <c r="B71" s="110" t="s">
        <v>3857</v>
      </c>
      <c r="C71" s="286" t="s">
        <v>3856</v>
      </c>
      <c r="D71" s="285" t="s">
        <v>166</v>
      </c>
      <c r="E71" s="286" t="s">
        <v>156</v>
      </c>
      <c r="F71" s="288" t="s">
        <v>3855</v>
      </c>
      <c r="G71" s="288"/>
      <c r="H71" s="286" t="s">
        <v>534</v>
      </c>
      <c r="I71" s="286" t="s">
        <v>600</v>
      </c>
      <c r="J71" s="286" t="s">
        <v>1061</v>
      </c>
      <c r="K71" s="286" t="s">
        <v>1062</v>
      </c>
      <c r="L71" s="286" t="s">
        <v>3854</v>
      </c>
      <c r="M71" s="286" t="s">
        <v>3853</v>
      </c>
      <c r="N71" s="286" t="s">
        <v>223</v>
      </c>
      <c r="O71" s="286" t="s">
        <v>162</v>
      </c>
      <c r="P71" s="286" t="s">
        <v>163</v>
      </c>
      <c r="Q71" s="286" t="s">
        <v>166</v>
      </c>
      <c r="R71" s="288" t="s">
        <v>3852</v>
      </c>
      <c r="S71" s="286">
        <v>2020</v>
      </c>
      <c r="T71" s="286">
        <v>2023</v>
      </c>
      <c r="U71" s="286" t="s">
        <v>164</v>
      </c>
      <c r="V71" s="301">
        <v>33000</v>
      </c>
      <c r="W71" s="301">
        <v>2892</v>
      </c>
      <c r="X71" s="352">
        <v>50</v>
      </c>
      <c r="Y71" s="286">
        <v>74</v>
      </c>
      <c r="Z71" s="301" t="s">
        <v>165</v>
      </c>
      <c r="AA71" s="286" t="s">
        <v>379</v>
      </c>
      <c r="AB71" s="286">
        <v>15</v>
      </c>
      <c r="AC71" s="286" t="s">
        <v>3851</v>
      </c>
      <c r="AD71" s="286" t="s">
        <v>162</v>
      </c>
      <c r="AE71" s="286" t="s">
        <v>166</v>
      </c>
      <c r="AF71" s="286" t="s">
        <v>166</v>
      </c>
      <c r="AG71" s="286" t="s">
        <v>166</v>
      </c>
      <c r="AH71" s="286" t="s">
        <v>3850</v>
      </c>
      <c r="AI71" s="286">
        <v>5</v>
      </c>
      <c r="AJ71" s="286" t="s">
        <v>166</v>
      </c>
      <c r="AK71" s="286" t="s">
        <v>166</v>
      </c>
      <c r="AL71" s="286" t="s">
        <v>166</v>
      </c>
      <c r="AM71" s="286" t="s">
        <v>166</v>
      </c>
      <c r="AN71" s="288" t="s">
        <v>166</v>
      </c>
      <c r="AO71" s="352" t="s">
        <v>3849</v>
      </c>
      <c r="AP71" s="286" t="s">
        <v>166</v>
      </c>
      <c r="AQ71" s="286" t="s">
        <v>166</v>
      </c>
      <c r="AR71" s="286" t="s">
        <v>166</v>
      </c>
      <c r="AS71" s="286" t="s">
        <v>156</v>
      </c>
      <c r="AT71" s="286" t="s">
        <v>166</v>
      </c>
      <c r="AU71" s="286" t="s">
        <v>156</v>
      </c>
      <c r="AV71" s="286" t="s">
        <v>166</v>
      </c>
      <c r="AW71" s="286" t="s">
        <v>156</v>
      </c>
      <c r="AX71" s="286" t="s">
        <v>166</v>
      </c>
      <c r="AY71" s="286" t="s">
        <v>163</v>
      </c>
      <c r="AZ71" s="286" t="s">
        <v>166</v>
      </c>
      <c r="BA71" s="286" t="s">
        <v>166</v>
      </c>
      <c r="BB71" s="286" t="s">
        <v>166</v>
      </c>
      <c r="BC71" s="286" t="s">
        <v>162</v>
      </c>
      <c r="BD71" s="286" t="s">
        <v>156</v>
      </c>
      <c r="BE71" s="286" t="s">
        <v>1830</v>
      </c>
      <c r="BF71" s="286" t="s">
        <v>166</v>
      </c>
      <c r="BG71" s="286" t="s">
        <v>166</v>
      </c>
      <c r="BH71" s="286" t="s">
        <v>166</v>
      </c>
      <c r="BI71" s="311" t="s">
        <v>3848</v>
      </c>
      <c r="BJ71" s="352" t="s">
        <v>163</v>
      </c>
      <c r="BK71" s="286">
        <v>2024</v>
      </c>
      <c r="BL71" s="290">
        <v>0.73899999999999999</v>
      </c>
      <c r="BM71" s="354" t="s">
        <v>166</v>
      </c>
      <c r="BN71" s="290">
        <v>2.3E-2</v>
      </c>
      <c r="BO71" s="290">
        <v>1.14E-2</v>
      </c>
      <c r="BP71" s="290">
        <v>0.55000000000000004</v>
      </c>
      <c r="BQ71" s="290" t="s">
        <v>166</v>
      </c>
      <c r="BR71" s="369" t="s">
        <v>3847</v>
      </c>
      <c r="BS71" s="110" t="s">
        <v>3846</v>
      </c>
      <c r="BT71" s="288" t="s">
        <v>3845</v>
      </c>
      <c r="BU71" s="110" t="s">
        <v>3844</v>
      </c>
      <c r="BV71" s="110" t="s">
        <v>3843</v>
      </c>
      <c r="BW71" s="307">
        <v>45.2178556752338</v>
      </c>
      <c r="BX71" s="307">
        <v>19.856028579105701</v>
      </c>
      <c r="BY71" s="370" t="s">
        <v>3369</v>
      </c>
      <c r="BZ71" s="286">
        <v>3</v>
      </c>
      <c r="CA71" s="286" t="s">
        <v>162</v>
      </c>
      <c r="CB71" s="286">
        <v>3</v>
      </c>
      <c r="CC71" s="306" t="s">
        <v>2233</v>
      </c>
      <c r="CD71" s="306" t="s">
        <v>2072</v>
      </c>
      <c r="CE71" s="372" t="s">
        <v>1528</v>
      </c>
      <c r="CF71" s="320"/>
      <c r="CG71" s="285"/>
      <c r="CH71" s="285"/>
      <c r="CI71" s="285"/>
      <c r="CJ71" s="285"/>
      <c r="CK71" s="285"/>
      <c r="CL71" s="285"/>
      <c r="CM71" s="285"/>
      <c r="CN71" s="285"/>
      <c r="CO71" s="285"/>
      <c r="CP71" s="285"/>
      <c r="CQ71" s="285"/>
      <c r="CR71" s="285"/>
      <c r="CS71" s="285"/>
      <c r="CT71" s="285"/>
      <c r="CU71" s="285"/>
      <c r="CY71" s="285"/>
      <c r="CZ71" s="285"/>
    </row>
    <row r="72" spans="1:104" ht="40.4" customHeight="1" x14ac:dyDescent="0.35">
      <c r="A72" s="286" t="s">
        <v>3842</v>
      </c>
      <c r="B72" s="110" t="s">
        <v>3841</v>
      </c>
      <c r="C72" s="286" t="s">
        <v>3840</v>
      </c>
      <c r="D72" s="286" t="s">
        <v>166</v>
      </c>
      <c r="E72" s="286" t="s">
        <v>156</v>
      </c>
      <c r="F72" s="288" t="s">
        <v>3839</v>
      </c>
      <c r="G72" s="288"/>
      <c r="H72" s="286" t="s">
        <v>534</v>
      </c>
      <c r="I72" s="286" t="s">
        <v>599</v>
      </c>
      <c r="J72" s="286" t="s">
        <v>1102</v>
      </c>
      <c r="K72" s="286" t="s">
        <v>1103</v>
      </c>
      <c r="L72" s="286" t="s">
        <v>3838</v>
      </c>
      <c r="M72" s="286" t="s">
        <v>3837</v>
      </c>
      <c r="N72" s="286" t="s">
        <v>223</v>
      </c>
      <c r="O72" s="286" t="s">
        <v>162</v>
      </c>
      <c r="P72" s="286" t="s">
        <v>162</v>
      </c>
      <c r="Q72" s="286">
        <v>1</v>
      </c>
      <c r="R72" s="288" t="s">
        <v>3836</v>
      </c>
      <c r="S72" s="286">
        <v>2018</v>
      </c>
      <c r="T72" s="286" t="s">
        <v>166</v>
      </c>
      <c r="U72" s="286" t="s">
        <v>225</v>
      </c>
      <c r="V72" s="328" t="s">
        <v>166</v>
      </c>
      <c r="W72" s="301">
        <v>112</v>
      </c>
      <c r="X72" s="352">
        <v>55</v>
      </c>
      <c r="Y72" s="286">
        <v>74</v>
      </c>
      <c r="Z72" s="301" t="s">
        <v>165</v>
      </c>
      <c r="AA72" s="286" t="s">
        <v>379</v>
      </c>
      <c r="AB72" s="286" t="s">
        <v>380</v>
      </c>
      <c r="AC72" s="286" t="s">
        <v>3835</v>
      </c>
      <c r="AD72" s="286" t="s">
        <v>162</v>
      </c>
      <c r="AE72" s="286" t="s">
        <v>163</v>
      </c>
      <c r="AF72" s="286" t="s">
        <v>560</v>
      </c>
      <c r="AG72" s="286" t="s">
        <v>3834</v>
      </c>
      <c r="AH72" s="286" t="s">
        <v>3833</v>
      </c>
      <c r="AI72" s="286">
        <v>1</v>
      </c>
      <c r="AJ72" s="286" t="s">
        <v>166</v>
      </c>
      <c r="AK72" s="286" t="s">
        <v>162</v>
      </c>
      <c r="AL72" s="286" t="s">
        <v>162</v>
      </c>
      <c r="AM72" s="286" t="s">
        <v>163</v>
      </c>
      <c r="AN72" s="288" t="s">
        <v>3832</v>
      </c>
      <c r="AO72" s="352" t="s">
        <v>185</v>
      </c>
      <c r="AP72" s="286" t="s">
        <v>197</v>
      </c>
      <c r="AQ72" s="286" t="s">
        <v>3499</v>
      </c>
      <c r="AR72" s="286" t="s">
        <v>166</v>
      </c>
      <c r="AS72" s="286" t="s">
        <v>156</v>
      </c>
      <c r="AT72" s="286" t="s">
        <v>162</v>
      </c>
      <c r="AU72" s="286" t="s">
        <v>156</v>
      </c>
      <c r="AV72" s="286" t="s">
        <v>162</v>
      </c>
      <c r="AW72" s="286" t="s">
        <v>156</v>
      </c>
      <c r="AX72" s="286" t="s">
        <v>166</v>
      </c>
      <c r="AY72" s="286" t="s">
        <v>162</v>
      </c>
      <c r="AZ72" s="286" t="s">
        <v>156</v>
      </c>
      <c r="BA72" s="286" t="s">
        <v>166</v>
      </c>
      <c r="BB72" s="286" t="s">
        <v>166</v>
      </c>
      <c r="BC72" s="286" t="s">
        <v>162</v>
      </c>
      <c r="BD72" s="286" t="s">
        <v>156</v>
      </c>
      <c r="BE72" s="286" t="s">
        <v>3831</v>
      </c>
      <c r="BF72" s="286" t="s">
        <v>1960</v>
      </c>
      <c r="BG72" s="286" t="s">
        <v>162</v>
      </c>
      <c r="BH72" s="286" t="s">
        <v>163</v>
      </c>
      <c r="BI72" s="311" t="s">
        <v>3830</v>
      </c>
      <c r="BJ72" s="352" t="s">
        <v>163</v>
      </c>
      <c r="BK72" s="286">
        <v>2023</v>
      </c>
      <c r="BL72" s="290" t="s">
        <v>166</v>
      </c>
      <c r="BM72" s="290">
        <v>0.15</v>
      </c>
      <c r="BN72" s="290">
        <v>3.5999999999999997E-2</v>
      </c>
      <c r="BO72" s="290">
        <v>0.66700000000000004</v>
      </c>
      <c r="BP72" s="290">
        <v>0.25</v>
      </c>
      <c r="BQ72" s="290">
        <v>0.75</v>
      </c>
      <c r="BR72" s="369" t="s">
        <v>3829</v>
      </c>
      <c r="BS72" s="110" t="s">
        <v>3828</v>
      </c>
      <c r="BT72" s="288" t="s">
        <v>3826</v>
      </c>
      <c r="BU72" s="110" t="s">
        <v>3827</v>
      </c>
      <c r="BV72" s="110" t="s">
        <v>3826</v>
      </c>
      <c r="BW72" s="307">
        <v>47.376785070154398</v>
      </c>
      <c r="BX72" s="307">
        <v>8.5491572962286302</v>
      </c>
      <c r="BY72" s="370" t="s">
        <v>3194</v>
      </c>
      <c r="BZ72" s="286">
        <v>3</v>
      </c>
      <c r="CA72" s="286" t="s">
        <v>162</v>
      </c>
      <c r="CB72" s="286">
        <v>3</v>
      </c>
      <c r="CC72" s="306" t="s">
        <v>2233</v>
      </c>
      <c r="CD72" s="306" t="s">
        <v>3825</v>
      </c>
      <c r="CE72" s="372" t="s">
        <v>1116</v>
      </c>
      <c r="CF72" s="320"/>
      <c r="CG72" s="285"/>
      <c r="CH72" s="285"/>
      <c r="CI72" s="285"/>
      <c r="CJ72" s="285"/>
      <c r="CK72" s="285"/>
      <c r="CL72" s="285"/>
      <c r="CM72" s="285"/>
      <c r="CN72" s="285"/>
      <c r="CO72" s="285"/>
      <c r="CP72" s="285"/>
      <c r="CQ72" s="285"/>
      <c r="CR72" s="285"/>
      <c r="CS72" s="285"/>
      <c r="CT72" s="285"/>
      <c r="CU72" s="285"/>
      <c r="CY72" s="285"/>
      <c r="CZ72" s="285"/>
    </row>
    <row r="73" spans="1:104" s="306" customFormat="1" ht="40.4" customHeight="1" x14ac:dyDescent="0.35">
      <c r="A73" s="285" t="s">
        <v>3824</v>
      </c>
      <c r="B73" s="110" t="s">
        <v>3823</v>
      </c>
      <c r="C73" s="286" t="s">
        <v>3822</v>
      </c>
      <c r="D73" s="285" t="s">
        <v>166</v>
      </c>
      <c r="E73" s="285" t="s">
        <v>166</v>
      </c>
      <c r="F73" s="377" t="s">
        <v>166</v>
      </c>
      <c r="G73" s="288"/>
      <c r="H73" s="286" t="s">
        <v>534</v>
      </c>
      <c r="I73" s="286" t="s">
        <v>590</v>
      </c>
      <c r="J73" s="286" t="s">
        <v>1041</v>
      </c>
      <c r="K73" s="286" t="s">
        <v>1042</v>
      </c>
      <c r="L73" s="286" t="s">
        <v>591</v>
      </c>
      <c r="M73" s="286" t="s">
        <v>592</v>
      </c>
      <c r="N73" s="286" t="s">
        <v>223</v>
      </c>
      <c r="O73" s="286" t="s">
        <v>162</v>
      </c>
      <c r="P73" s="286" t="s">
        <v>163</v>
      </c>
      <c r="Q73" s="286">
        <v>10</v>
      </c>
      <c r="R73" s="288" t="s">
        <v>3821</v>
      </c>
      <c r="S73" s="286">
        <v>2017</v>
      </c>
      <c r="T73" s="286">
        <v>2019</v>
      </c>
      <c r="U73" s="286" t="s">
        <v>164</v>
      </c>
      <c r="V73" s="301" t="s">
        <v>166</v>
      </c>
      <c r="W73" s="375">
        <v>11430</v>
      </c>
      <c r="X73" s="286">
        <v>55</v>
      </c>
      <c r="Y73" s="286">
        <v>75</v>
      </c>
      <c r="Z73" s="301" t="s">
        <v>165</v>
      </c>
      <c r="AA73" s="286" t="s">
        <v>379</v>
      </c>
      <c r="AB73" s="286" t="s">
        <v>166</v>
      </c>
      <c r="AC73" s="286" t="s">
        <v>3820</v>
      </c>
      <c r="AD73" s="286" t="s">
        <v>166</v>
      </c>
      <c r="AE73" s="286" t="s">
        <v>166</v>
      </c>
      <c r="AF73" s="286" t="s">
        <v>156</v>
      </c>
      <c r="AG73" s="286" t="s">
        <v>156</v>
      </c>
      <c r="AH73" s="286" t="s">
        <v>166</v>
      </c>
      <c r="AI73" s="286" t="s">
        <v>166</v>
      </c>
      <c r="AJ73" s="286" t="s">
        <v>166</v>
      </c>
      <c r="AK73" s="286" t="s">
        <v>166</v>
      </c>
      <c r="AL73" s="286" t="s">
        <v>162</v>
      </c>
      <c r="AM73" s="286" t="s">
        <v>166</v>
      </c>
      <c r="AN73" s="288" t="s">
        <v>166</v>
      </c>
      <c r="AO73" s="352" t="s">
        <v>3819</v>
      </c>
      <c r="AP73" s="286" t="s">
        <v>166</v>
      </c>
      <c r="AQ73" s="286" t="s">
        <v>166</v>
      </c>
      <c r="AR73" s="286" t="s">
        <v>166</v>
      </c>
      <c r="AS73" s="286" t="s">
        <v>166</v>
      </c>
      <c r="AT73" s="286" t="s">
        <v>166</v>
      </c>
      <c r="AU73" s="286" t="s">
        <v>166</v>
      </c>
      <c r="AV73" s="286" t="s">
        <v>166</v>
      </c>
      <c r="AW73" s="286" t="s">
        <v>156</v>
      </c>
      <c r="AX73" s="286" t="s">
        <v>166</v>
      </c>
      <c r="AY73" s="286" t="s">
        <v>166</v>
      </c>
      <c r="AZ73" s="286" t="s">
        <v>166</v>
      </c>
      <c r="BA73" s="286" t="s">
        <v>166</v>
      </c>
      <c r="BB73" s="286" t="s">
        <v>166</v>
      </c>
      <c r="BC73" s="286" t="s">
        <v>163</v>
      </c>
      <c r="BD73" s="286" t="s">
        <v>3818</v>
      </c>
      <c r="BE73" s="286" t="s">
        <v>1830</v>
      </c>
      <c r="BF73" s="286" t="s">
        <v>1960</v>
      </c>
      <c r="BG73" s="286" t="s">
        <v>166</v>
      </c>
      <c r="BH73" s="286" t="s">
        <v>163</v>
      </c>
      <c r="BI73" s="311" t="s">
        <v>3817</v>
      </c>
      <c r="BJ73" s="352" t="s">
        <v>163</v>
      </c>
      <c r="BK73" s="286">
        <v>2021</v>
      </c>
      <c r="BL73" s="290" t="s">
        <v>166</v>
      </c>
      <c r="BM73" s="290" t="s">
        <v>166</v>
      </c>
      <c r="BN73" s="290">
        <v>2.7E-2</v>
      </c>
      <c r="BO73" s="290" t="s">
        <v>166</v>
      </c>
      <c r="BP73" s="290" t="s">
        <v>166</v>
      </c>
      <c r="BQ73" s="290" t="s">
        <v>166</v>
      </c>
      <c r="BR73" s="369" t="s">
        <v>3816</v>
      </c>
      <c r="BS73" s="110" t="s">
        <v>593</v>
      </c>
      <c r="BT73" s="288" t="s">
        <v>594</v>
      </c>
      <c r="BU73" s="110" t="s">
        <v>596</v>
      </c>
      <c r="BV73" s="110" t="s">
        <v>594</v>
      </c>
      <c r="BW73" s="307">
        <v>55.6040081593991</v>
      </c>
      <c r="BX73" s="307">
        <v>37.535161850201497</v>
      </c>
      <c r="BY73" s="370" t="s">
        <v>3815</v>
      </c>
      <c r="BZ73" s="286">
        <v>3</v>
      </c>
      <c r="CA73" s="286" t="s">
        <v>162</v>
      </c>
      <c r="CB73" s="286">
        <v>3</v>
      </c>
      <c r="CC73" s="306" t="s">
        <v>2233</v>
      </c>
      <c r="CD73" s="306" t="s">
        <v>2232</v>
      </c>
      <c r="CE73" s="372" t="s">
        <v>2231</v>
      </c>
    </row>
    <row r="74" spans="1:104" s="306" customFormat="1" ht="40.4" customHeight="1" x14ac:dyDescent="0.35">
      <c r="A74" s="286" t="s">
        <v>3814</v>
      </c>
      <c r="B74" s="110" t="s">
        <v>3813</v>
      </c>
      <c r="C74" s="286" t="s">
        <v>166</v>
      </c>
      <c r="D74" s="285" t="s">
        <v>1854</v>
      </c>
      <c r="E74" s="286" t="s">
        <v>156</v>
      </c>
      <c r="F74" s="288" t="s">
        <v>3812</v>
      </c>
      <c r="G74" s="288" t="s">
        <v>3811</v>
      </c>
      <c r="H74" s="286" t="s">
        <v>534</v>
      </c>
      <c r="I74" s="286" t="s">
        <v>3810</v>
      </c>
      <c r="J74" s="286" t="s">
        <v>757</v>
      </c>
      <c r="K74" s="286" t="s">
        <v>758</v>
      </c>
      <c r="L74" s="286" t="s">
        <v>159</v>
      </c>
      <c r="M74" s="286" t="s">
        <v>159</v>
      </c>
      <c r="N74" s="286" t="s">
        <v>223</v>
      </c>
      <c r="O74" s="286" t="s">
        <v>162</v>
      </c>
      <c r="P74" s="286" t="s">
        <v>163</v>
      </c>
      <c r="Q74" s="286">
        <v>31</v>
      </c>
      <c r="R74" s="288" t="s">
        <v>3809</v>
      </c>
      <c r="S74" s="286">
        <v>2022</v>
      </c>
      <c r="T74" s="286">
        <v>2026</v>
      </c>
      <c r="U74" s="286" t="s">
        <v>225</v>
      </c>
      <c r="V74" s="301" t="s">
        <v>166</v>
      </c>
      <c r="W74" s="301">
        <v>9662</v>
      </c>
      <c r="X74" s="352">
        <v>55</v>
      </c>
      <c r="Y74" s="286">
        <v>74</v>
      </c>
      <c r="Z74" s="301" t="s">
        <v>165</v>
      </c>
      <c r="AA74" s="286">
        <v>20</v>
      </c>
      <c r="AB74" s="286" t="s">
        <v>156</v>
      </c>
      <c r="AC74" s="286" t="s">
        <v>156</v>
      </c>
      <c r="AD74" s="286" t="s">
        <v>162</v>
      </c>
      <c r="AE74" s="286" t="s">
        <v>162</v>
      </c>
      <c r="AF74" s="286" t="s">
        <v>156</v>
      </c>
      <c r="AG74" s="286" t="s">
        <v>156</v>
      </c>
      <c r="AH74" s="286" t="s">
        <v>156</v>
      </c>
      <c r="AI74" s="286" t="s">
        <v>156</v>
      </c>
      <c r="AJ74" s="286" t="s">
        <v>156</v>
      </c>
      <c r="AK74" s="286" t="s">
        <v>162</v>
      </c>
      <c r="AL74" s="286" t="s">
        <v>162</v>
      </c>
      <c r="AM74" s="286" t="s">
        <v>163</v>
      </c>
      <c r="AN74" s="288" t="s">
        <v>3808</v>
      </c>
      <c r="AO74" s="352" t="s">
        <v>3807</v>
      </c>
      <c r="AP74" s="286" t="s">
        <v>259</v>
      </c>
      <c r="AQ74" s="286" t="s">
        <v>156</v>
      </c>
      <c r="AR74" s="286" t="s">
        <v>162</v>
      </c>
      <c r="AS74" s="286" t="s">
        <v>156</v>
      </c>
      <c r="AT74" s="286" t="s">
        <v>162</v>
      </c>
      <c r="AU74" s="286" t="s">
        <v>156</v>
      </c>
      <c r="AV74" s="286" t="s">
        <v>162</v>
      </c>
      <c r="AW74" s="286" t="s">
        <v>156</v>
      </c>
      <c r="AX74" s="286" t="s">
        <v>163</v>
      </c>
      <c r="AY74" s="286" t="s">
        <v>163</v>
      </c>
      <c r="AZ74" s="286" t="s">
        <v>3806</v>
      </c>
      <c r="BA74" s="286" t="s">
        <v>163</v>
      </c>
      <c r="BB74" s="286" t="s">
        <v>162</v>
      </c>
      <c r="BC74" s="286" t="s">
        <v>163</v>
      </c>
      <c r="BD74" s="286" t="s">
        <v>3805</v>
      </c>
      <c r="BE74" s="286" t="s">
        <v>3804</v>
      </c>
      <c r="BF74" s="286" t="s">
        <v>1960</v>
      </c>
      <c r="BG74" s="286" t="s">
        <v>162</v>
      </c>
      <c r="BH74" s="286" t="s">
        <v>163</v>
      </c>
      <c r="BI74" s="311" t="s">
        <v>3803</v>
      </c>
      <c r="BJ74" s="352" t="s">
        <v>162</v>
      </c>
      <c r="BK74" s="286" t="s">
        <v>156</v>
      </c>
      <c r="BL74" s="354" t="s">
        <v>156</v>
      </c>
      <c r="BM74" s="354" t="s">
        <v>156</v>
      </c>
      <c r="BN74" s="354" t="s">
        <v>156</v>
      </c>
      <c r="BO74" s="354" t="s">
        <v>156</v>
      </c>
      <c r="BP74" s="354" t="s">
        <v>156</v>
      </c>
      <c r="BQ74" s="290" t="s">
        <v>156</v>
      </c>
      <c r="BR74" s="369" t="s">
        <v>3802</v>
      </c>
      <c r="BS74" s="110" t="s">
        <v>3801</v>
      </c>
      <c r="BT74" s="288" t="s">
        <v>3800</v>
      </c>
      <c r="BU74" s="110" t="s">
        <v>3799</v>
      </c>
      <c r="BV74" s="110" t="s">
        <v>3798</v>
      </c>
      <c r="BW74" s="307">
        <v>50.087213837206797</v>
      </c>
      <c r="BX74" s="307">
        <v>14.4239287805073</v>
      </c>
      <c r="BY74" s="370" t="s">
        <v>3797</v>
      </c>
      <c r="BZ74" s="286">
        <v>3</v>
      </c>
      <c r="CA74" s="286" t="s">
        <v>163</v>
      </c>
      <c r="CB74" s="286">
        <v>3</v>
      </c>
      <c r="CC74" s="306" t="s">
        <v>2233</v>
      </c>
      <c r="CD74" s="306" t="s">
        <v>3796</v>
      </c>
      <c r="CE74" s="372" t="s">
        <v>1528</v>
      </c>
    </row>
    <row r="75" spans="1:104" s="306" customFormat="1" ht="40.4" customHeight="1" x14ac:dyDescent="0.35">
      <c r="A75" s="286" t="s">
        <v>3795</v>
      </c>
      <c r="B75" s="110" t="s">
        <v>3794</v>
      </c>
      <c r="C75" s="286" t="s">
        <v>166</v>
      </c>
      <c r="D75" s="285" t="s">
        <v>1854</v>
      </c>
      <c r="E75" s="286" t="s">
        <v>156</v>
      </c>
      <c r="F75" s="288" t="s">
        <v>166</v>
      </c>
      <c r="G75" s="288"/>
      <c r="H75" s="286" t="s">
        <v>534</v>
      </c>
      <c r="I75" s="286" t="s">
        <v>559</v>
      </c>
      <c r="J75" s="286" t="s">
        <v>784</v>
      </c>
      <c r="K75" s="286" t="s">
        <v>785</v>
      </c>
      <c r="L75" s="286" t="s">
        <v>3793</v>
      </c>
      <c r="M75" s="286" t="s">
        <v>3792</v>
      </c>
      <c r="N75" s="286" t="s">
        <v>223</v>
      </c>
      <c r="O75" s="286" t="s">
        <v>162</v>
      </c>
      <c r="P75" s="286" t="s">
        <v>163</v>
      </c>
      <c r="Q75" s="286">
        <v>1</v>
      </c>
      <c r="R75" s="288" t="s">
        <v>3791</v>
      </c>
      <c r="S75" s="286">
        <v>2022</v>
      </c>
      <c r="T75" s="286">
        <v>2025</v>
      </c>
      <c r="U75" s="286" t="s">
        <v>225</v>
      </c>
      <c r="V75" s="301">
        <v>24413</v>
      </c>
      <c r="W75" s="301">
        <v>3444</v>
      </c>
      <c r="X75" s="352">
        <v>55</v>
      </c>
      <c r="Y75" s="286">
        <v>74</v>
      </c>
      <c r="Z75" s="301" t="s">
        <v>165</v>
      </c>
      <c r="AA75" s="286">
        <v>20</v>
      </c>
      <c r="AB75" s="286">
        <v>15</v>
      </c>
      <c r="AC75" s="286" t="s">
        <v>156</v>
      </c>
      <c r="AD75" s="286" t="s">
        <v>162</v>
      </c>
      <c r="AE75" s="286" t="s">
        <v>163</v>
      </c>
      <c r="AF75" s="286" t="s">
        <v>3790</v>
      </c>
      <c r="AG75" s="286" t="s">
        <v>3088</v>
      </c>
      <c r="AH75" s="286" t="s">
        <v>3789</v>
      </c>
      <c r="AI75" s="286">
        <v>2</v>
      </c>
      <c r="AJ75" s="286" t="s">
        <v>156</v>
      </c>
      <c r="AK75" s="286" t="s">
        <v>162</v>
      </c>
      <c r="AL75" s="286" t="s">
        <v>162</v>
      </c>
      <c r="AM75" s="286" t="s">
        <v>166</v>
      </c>
      <c r="AN75" s="288" t="s">
        <v>3788</v>
      </c>
      <c r="AO75" s="352" t="s">
        <v>3787</v>
      </c>
      <c r="AP75" s="286" t="s">
        <v>197</v>
      </c>
      <c r="AQ75" s="286" t="s">
        <v>1798</v>
      </c>
      <c r="AR75" s="286" t="s">
        <v>162</v>
      </c>
      <c r="AS75" s="286" t="s">
        <v>156</v>
      </c>
      <c r="AT75" s="286" t="s">
        <v>162</v>
      </c>
      <c r="AU75" s="286" t="s">
        <v>156</v>
      </c>
      <c r="AV75" s="286" t="s">
        <v>163</v>
      </c>
      <c r="AW75" s="286" t="s">
        <v>3786</v>
      </c>
      <c r="AX75" s="286" t="s">
        <v>166</v>
      </c>
      <c r="AY75" s="286" t="s">
        <v>162</v>
      </c>
      <c r="AZ75" s="286" t="s">
        <v>156</v>
      </c>
      <c r="BA75" s="286" t="s">
        <v>162</v>
      </c>
      <c r="BB75" s="286" t="s">
        <v>162</v>
      </c>
      <c r="BC75" s="286" t="s">
        <v>162</v>
      </c>
      <c r="BD75" s="286" t="s">
        <v>156</v>
      </c>
      <c r="BE75" s="286" t="s">
        <v>3161</v>
      </c>
      <c r="BF75" s="286" t="s">
        <v>1960</v>
      </c>
      <c r="BG75" s="286" t="s">
        <v>162</v>
      </c>
      <c r="BH75" s="286" t="s">
        <v>163</v>
      </c>
      <c r="BI75" s="311" t="s">
        <v>3785</v>
      </c>
      <c r="BJ75" s="352" t="s">
        <v>163</v>
      </c>
      <c r="BK75" s="286">
        <v>2024</v>
      </c>
      <c r="BL75" s="354">
        <v>0.79300000000000004</v>
      </c>
      <c r="BM75" s="354" t="s">
        <v>156</v>
      </c>
      <c r="BN75" s="354">
        <v>1.4E-2</v>
      </c>
      <c r="BO75" s="354" t="s">
        <v>156</v>
      </c>
      <c r="BP75" s="354">
        <v>0.56000000000000005</v>
      </c>
      <c r="BQ75" s="290">
        <v>0.43</v>
      </c>
      <c r="BR75" s="369" t="s">
        <v>3784</v>
      </c>
      <c r="BS75" s="110" t="s">
        <v>3783</v>
      </c>
      <c r="BT75" s="288" t="s">
        <v>3782</v>
      </c>
      <c r="BU75" s="110" t="s">
        <v>3781</v>
      </c>
      <c r="BV75" s="110" t="s">
        <v>3780</v>
      </c>
      <c r="BW75" s="307">
        <v>58.369515130957701</v>
      </c>
      <c r="BX75" s="307">
        <v>26.699547505502199</v>
      </c>
      <c r="BY75" s="370" t="s">
        <v>3294</v>
      </c>
      <c r="BZ75" s="286">
        <v>3</v>
      </c>
      <c r="CA75" s="286" t="s">
        <v>163</v>
      </c>
      <c r="CB75" s="286">
        <v>3</v>
      </c>
      <c r="CC75" s="306" t="s">
        <v>2233</v>
      </c>
      <c r="CD75" s="306" t="s">
        <v>3779</v>
      </c>
      <c r="CE75" s="372" t="s">
        <v>2231</v>
      </c>
    </row>
    <row r="76" spans="1:104" s="306" customFormat="1" ht="40.4" customHeight="1" x14ac:dyDescent="0.35">
      <c r="A76" s="286" t="s">
        <v>3778</v>
      </c>
      <c r="B76" s="110" t="s">
        <v>3777</v>
      </c>
      <c r="C76" s="286" t="s">
        <v>3776</v>
      </c>
      <c r="D76" s="285" t="s">
        <v>3394</v>
      </c>
      <c r="E76" s="286" t="s">
        <v>3775</v>
      </c>
      <c r="F76" s="288" t="s">
        <v>3774</v>
      </c>
      <c r="G76" s="288"/>
      <c r="H76" s="286" t="s">
        <v>534</v>
      </c>
      <c r="I76" s="286" t="s">
        <v>561</v>
      </c>
      <c r="J76" s="286" t="s">
        <v>801</v>
      </c>
      <c r="K76" s="286" t="s">
        <v>802</v>
      </c>
      <c r="L76" s="286" t="s">
        <v>3773</v>
      </c>
      <c r="M76" s="286" t="s">
        <v>3772</v>
      </c>
      <c r="N76" s="286" t="s">
        <v>223</v>
      </c>
      <c r="O76" s="286" t="s">
        <v>162</v>
      </c>
      <c r="P76" s="286" t="s">
        <v>163</v>
      </c>
      <c r="Q76" s="286">
        <v>11</v>
      </c>
      <c r="R76" s="288" t="s">
        <v>3771</v>
      </c>
      <c r="S76" s="286">
        <v>2016</v>
      </c>
      <c r="T76" s="286">
        <v>2021</v>
      </c>
      <c r="U76" s="286" t="s">
        <v>164</v>
      </c>
      <c r="V76" s="301">
        <v>1254</v>
      </c>
      <c r="W76" s="301">
        <v>954</v>
      </c>
      <c r="X76" s="352">
        <v>54</v>
      </c>
      <c r="Y76" s="286">
        <v>74</v>
      </c>
      <c r="Z76" s="301" t="s">
        <v>165</v>
      </c>
      <c r="AA76" s="286">
        <v>30</v>
      </c>
      <c r="AB76" s="286">
        <v>15</v>
      </c>
      <c r="AC76" s="286" t="s">
        <v>156</v>
      </c>
      <c r="AD76" s="286" t="s">
        <v>162</v>
      </c>
      <c r="AE76" s="286" t="s">
        <v>162</v>
      </c>
      <c r="AF76" s="286" t="s">
        <v>156</v>
      </c>
      <c r="AG76" s="286" t="s">
        <v>156</v>
      </c>
      <c r="AH76" s="286" t="s">
        <v>3770</v>
      </c>
      <c r="AI76" s="286">
        <v>1</v>
      </c>
      <c r="AJ76" s="286" t="s">
        <v>156</v>
      </c>
      <c r="AK76" s="286" t="s">
        <v>162</v>
      </c>
      <c r="AL76" s="286" t="s">
        <v>162</v>
      </c>
      <c r="AM76" s="286" t="s">
        <v>163</v>
      </c>
      <c r="AN76" s="288" t="s">
        <v>3769</v>
      </c>
      <c r="AO76" s="352" t="s">
        <v>3768</v>
      </c>
      <c r="AP76" s="286" t="s">
        <v>168</v>
      </c>
      <c r="AQ76" s="286" t="s">
        <v>156</v>
      </c>
      <c r="AR76" s="286" t="s">
        <v>162</v>
      </c>
      <c r="AS76" s="286" t="s">
        <v>156</v>
      </c>
      <c r="AT76" s="286" t="s">
        <v>162</v>
      </c>
      <c r="AU76" s="286" t="s">
        <v>156</v>
      </c>
      <c r="AV76" s="286" t="s">
        <v>163</v>
      </c>
      <c r="AW76" s="286" t="s">
        <v>3767</v>
      </c>
      <c r="AX76" s="286" t="s">
        <v>163</v>
      </c>
      <c r="AY76" s="286" t="s">
        <v>162</v>
      </c>
      <c r="AZ76" s="286" t="s">
        <v>156</v>
      </c>
      <c r="BA76" s="286" t="s">
        <v>163</v>
      </c>
      <c r="BB76" s="286" t="s">
        <v>162</v>
      </c>
      <c r="BC76" s="286" t="s">
        <v>162</v>
      </c>
      <c r="BD76" s="286" t="s">
        <v>156</v>
      </c>
      <c r="BE76" s="286" t="s">
        <v>166</v>
      </c>
      <c r="BF76" s="286" t="s">
        <v>1960</v>
      </c>
      <c r="BG76" s="286" t="s">
        <v>162</v>
      </c>
      <c r="BH76" s="286" t="s">
        <v>163</v>
      </c>
      <c r="BI76" s="311" t="s">
        <v>3766</v>
      </c>
      <c r="BJ76" s="352" t="s">
        <v>163</v>
      </c>
      <c r="BK76" s="286">
        <v>2024</v>
      </c>
      <c r="BL76" s="290">
        <v>0.754</v>
      </c>
      <c r="BM76" s="290" t="s">
        <v>166</v>
      </c>
      <c r="BN76" s="290">
        <v>6.3E-2</v>
      </c>
      <c r="BO76" s="290">
        <v>0.66</v>
      </c>
      <c r="BP76" s="290">
        <v>0.71399999999999997</v>
      </c>
      <c r="BQ76" s="290">
        <v>0.28599999999999998</v>
      </c>
      <c r="BR76" s="369" t="s">
        <v>3765</v>
      </c>
      <c r="BS76" s="110" t="s">
        <v>3764</v>
      </c>
      <c r="BT76" s="288" t="s">
        <v>3763</v>
      </c>
      <c r="BU76" s="110" t="s">
        <v>3762</v>
      </c>
      <c r="BV76" s="110" t="s">
        <v>3761</v>
      </c>
      <c r="BW76" s="307">
        <v>50.102231640209098</v>
      </c>
      <c r="BX76" s="307">
        <v>1.83163768477061</v>
      </c>
      <c r="BY76" s="370" t="s">
        <v>3294</v>
      </c>
      <c r="BZ76" s="286">
        <v>3</v>
      </c>
      <c r="CA76" s="286" t="s">
        <v>163</v>
      </c>
      <c r="CB76" s="286">
        <v>3</v>
      </c>
      <c r="CC76" s="306" t="s">
        <v>2233</v>
      </c>
      <c r="CD76" s="306" t="s">
        <v>2232</v>
      </c>
      <c r="CE76" s="372" t="s">
        <v>1116</v>
      </c>
    </row>
    <row r="77" spans="1:104" s="306" customFormat="1" ht="40.4" customHeight="1" x14ac:dyDescent="0.35">
      <c r="A77" s="286" t="s">
        <v>3760</v>
      </c>
      <c r="B77" s="110" t="s">
        <v>3759</v>
      </c>
      <c r="C77" s="286" t="s">
        <v>3758</v>
      </c>
      <c r="D77" s="285" t="s">
        <v>3394</v>
      </c>
      <c r="E77" s="286" t="s">
        <v>3757</v>
      </c>
      <c r="F77" s="288" t="s">
        <v>3756</v>
      </c>
      <c r="G77" s="288" t="s">
        <v>3755</v>
      </c>
      <c r="H77" s="286" t="s">
        <v>534</v>
      </c>
      <c r="I77" s="286" t="s">
        <v>3429</v>
      </c>
      <c r="J77" s="286" t="s">
        <v>871</v>
      </c>
      <c r="K77" s="286" t="s">
        <v>872</v>
      </c>
      <c r="L77" s="286" t="s">
        <v>1910</v>
      </c>
      <c r="M77" s="286" t="s">
        <v>578</v>
      </c>
      <c r="N77" s="286" t="s">
        <v>223</v>
      </c>
      <c r="O77" s="286" t="s">
        <v>162</v>
      </c>
      <c r="P77" s="286" t="s">
        <v>162</v>
      </c>
      <c r="Q77" s="286">
        <v>1</v>
      </c>
      <c r="R77" s="288" t="s">
        <v>3754</v>
      </c>
      <c r="S77" s="286">
        <v>2018</v>
      </c>
      <c r="T77" s="286">
        <v>2023</v>
      </c>
      <c r="U77" s="286" t="s">
        <v>164</v>
      </c>
      <c r="V77" s="301">
        <v>3228</v>
      </c>
      <c r="W77" s="301">
        <v>1112</v>
      </c>
      <c r="X77" s="352">
        <v>55</v>
      </c>
      <c r="Y77" s="286" t="s">
        <v>156</v>
      </c>
      <c r="Z77" s="301" t="s">
        <v>165</v>
      </c>
      <c r="AA77" s="286">
        <v>30</v>
      </c>
      <c r="AB77" s="286">
        <v>15</v>
      </c>
      <c r="AC77" s="286" t="s">
        <v>156</v>
      </c>
      <c r="AD77" s="286" t="s">
        <v>162</v>
      </c>
      <c r="AE77" s="286" t="s">
        <v>163</v>
      </c>
      <c r="AF77" s="286" t="s">
        <v>2001</v>
      </c>
      <c r="AG77" s="286" t="s">
        <v>3753</v>
      </c>
      <c r="AH77" s="286" t="s">
        <v>166</v>
      </c>
      <c r="AI77" s="286" t="s">
        <v>166</v>
      </c>
      <c r="AJ77" s="286" t="s">
        <v>166</v>
      </c>
      <c r="AK77" s="286" t="s">
        <v>162</v>
      </c>
      <c r="AL77" s="286" t="s">
        <v>162</v>
      </c>
      <c r="AM77" s="286" t="s">
        <v>163</v>
      </c>
      <c r="AN77" s="288" t="s">
        <v>3752</v>
      </c>
      <c r="AO77" s="352" t="s">
        <v>3751</v>
      </c>
      <c r="AP77" s="286" t="s">
        <v>168</v>
      </c>
      <c r="AQ77" s="286" t="s">
        <v>1798</v>
      </c>
      <c r="AR77" s="286" t="s">
        <v>166</v>
      </c>
      <c r="AS77" s="286" t="s">
        <v>156</v>
      </c>
      <c r="AT77" s="286" t="s">
        <v>162</v>
      </c>
      <c r="AU77" s="286" t="s">
        <v>156</v>
      </c>
      <c r="AV77" s="286" t="s">
        <v>166</v>
      </c>
      <c r="AW77" s="286" t="s">
        <v>156</v>
      </c>
      <c r="AX77" s="286" t="s">
        <v>166</v>
      </c>
      <c r="AY77" s="286" t="s">
        <v>163</v>
      </c>
      <c r="AZ77" s="286" t="s">
        <v>404</v>
      </c>
      <c r="BA77" s="286" t="s">
        <v>166</v>
      </c>
      <c r="BB77" s="286" t="s">
        <v>163</v>
      </c>
      <c r="BC77" s="286" t="s">
        <v>162</v>
      </c>
      <c r="BD77" s="286" t="s">
        <v>156</v>
      </c>
      <c r="BE77" s="286" t="s">
        <v>166</v>
      </c>
      <c r="BF77" s="286" t="s">
        <v>166</v>
      </c>
      <c r="BG77" s="286" t="s">
        <v>166</v>
      </c>
      <c r="BH77" s="286" t="s">
        <v>166</v>
      </c>
      <c r="BI77" s="311" t="s">
        <v>3750</v>
      </c>
      <c r="BJ77" s="352" t="s">
        <v>163</v>
      </c>
      <c r="BK77" s="286">
        <v>2023</v>
      </c>
      <c r="BL77" s="354">
        <f>1112/1654</f>
        <v>0.67230955259975811</v>
      </c>
      <c r="BM77" s="354">
        <v>0.104</v>
      </c>
      <c r="BN77" s="354">
        <v>2.5999999999999999E-2</v>
      </c>
      <c r="BO77" s="354">
        <v>0</v>
      </c>
      <c r="BP77" s="354">
        <v>0.69</v>
      </c>
      <c r="BQ77" s="290">
        <v>0.31</v>
      </c>
      <c r="BR77" s="369" t="s">
        <v>3749</v>
      </c>
      <c r="BS77" s="110" t="s">
        <v>3748</v>
      </c>
      <c r="BT77" s="288" t="s">
        <v>3747</v>
      </c>
      <c r="BU77" s="110" t="s">
        <v>3746</v>
      </c>
      <c r="BV77" s="110" t="s">
        <v>3745</v>
      </c>
      <c r="BW77" s="307">
        <v>45.504986404129603</v>
      </c>
      <c r="BX77" s="307">
        <v>9.2656572574903002</v>
      </c>
      <c r="BY77" s="370" t="s">
        <v>3492</v>
      </c>
      <c r="BZ77" s="286">
        <v>3</v>
      </c>
      <c r="CA77" s="286" t="s">
        <v>162</v>
      </c>
      <c r="CB77" s="286">
        <v>3</v>
      </c>
      <c r="CC77" s="306" t="s">
        <v>3331</v>
      </c>
      <c r="CD77" s="306" t="s">
        <v>3306</v>
      </c>
      <c r="CE77" s="372" t="s">
        <v>1116</v>
      </c>
    </row>
    <row r="78" spans="1:104" s="306" customFormat="1" ht="40.4" customHeight="1" x14ac:dyDescent="0.25">
      <c r="A78" s="286" t="s">
        <v>3470</v>
      </c>
      <c r="B78" s="110" t="s">
        <v>3744</v>
      </c>
      <c r="C78" s="286" t="s">
        <v>3743</v>
      </c>
      <c r="D78" s="285" t="s">
        <v>3394</v>
      </c>
      <c r="E78" s="286" t="s">
        <v>3742</v>
      </c>
      <c r="F78" s="288" t="s">
        <v>166</v>
      </c>
      <c r="G78" s="288" t="s">
        <v>3475</v>
      </c>
      <c r="H78" s="286" t="s">
        <v>534</v>
      </c>
      <c r="I78" s="286" t="s">
        <v>577</v>
      </c>
      <c r="J78" s="286" t="s">
        <v>871</v>
      </c>
      <c r="K78" s="286" t="s">
        <v>872</v>
      </c>
      <c r="L78" s="286" t="s">
        <v>3469</v>
      </c>
      <c r="M78" s="286" t="s">
        <v>3468</v>
      </c>
      <c r="N78" s="286" t="s">
        <v>223</v>
      </c>
      <c r="O78" s="286" t="s">
        <v>162</v>
      </c>
      <c r="P78" s="286" t="s">
        <v>163</v>
      </c>
      <c r="Q78" s="286">
        <v>3</v>
      </c>
      <c r="R78" s="312" t="s">
        <v>3741</v>
      </c>
      <c r="S78" s="286">
        <v>2021</v>
      </c>
      <c r="T78" s="286">
        <v>2024</v>
      </c>
      <c r="U78" s="286" t="s">
        <v>164</v>
      </c>
      <c r="V78" s="301">
        <v>1500</v>
      </c>
      <c r="W78" s="301" t="s">
        <v>1832</v>
      </c>
      <c r="X78" s="352">
        <v>50</v>
      </c>
      <c r="Y78" s="286">
        <v>75</v>
      </c>
      <c r="Z78" s="301" t="s">
        <v>165</v>
      </c>
      <c r="AA78" s="286" t="s">
        <v>379</v>
      </c>
      <c r="AB78" s="286">
        <v>10</v>
      </c>
      <c r="AC78" s="286" t="s">
        <v>3466</v>
      </c>
      <c r="AD78" s="286" t="s">
        <v>162</v>
      </c>
      <c r="AE78" s="286" t="s">
        <v>162</v>
      </c>
      <c r="AF78" s="286" t="s">
        <v>156</v>
      </c>
      <c r="AG78" s="286" t="s">
        <v>156</v>
      </c>
      <c r="AH78" s="286">
        <v>0</v>
      </c>
      <c r="AI78" s="286" t="s">
        <v>156</v>
      </c>
      <c r="AJ78" s="286" t="s">
        <v>156</v>
      </c>
      <c r="AK78" s="286" t="s">
        <v>162</v>
      </c>
      <c r="AL78" s="286" t="s">
        <v>162</v>
      </c>
      <c r="AM78" s="286" t="s">
        <v>163</v>
      </c>
      <c r="AN78" s="288" t="s">
        <v>3740</v>
      </c>
      <c r="AO78" s="352" t="s">
        <v>3739</v>
      </c>
      <c r="AP78" s="286" t="s">
        <v>471</v>
      </c>
      <c r="AQ78" s="286" t="s">
        <v>1798</v>
      </c>
      <c r="AR78" s="286" t="s">
        <v>162</v>
      </c>
      <c r="AS78" s="286" t="s">
        <v>156</v>
      </c>
      <c r="AT78" s="286" t="s">
        <v>162</v>
      </c>
      <c r="AU78" s="286" t="s">
        <v>156</v>
      </c>
      <c r="AV78" s="286" t="s">
        <v>163</v>
      </c>
      <c r="AW78" s="286" t="s">
        <v>3738</v>
      </c>
      <c r="AX78" s="286" t="s">
        <v>163</v>
      </c>
      <c r="AY78" s="286" t="s">
        <v>163</v>
      </c>
      <c r="AZ78" s="286" t="s">
        <v>1974</v>
      </c>
      <c r="BA78" s="286" t="s">
        <v>163</v>
      </c>
      <c r="BB78" s="286" t="s">
        <v>162</v>
      </c>
      <c r="BC78" s="286" t="s">
        <v>162</v>
      </c>
      <c r="BD78" s="286" t="s">
        <v>3737</v>
      </c>
      <c r="BE78" s="286" t="s">
        <v>3161</v>
      </c>
      <c r="BF78" s="286" t="s">
        <v>1960</v>
      </c>
      <c r="BG78" s="286" t="s">
        <v>162</v>
      </c>
      <c r="BH78" s="286" t="s">
        <v>163</v>
      </c>
      <c r="BI78" s="311" t="s">
        <v>3736</v>
      </c>
      <c r="BJ78" s="352" t="s">
        <v>162</v>
      </c>
      <c r="BK78" s="286" t="s">
        <v>156</v>
      </c>
      <c r="BL78" s="354" t="s">
        <v>156</v>
      </c>
      <c r="BM78" s="354" t="s">
        <v>156</v>
      </c>
      <c r="BN78" s="354" t="s">
        <v>156</v>
      </c>
      <c r="BO78" s="354" t="s">
        <v>156</v>
      </c>
      <c r="BP78" s="354" t="s">
        <v>156</v>
      </c>
      <c r="BQ78" s="290" t="s">
        <v>156</v>
      </c>
      <c r="BR78" s="369" t="s">
        <v>3735</v>
      </c>
      <c r="BS78" s="110" t="s">
        <v>3462</v>
      </c>
      <c r="BT78" s="288" t="s">
        <v>3461</v>
      </c>
      <c r="BU78" s="110"/>
      <c r="BV78" s="110"/>
      <c r="BW78" s="307">
        <v>44.800823703972398</v>
      </c>
      <c r="BX78" s="307">
        <v>10.308381932642201</v>
      </c>
      <c r="BY78" s="370" t="s">
        <v>3734</v>
      </c>
      <c r="BZ78" s="286">
        <v>3</v>
      </c>
      <c r="CA78" s="286" t="s">
        <v>163</v>
      </c>
      <c r="CB78" s="286">
        <v>3</v>
      </c>
      <c r="CC78" s="306" t="s">
        <v>2233</v>
      </c>
      <c r="CD78" s="306" t="s">
        <v>3306</v>
      </c>
      <c r="CE78" s="372" t="s">
        <v>1116</v>
      </c>
    </row>
    <row r="79" spans="1:104" s="306" customFormat="1" ht="40.4" customHeight="1" x14ac:dyDescent="0.35">
      <c r="A79" s="286" t="s">
        <v>3733</v>
      </c>
      <c r="B79" s="110" t="s">
        <v>3732</v>
      </c>
      <c r="C79" s="286" t="s">
        <v>3731</v>
      </c>
      <c r="D79" s="285" t="s">
        <v>1854</v>
      </c>
      <c r="E79" s="286" t="s">
        <v>166</v>
      </c>
      <c r="F79" s="288" t="s">
        <v>3730</v>
      </c>
      <c r="G79" s="288"/>
      <c r="H79" s="286" t="s">
        <v>534</v>
      </c>
      <c r="I79" s="286" t="s">
        <v>3378</v>
      </c>
      <c r="J79" s="286" t="s">
        <v>1089</v>
      </c>
      <c r="K79" s="286" t="s">
        <v>1090</v>
      </c>
      <c r="L79" s="286" t="s">
        <v>3729</v>
      </c>
      <c r="M79" s="286" t="s">
        <v>3728</v>
      </c>
      <c r="N79" s="286" t="s">
        <v>223</v>
      </c>
      <c r="O79" s="286" t="s">
        <v>162</v>
      </c>
      <c r="P79" s="286" t="s">
        <v>162</v>
      </c>
      <c r="Q79" s="286">
        <v>1</v>
      </c>
      <c r="R79" s="288" t="s">
        <v>3727</v>
      </c>
      <c r="S79" s="286">
        <v>2015</v>
      </c>
      <c r="T79" s="286" t="s">
        <v>166</v>
      </c>
      <c r="U79" s="286" t="s">
        <v>166</v>
      </c>
      <c r="V79" s="301" t="s">
        <v>166</v>
      </c>
      <c r="W79" s="301">
        <v>141</v>
      </c>
      <c r="X79" s="352">
        <v>45</v>
      </c>
      <c r="Y79" s="286" t="s">
        <v>156</v>
      </c>
      <c r="Z79" s="301" t="s">
        <v>165</v>
      </c>
      <c r="AA79" s="286">
        <v>25</v>
      </c>
      <c r="AB79" s="286">
        <v>15</v>
      </c>
      <c r="AC79" s="286" t="s">
        <v>166</v>
      </c>
      <c r="AD79" s="286" t="s">
        <v>162</v>
      </c>
      <c r="AE79" s="286" t="s">
        <v>162</v>
      </c>
      <c r="AF79" s="286" t="s">
        <v>156</v>
      </c>
      <c r="AG79" s="286" t="s">
        <v>156</v>
      </c>
      <c r="AH79" s="286" t="s">
        <v>3726</v>
      </c>
      <c r="AI79" s="286">
        <v>1</v>
      </c>
      <c r="AJ79" s="286" t="s">
        <v>3725</v>
      </c>
      <c r="AK79" s="286" t="s">
        <v>166</v>
      </c>
      <c r="AL79" s="286" t="s">
        <v>162</v>
      </c>
      <c r="AM79" s="286" t="s">
        <v>162</v>
      </c>
      <c r="AN79" s="288" t="s">
        <v>156</v>
      </c>
      <c r="AO79" s="352" t="s">
        <v>3724</v>
      </c>
      <c r="AP79" s="286" t="s">
        <v>197</v>
      </c>
      <c r="AQ79" s="286" t="s">
        <v>2409</v>
      </c>
      <c r="AR79" s="286" t="s">
        <v>163</v>
      </c>
      <c r="AS79" s="286" t="s">
        <v>3723</v>
      </c>
      <c r="AT79" s="286" t="s">
        <v>162</v>
      </c>
      <c r="AU79" s="286" t="s">
        <v>156</v>
      </c>
      <c r="AV79" s="286" t="s">
        <v>162</v>
      </c>
      <c r="AW79" s="110" t="s">
        <v>156</v>
      </c>
      <c r="AX79" s="286" t="s">
        <v>166</v>
      </c>
      <c r="AY79" s="286" t="s">
        <v>162</v>
      </c>
      <c r="AZ79" s="286" t="s">
        <v>156</v>
      </c>
      <c r="BA79" s="286" t="s">
        <v>163</v>
      </c>
      <c r="BB79" s="286" t="s">
        <v>166</v>
      </c>
      <c r="BC79" s="286" t="s">
        <v>162</v>
      </c>
      <c r="BD79" s="286" t="s">
        <v>156</v>
      </c>
      <c r="BE79" s="286" t="s">
        <v>166</v>
      </c>
      <c r="BF79" s="286" t="s">
        <v>166</v>
      </c>
      <c r="BG79" s="286" t="s">
        <v>166</v>
      </c>
      <c r="BH79" s="286" t="s">
        <v>166</v>
      </c>
      <c r="BI79" s="311" t="s">
        <v>3722</v>
      </c>
      <c r="BJ79" s="352" t="s">
        <v>163</v>
      </c>
      <c r="BK79" s="286">
        <v>2021</v>
      </c>
      <c r="BL79" s="290" t="s">
        <v>166</v>
      </c>
      <c r="BM79" s="290" t="s">
        <v>166</v>
      </c>
      <c r="BN79" s="308">
        <v>3.5000000000000003E-2</v>
      </c>
      <c r="BO79" s="354" t="s">
        <v>156</v>
      </c>
      <c r="BP79" s="354">
        <v>0.4</v>
      </c>
      <c r="BQ79" s="290">
        <v>0.6</v>
      </c>
      <c r="BR79" s="369" t="s">
        <v>3721</v>
      </c>
      <c r="BS79" s="110" t="s">
        <v>3720</v>
      </c>
      <c r="BT79" s="288" t="s">
        <v>3718</v>
      </c>
      <c r="BU79" s="110" t="s">
        <v>3719</v>
      </c>
      <c r="BV79" s="110" t="s">
        <v>3718</v>
      </c>
      <c r="BW79" s="285">
        <v>40.487637493620397</v>
      </c>
      <c r="BX79" s="285">
        <v>-3.6945592308063202</v>
      </c>
      <c r="BY79" s="370" t="s">
        <v>3717</v>
      </c>
      <c r="BZ79" s="286">
        <v>3</v>
      </c>
      <c r="CA79" s="286" t="s">
        <v>162</v>
      </c>
      <c r="CB79" s="286">
        <v>3</v>
      </c>
      <c r="CC79" s="306" t="s">
        <v>3142</v>
      </c>
      <c r="CD79" s="306" t="s">
        <v>3306</v>
      </c>
      <c r="CE79" s="372" t="s">
        <v>1116</v>
      </c>
    </row>
    <row r="80" spans="1:104" s="306" customFormat="1" ht="40.4" customHeight="1" x14ac:dyDescent="0.35">
      <c r="A80" s="286" t="s">
        <v>3702</v>
      </c>
      <c r="B80" s="110" t="s">
        <v>3716</v>
      </c>
      <c r="C80" s="286" t="s">
        <v>3715</v>
      </c>
      <c r="D80" s="285" t="s">
        <v>3394</v>
      </c>
      <c r="E80" s="286" t="s">
        <v>3714</v>
      </c>
      <c r="F80" s="288" t="s">
        <v>3713</v>
      </c>
      <c r="G80" s="288" t="s">
        <v>3706</v>
      </c>
      <c r="H80" s="286" t="s">
        <v>534</v>
      </c>
      <c r="I80" s="286" t="s">
        <v>561</v>
      </c>
      <c r="J80" s="286" t="s">
        <v>801</v>
      </c>
      <c r="K80" s="286" t="s">
        <v>802</v>
      </c>
      <c r="L80" s="286" t="s">
        <v>1926</v>
      </c>
      <c r="M80" s="286" t="s">
        <v>3674</v>
      </c>
      <c r="N80" s="286" t="s">
        <v>223</v>
      </c>
      <c r="O80" s="286" t="s">
        <v>162</v>
      </c>
      <c r="P80" s="286" t="s">
        <v>162</v>
      </c>
      <c r="Q80" s="286">
        <v>1</v>
      </c>
      <c r="R80" s="288" t="s">
        <v>3712</v>
      </c>
      <c r="S80" s="286">
        <v>2019</v>
      </c>
      <c r="T80" s="286">
        <v>2022</v>
      </c>
      <c r="U80" s="286" t="s">
        <v>164</v>
      </c>
      <c r="V80" s="301">
        <v>500</v>
      </c>
      <c r="W80" s="301">
        <v>330</v>
      </c>
      <c r="X80" s="352">
        <v>45</v>
      </c>
      <c r="Y80" s="286">
        <v>75</v>
      </c>
      <c r="Z80" s="301" t="s">
        <v>165</v>
      </c>
      <c r="AA80" s="286" t="s">
        <v>156</v>
      </c>
      <c r="AB80" s="286" t="s">
        <v>3700</v>
      </c>
      <c r="AC80" s="286" t="s">
        <v>3711</v>
      </c>
      <c r="AD80" s="286" t="s">
        <v>162</v>
      </c>
      <c r="AE80" s="286" t="s">
        <v>162</v>
      </c>
      <c r="AF80" s="286" t="s">
        <v>156</v>
      </c>
      <c r="AG80" s="286" t="s">
        <v>156</v>
      </c>
      <c r="AH80" s="286" t="s">
        <v>166</v>
      </c>
      <c r="AI80" s="286" t="s">
        <v>166</v>
      </c>
      <c r="AJ80" s="286" t="s">
        <v>3672</v>
      </c>
      <c r="AK80" s="286" t="s">
        <v>166</v>
      </c>
      <c r="AL80" s="286" t="s">
        <v>162</v>
      </c>
      <c r="AM80" s="286" t="s">
        <v>163</v>
      </c>
      <c r="AN80" s="288" t="s">
        <v>3710</v>
      </c>
      <c r="AO80" s="352" t="s">
        <v>3697</v>
      </c>
      <c r="AP80" s="286" t="s">
        <v>197</v>
      </c>
      <c r="AQ80" s="286" t="s">
        <v>2409</v>
      </c>
      <c r="AR80" s="286" t="s">
        <v>166</v>
      </c>
      <c r="AS80" s="286" t="s">
        <v>156</v>
      </c>
      <c r="AT80" s="286" t="s">
        <v>162</v>
      </c>
      <c r="AU80" s="286" t="s">
        <v>156</v>
      </c>
      <c r="AV80" s="286" t="s">
        <v>166</v>
      </c>
      <c r="AW80" s="286" t="s">
        <v>166</v>
      </c>
      <c r="AX80" s="286" t="s">
        <v>166</v>
      </c>
      <c r="AY80" s="286" t="s">
        <v>163</v>
      </c>
      <c r="AZ80" s="286" t="s">
        <v>1831</v>
      </c>
      <c r="BA80" s="286" t="s">
        <v>166</v>
      </c>
      <c r="BB80" s="286" t="s">
        <v>163</v>
      </c>
      <c r="BC80" s="286" t="s">
        <v>162</v>
      </c>
      <c r="BD80" s="286" t="s">
        <v>156</v>
      </c>
      <c r="BE80" s="286" t="s">
        <v>166</v>
      </c>
      <c r="BF80" s="286" t="s">
        <v>166</v>
      </c>
      <c r="BG80" s="286" t="s">
        <v>166</v>
      </c>
      <c r="BH80" s="286" t="s">
        <v>166</v>
      </c>
      <c r="BI80" s="311" t="s">
        <v>3709</v>
      </c>
      <c r="BJ80" s="352" t="s">
        <v>163</v>
      </c>
      <c r="BK80" s="286">
        <v>2021</v>
      </c>
      <c r="BL80" s="290" t="s">
        <v>166</v>
      </c>
      <c r="BM80" s="290" t="s">
        <v>166</v>
      </c>
      <c r="BN80" s="290" t="s">
        <v>166</v>
      </c>
      <c r="BO80" s="290" t="s">
        <v>166</v>
      </c>
      <c r="BP80" s="290" t="s">
        <v>166</v>
      </c>
      <c r="BQ80" s="290" t="s">
        <v>166</v>
      </c>
      <c r="BR80" s="369" t="s">
        <v>3708</v>
      </c>
      <c r="BS80" s="110" t="s">
        <v>3693</v>
      </c>
      <c r="BT80" s="288" t="s">
        <v>3707</v>
      </c>
      <c r="BU80" s="110"/>
      <c r="BV80" s="110"/>
      <c r="BW80" s="307">
        <v>48.784918362487304</v>
      </c>
      <c r="BX80" s="307">
        <v>2.27371195637626</v>
      </c>
      <c r="BY80" s="370" t="s">
        <v>3449</v>
      </c>
      <c r="BZ80" s="286">
        <v>3</v>
      </c>
      <c r="CA80" s="286" t="s">
        <v>162</v>
      </c>
      <c r="CB80" s="286">
        <v>3</v>
      </c>
      <c r="CC80" s="306" t="s">
        <v>3414</v>
      </c>
      <c r="CD80" s="306" t="s">
        <v>2232</v>
      </c>
      <c r="CE80" s="372" t="s">
        <v>2231</v>
      </c>
    </row>
    <row r="81" spans="1:104" s="306" customFormat="1" ht="40.4" customHeight="1" x14ac:dyDescent="0.35">
      <c r="A81" s="286" t="s">
        <v>3706</v>
      </c>
      <c r="B81" s="110" t="s">
        <v>3705</v>
      </c>
      <c r="C81" s="286" t="s">
        <v>3704</v>
      </c>
      <c r="D81" s="285" t="s">
        <v>3394</v>
      </c>
      <c r="E81" s="286" t="s">
        <v>3703</v>
      </c>
      <c r="F81" s="288"/>
      <c r="G81" s="110" t="s">
        <v>3702</v>
      </c>
      <c r="H81" s="286" t="s">
        <v>534</v>
      </c>
      <c r="I81" s="286" t="s">
        <v>561</v>
      </c>
      <c r="J81" s="286" t="s">
        <v>801</v>
      </c>
      <c r="K81" s="286" t="s">
        <v>802</v>
      </c>
      <c r="L81" s="286" t="s">
        <v>1926</v>
      </c>
      <c r="M81" s="286" t="s">
        <v>3620</v>
      </c>
      <c r="N81" s="286" t="s">
        <v>223</v>
      </c>
      <c r="O81" s="286" t="s">
        <v>162</v>
      </c>
      <c r="P81" s="286" t="s">
        <v>162</v>
      </c>
      <c r="Q81" s="286">
        <v>1</v>
      </c>
      <c r="R81" s="288" t="s">
        <v>3701</v>
      </c>
      <c r="S81" s="286">
        <v>2023</v>
      </c>
      <c r="T81" s="286">
        <v>2024</v>
      </c>
      <c r="U81" s="286" t="s">
        <v>225</v>
      </c>
      <c r="V81" s="301">
        <v>160</v>
      </c>
      <c r="W81" s="301" t="s">
        <v>166</v>
      </c>
      <c r="X81" s="352">
        <v>45</v>
      </c>
      <c r="Y81" s="286">
        <v>80</v>
      </c>
      <c r="Z81" s="301" t="s">
        <v>165</v>
      </c>
      <c r="AA81" s="286" t="s">
        <v>2987</v>
      </c>
      <c r="AB81" s="286" t="s">
        <v>3700</v>
      </c>
      <c r="AC81" s="286" t="s">
        <v>3699</v>
      </c>
      <c r="AD81" s="286" t="s">
        <v>162</v>
      </c>
      <c r="AE81" s="286" t="s">
        <v>162</v>
      </c>
      <c r="AF81" s="286" t="s">
        <v>156</v>
      </c>
      <c r="AG81" s="286" t="s">
        <v>156</v>
      </c>
      <c r="AH81" s="286" t="s">
        <v>166</v>
      </c>
      <c r="AI81" s="286" t="s">
        <v>166</v>
      </c>
      <c r="AJ81" s="286" t="s">
        <v>166</v>
      </c>
      <c r="AK81" s="286" t="s">
        <v>162</v>
      </c>
      <c r="AL81" s="286" t="s">
        <v>162</v>
      </c>
      <c r="AM81" s="286" t="s">
        <v>163</v>
      </c>
      <c r="AN81" s="353" t="s">
        <v>3698</v>
      </c>
      <c r="AO81" s="352" t="s">
        <v>3697</v>
      </c>
      <c r="AP81" s="286" t="s">
        <v>197</v>
      </c>
      <c r="AQ81" s="286" t="s">
        <v>2409</v>
      </c>
      <c r="AR81" s="286" t="s">
        <v>163</v>
      </c>
      <c r="AS81" s="286" t="s">
        <v>3696</v>
      </c>
      <c r="AT81" s="286" t="s">
        <v>162</v>
      </c>
      <c r="AU81" s="286" t="s">
        <v>156</v>
      </c>
      <c r="AV81" s="286" t="s">
        <v>166</v>
      </c>
      <c r="AW81" s="286" t="s">
        <v>166</v>
      </c>
      <c r="AX81" s="286" t="s">
        <v>166</v>
      </c>
      <c r="AY81" s="286" t="s">
        <v>162</v>
      </c>
      <c r="AZ81" s="286" t="s">
        <v>156</v>
      </c>
      <c r="BA81" s="286" t="s">
        <v>166</v>
      </c>
      <c r="BB81" s="286" t="s">
        <v>163</v>
      </c>
      <c r="BC81" s="286" t="s">
        <v>162</v>
      </c>
      <c r="BD81" s="286" t="s">
        <v>156</v>
      </c>
      <c r="BE81" s="286" t="s">
        <v>166</v>
      </c>
      <c r="BF81" s="286" t="s">
        <v>166</v>
      </c>
      <c r="BG81" s="286" t="s">
        <v>166</v>
      </c>
      <c r="BH81" s="286" t="s">
        <v>166</v>
      </c>
      <c r="BI81" s="311" t="s">
        <v>3695</v>
      </c>
      <c r="BJ81" s="352" t="s">
        <v>162</v>
      </c>
      <c r="BK81" s="286" t="s">
        <v>156</v>
      </c>
      <c r="BL81" s="354" t="s">
        <v>156</v>
      </c>
      <c r="BM81" s="354" t="s">
        <v>156</v>
      </c>
      <c r="BN81" s="354" t="s">
        <v>156</v>
      </c>
      <c r="BO81" s="354" t="s">
        <v>156</v>
      </c>
      <c r="BP81" s="354" t="s">
        <v>156</v>
      </c>
      <c r="BQ81" s="290" t="s">
        <v>156</v>
      </c>
      <c r="BR81" s="369" t="s">
        <v>3694</v>
      </c>
      <c r="BS81" s="110" t="s">
        <v>3693</v>
      </c>
      <c r="BT81" s="288" t="s">
        <v>3692</v>
      </c>
      <c r="BU81" s="110"/>
      <c r="BV81" s="110"/>
      <c r="BW81" s="307">
        <v>43.379384228342403</v>
      </c>
      <c r="BX81" s="307">
        <v>5.36375052012548</v>
      </c>
      <c r="BY81" s="370" t="s">
        <v>2178</v>
      </c>
      <c r="BZ81" s="286">
        <v>3</v>
      </c>
      <c r="CA81" s="286" t="s">
        <v>162</v>
      </c>
      <c r="CB81" s="286">
        <v>3</v>
      </c>
      <c r="CC81" s="306" t="s">
        <v>2177</v>
      </c>
      <c r="CD81" s="306" t="s">
        <v>2177</v>
      </c>
      <c r="CE81" s="306" t="s">
        <v>938</v>
      </c>
    </row>
    <row r="82" spans="1:104" s="306" customFormat="1" ht="40.4" customHeight="1" x14ac:dyDescent="0.35">
      <c r="A82" s="286" t="s">
        <v>3691</v>
      </c>
      <c r="B82" s="110" t="s">
        <v>3690</v>
      </c>
      <c r="C82" s="286" t="s">
        <v>3689</v>
      </c>
      <c r="D82" s="285" t="s">
        <v>3394</v>
      </c>
      <c r="E82" s="286" t="s">
        <v>3688</v>
      </c>
      <c r="F82" s="288" t="s">
        <v>166</v>
      </c>
      <c r="G82" s="288"/>
      <c r="H82" s="286" t="s">
        <v>534</v>
      </c>
      <c r="I82" s="286" t="s">
        <v>561</v>
      </c>
      <c r="J82" s="286" t="s">
        <v>801</v>
      </c>
      <c r="K82" s="286" t="s">
        <v>802</v>
      </c>
      <c r="L82" s="286" t="s">
        <v>1926</v>
      </c>
      <c r="M82" s="286" t="s">
        <v>3633</v>
      </c>
      <c r="N82" s="286" t="s">
        <v>223</v>
      </c>
      <c r="O82" s="286" t="s">
        <v>162</v>
      </c>
      <c r="P82" s="286" t="s">
        <v>163</v>
      </c>
      <c r="Q82" s="286">
        <v>8</v>
      </c>
      <c r="R82" s="288" t="s">
        <v>3625</v>
      </c>
      <c r="S82" s="286">
        <v>2021</v>
      </c>
      <c r="T82" s="286">
        <v>2028</v>
      </c>
      <c r="U82" s="286" t="s">
        <v>225</v>
      </c>
      <c r="V82" s="301">
        <v>6000</v>
      </c>
      <c r="W82" s="301">
        <v>102</v>
      </c>
      <c r="X82" s="352">
        <v>65</v>
      </c>
      <c r="Y82" s="286">
        <v>74</v>
      </c>
      <c r="Z82" s="301" t="s">
        <v>165</v>
      </c>
      <c r="AA82" s="286" t="s">
        <v>379</v>
      </c>
      <c r="AB82" s="286">
        <v>15</v>
      </c>
      <c r="AC82" s="286" t="s">
        <v>3687</v>
      </c>
      <c r="AD82" s="286" t="s">
        <v>162</v>
      </c>
      <c r="AE82" s="286" t="s">
        <v>162</v>
      </c>
      <c r="AF82" s="286" t="s">
        <v>156</v>
      </c>
      <c r="AG82" s="286" t="s">
        <v>156</v>
      </c>
      <c r="AH82" s="286" t="s">
        <v>3686</v>
      </c>
      <c r="AI82" s="286">
        <v>1</v>
      </c>
      <c r="AJ82" s="286" t="s">
        <v>156</v>
      </c>
      <c r="AK82" s="286" t="s">
        <v>162</v>
      </c>
      <c r="AL82" s="286" t="s">
        <v>162</v>
      </c>
      <c r="AM82" s="286" t="s">
        <v>163</v>
      </c>
      <c r="AN82" s="288" t="s">
        <v>3685</v>
      </c>
      <c r="AO82" s="352" t="s">
        <v>2294</v>
      </c>
      <c r="AP82" s="286" t="s">
        <v>168</v>
      </c>
      <c r="AQ82" s="286" t="s">
        <v>2409</v>
      </c>
      <c r="AR82" s="286" t="s">
        <v>162</v>
      </c>
      <c r="AS82" s="286" t="s">
        <v>156</v>
      </c>
      <c r="AT82" s="286" t="s">
        <v>162</v>
      </c>
      <c r="AU82" s="286" t="s">
        <v>156</v>
      </c>
      <c r="AV82" s="286" t="s">
        <v>163</v>
      </c>
      <c r="AW82" s="110" t="s">
        <v>3684</v>
      </c>
      <c r="AX82" s="286" t="s">
        <v>162</v>
      </c>
      <c r="AY82" s="286" t="s">
        <v>163</v>
      </c>
      <c r="AZ82" s="286" t="s">
        <v>1974</v>
      </c>
      <c r="BA82" s="286" t="s">
        <v>162</v>
      </c>
      <c r="BB82" s="286" t="s">
        <v>162</v>
      </c>
      <c r="BC82" s="286" t="s">
        <v>162</v>
      </c>
      <c r="BD82" s="286" t="s">
        <v>156</v>
      </c>
      <c r="BE82" s="286" t="s">
        <v>3683</v>
      </c>
      <c r="BF82" s="286" t="s">
        <v>1960</v>
      </c>
      <c r="BG82" s="286" t="s">
        <v>162</v>
      </c>
      <c r="BH82" s="286" t="s">
        <v>163</v>
      </c>
      <c r="BI82" s="311" t="s">
        <v>3682</v>
      </c>
      <c r="BJ82" s="352" t="s">
        <v>162</v>
      </c>
      <c r="BK82" s="286" t="s">
        <v>156</v>
      </c>
      <c r="BL82" s="354" t="s">
        <v>156</v>
      </c>
      <c r="BM82" s="354" t="s">
        <v>156</v>
      </c>
      <c r="BN82" s="354" t="s">
        <v>156</v>
      </c>
      <c r="BO82" s="354" t="s">
        <v>156</v>
      </c>
      <c r="BP82" s="354" t="s">
        <v>156</v>
      </c>
      <c r="BQ82" s="290" t="s">
        <v>156</v>
      </c>
      <c r="BR82" s="369" t="s">
        <v>3681</v>
      </c>
      <c r="BS82" s="110" t="s">
        <v>3680</v>
      </c>
      <c r="BT82" s="288" t="s">
        <v>3679</v>
      </c>
      <c r="BU82" s="110"/>
      <c r="BV82" s="110"/>
      <c r="BW82" s="285">
        <v>48.798356154364903</v>
      </c>
      <c r="BX82" s="285">
        <v>2.4637331043689699</v>
      </c>
      <c r="BY82" s="370" t="s">
        <v>3449</v>
      </c>
      <c r="BZ82" s="286">
        <v>3</v>
      </c>
      <c r="CA82" s="286" t="s">
        <v>163</v>
      </c>
      <c r="CB82" s="286">
        <v>3</v>
      </c>
      <c r="CC82" s="306" t="s">
        <v>3142</v>
      </c>
      <c r="CD82" s="306" t="s">
        <v>3306</v>
      </c>
      <c r="CE82" s="372" t="s">
        <v>1116</v>
      </c>
    </row>
    <row r="83" spans="1:104" s="306" customFormat="1" ht="40.4" customHeight="1" x14ac:dyDescent="0.35">
      <c r="A83" s="286" t="s">
        <v>3678</v>
      </c>
      <c r="B83" s="110" t="s">
        <v>3677</v>
      </c>
      <c r="C83" s="286" t="s">
        <v>3676</v>
      </c>
      <c r="D83" s="285" t="s">
        <v>3394</v>
      </c>
      <c r="E83" s="286" t="s">
        <v>3675</v>
      </c>
      <c r="F83" s="288" t="s">
        <v>166</v>
      </c>
      <c r="G83" s="288"/>
      <c r="H83" s="286" t="s">
        <v>534</v>
      </c>
      <c r="I83" s="286" t="s">
        <v>561</v>
      </c>
      <c r="J83" s="286" t="s">
        <v>801</v>
      </c>
      <c r="K83" s="286" t="s">
        <v>802</v>
      </c>
      <c r="L83" s="286" t="s">
        <v>1926</v>
      </c>
      <c r="M83" s="286" t="s">
        <v>3674</v>
      </c>
      <c r="N83" s="286" t="s">
        <v>223</v>
      </c>
      <c r="O83" s="286" t="s">
        <v>162</v>
      </c>
      <c r="P83" s="286" t="s">
        <v>163</v>
      </c>
      <c r="Q83" s="286">
        <v>2</v>
      </c>
      <c r="R83" s="288" t="s">
        <v>3664</v>
      </c>
      <c r="S83" s="286">
        <v>2017</v>
      </c>
      <c r="T83" s="286">
        <v>2023</v>
      </c>
      <c r="U83" s="286" t="s">
        <v>164</v>
      </c>
      <c r="V83" s="301">
        <v>300</v>
      </c>
      <c r="W83" s="301">
        <v>176</v>
      </c>
      <c r="X83" s="352">
        <v>55</v>
      </c>
      <c r="Y83" s="286">
        <v>80</v>
      </c>
      <c r="Z83" s="301" t="s">
        <v>165</v>
      </c>
      <c r="AA83" s="286">
        <v>30</v>
      </c>
      <c r="AB83" s="286">
        <v>15</v>
      </c>
      <c r="AC83" s="286" t="s">
        <v>156</v>
      </c>
      <c r="AD83" s="286" t="s">
        <v>163</v>
      </c>
      <c r="AE83" s="286" t="s">
        <v>162</v>
      </c>
      <c r="AF83" s="286" t="s">
        <v>156</v>
      </c>
      <c r="AG83" s="286" t="s">
        <v>156</v>
      </c>
      <c r="AH83" s="286" t="s">
        <v>3673</v>
      </c>
      <c r="AI83" s="286">
        <v>2</v>
      </c>
      <c r="AJ83" s="286" t="s">
        <v>3672</v>
      </c>
      <c r="AK83" s="286" t="s">
        <v>162</v>
      </c>
      <c r="AL83" s="286" t="s">
        <v>162</v>
      </c>
      <c r="AM83" s="286" t="s">
        <v>163</v>
      </c>
      <c r="AN83" s="288" t="s">
        <v>3671</v>
      </c>
      <c r="AO83" s="352" t="s">
        <v>3670</v>
      </c>
      <c r="AP83" s="286" t="s">
        <v>168</v>
      </c>
      <c r="AQ83" s="286" t="s">
        <v>166</v>
      </c>
      <c r="AR83" s="286" t="s">
        <v>163</v>
      </c>
      <c r="AS83" s="286" t="s">
        <v>3669</v>
      </c>
      <c r="AT83" s="286" t="s">
        <v>162</v>
      </c>
      <c r="AU83" s="286" t="s">
        <v>156</v>
      </c>
      <c r="AV83" s="286" t="s">
        <v>162</v>
      </c>
      <c r="AW83" s="110" t="s">
        <v>156</v>
      </c>
      <c r="AX83" s="286" t="s">
        <v>166</v>
      </c>
      <c r="AY83" s="286" t="s">
        <v>163</v>
      </c>
      <c r="AZ83" s="286" t="s">
        <v>1831</v>
      </c>
      <c r="BA83" s="286" t="s">
        <v>166</v>
      </c>
      <c r="BB83" s="286" t="s">
        <v>163</v>
      </c>
      <c r="BC83" s="286" t="s">
        <v>163</v>
      </c>
      <c r="BD83" s="286" t="s">
        <v>3668</v>
      </c>
      <c r="BE83" s="286" t="s">
        <v>166</v>
      </c>
      <c r="BF83" s="286" t="s">
        <v>166</v>
      </c>
      <c r="BG83" s="286" t="s">
        <v>162</v>
      </c>
      <c r="BH83" s="286" t="s">
        <v>166</v>
      </c>
      <c r="BI83" s="311" t="s">
        <v>3667</v>
      </c>
      <c r="BJ83" s="352" t="s">
        <v>162</v>
      </c>
      <c r="BK83" s="286" t="s">
        <v>156</v>
      </c>
      <c r="BL83" s="354" t="s">
        <v>156</v>
      </c>
      <c r="BM83" s="354" t="s">
        <v>156</v>
      </c>
      <c r="BN83" s="354" t="s">
        <v>156</v>
      </c>
      <c r="BO83" s="354" t="s">
        <v>156</v>
      </c>
      <c r="BP83" s="290" t="s">
        <v>156</v>
      </c>
      <c r="BQ83" s="290" t="s">
        <v>156</v>
      </c>
      <c r="BR83" s="369" t="s">
        <v>3666</v>
      </c>
      <c r="BS83" s="110" t="s">
        <v>3665</v>
      </c>
      <c r="BT83" s="288" t="s">
        <v>3664</v>
      </c>
      <c r="BU83" s="110"/>
      <c r="BV83" s="110"/>
      <c r="BW83" s="285">
        <v>48.829481828772302</v>
      </c>
      <c r="BX83" s="285">
        <v>2.31164966533336</v>
      </c>
      <c r="BY83" s="370" t="s">
        <v>3663</v>
      </c>
      <c r="BZ83" s="286">
        <v>3</v>
      </c>
      <c r="CA83" s="286" t="s">
        <v>162</v>
      </c>
      <c r="CB83" s="286">
        <v>3</v>
      </c>
      <c r="CC83" s="306" t="s">
        <v>3142</v>
      </c>
      <c r="CD83" s="306" t="s">
        <v>3306</v>
      </c>
      <c r="CE83" s="372" t="s">
        <v>1116</v>
      </c>
    </row>
    <row r="84" spans="1:104" ht="40.4" customHeight="1" x14ac:dyDescent="0.35">
      <c r="A84" s="286" t="s">
        <v>3662</v>
      </c>
      <c r="B84" s="110" t="s">
        <v>3661</v>
      </c>
      <c r="C84" s="286" t="s">
        <v>3660</v>
      </c>
      <c r="D84" s="285" t="s">
        <v>3394</v>
      </c>
      <c r="E84" s="286" t="s">
        <v>156</v>
      </c>
      <c r="F84" s="288" t="s">
        <v>3659</v>
      </c>
      <c r="G84" s="288"/>
      <c r="H84" s="286" t="s">
        <v>534</v>
      </c>
      <c r="I84" s="286" t="s">
        <v>561</v>
      </c>
      <c r="J84" s="286" t="s">
        <v>801</v>
      </c>
      <c r="K84" s="286" t="s">
        <v>802</v>
      </c>
      <c r="L84" s="286" t="s">
        <v>3658</v>
      </c>
      <c r="M84" s="286" t="s">
        <v>3657</v>
      </c>
      <c r="N84" s="286" t="s">
        <v>223</v>
      </c>
      <c r="O84" s="286" t="s">
        <v>162</v>
      </c>
      <c r="P84" s="286" t="s">
        <v>163</v>
      </c>
      <c r="Q84" s="286">
        <v>3</v>
      </c>
      <c r="R84" s="288" t="s">
        <v>3656</v>
      </c>
      <c r="S84" s="286">
        <v>2021</v>
      </c>
      <c r="T84" s="286">
        <v>2024</v>
      </c>
      <c r="U84" s="286" t="s">
        <v>164</v>
      </c>
      <c r="V84" s="301">
        <v>800</v>
      </c>
      <c r="W84" s="301">
        <v>160</v>
      </c>
      <c r="X84" s="352">
        <v>50</v>
      </c>
      <c r="Y84" s="286">
        <v>74</v>
      </c>
      <c r="Z84" s="301" t="s">
        <v>165</v>
      </c>
      <c r="AA84" s="286" t="s">
        <v>379</v>
      </c>
      <c r="AB84" s="286">
        <v>15</v>
      </c>
      <c r="AC84" s="286" t="s">
        <v>3517</v>
      </c>
      <c r="AD84" s="286" t="s">
        <v>162</v>
      </c>
      <c r="AE84" s="286" t="s">
        <v>162</v>
      </c>
      <c r="AF84" s="286" t="s">
        <v>156</v>
      </c>
      <c r="AG84" s="286" t="s">
        <v>156</v>
      </c>
      <c r="AH84" s="286" t="s">
        <v>3655</v>
      </c>
      <c r="AI84" s="286">
        <v>1</v>
      </c>
      <c r="AJ84" s="286" t="s">
        <v>156</v>
      </c>
      <c r="AK84" s="286" t="s">
        <v>162</v>
      </c>
      <c r="AL84" s="286" t="s">
        <v>162</v>
      </c>
      <c r="AM84" s="286" t="s">
        <v>163</v>
      </c>
      <c r="AN84" s="288" t="s">
        <v>3654</v>
      </c>
      <c r="AO84" s="352" t="s">
        <v>185</v>
      </c>
      <c r="AP84" s="286" t="s">
        <v>168</v>
      </c>
      <c r="AQ84" s="286" t="s">
        <v>156</v>
      </c>
      <c r="AR84" s="286" t="s">
        <v>162</v>
      </c>
      <c r="AS84" s="286" t="s">
        <v>156</v>
      </c>
      <c r="AT84" s="286" t="s">
        <v>162</v>
      </c>
      <c r="AU84" s="286" t="s">
        <v>156</v>
      </c>
      <c r="AV84" s="286" t="s">
        <v>162</v>
      </c>
      <c r="AW84" s="286" t="s">
        <v>156</v>
      </c>
      <c r="AX84" s="286" t="s">
        <v>166</v>
      </c>
      <c r="AY84" s="286" t="s">
        <v>163</v>
      </c>
      <c r="AZ84" s="286" t="s">
        <v>166</v>
      </c>
      <c r="BA84" s="286" t="s">
        <v>166</v>
      </c>
      <c r="BB84" s="286" t="s">
        <v>166</v>
      </c>
      <c r="BC84" s="286" t="s">
        <v>162</v>
      </c>
      <c r="BD84" s="286" t="s">
        <v>156</v>
      </c>
      <c r="BE84" s="286" t="s">
        <v>166</v>
      </c>
      <c r="BF84" s="286" t="s">
        <v>1960</v>
      </c>
      <c r="BG84" s="286" t="s">
        <v>162</v>
      </c>
      <c r="BH84" s="286" t="s">
        <v>166</v>
      </c>
      <c r="BI84" s="311" t="s">
        <v>3653</v>
      </c>
      <c r="BJ84" s="352" t="s">
        <v>162</v>
      </c>
      <c r="BK84" s="286" t="s">
        <v>156</v>
      </c>
      <c r="BL84" s="354" t="s">
        <v>156</v>
      </c>
      <c r="BM84" s="354" t="s">
        <v>156</v>
      </c>
      <c r="BN84" s="354" t="s">
        <v>156</v>
      </c>
      <c r="BO84" s="354" t="s">
        <v>156</v>
      </c>
      <c r="BP84" s="290" t="s">
        <v>156</v>
      </c>
      <c r="BQ84" s="290" t="s">
        <v>156</v>
      </c>
      <c r="BR84" s="369" t="s">
        <v>3652</v>
      </c>
      <c r="BS84" s="110" t="s">
        <v>3651</v>
      </c>
      <c r="BT84" s="288" t="s">
        <v>3650</v>
      </c>
      <c r="BU84" s="110"/>
      <c r="BV84" s="110"/>
      <c r="BW84" s="307">
        <v>42.681545334652597</v>
      </c>
      <c r="BX84" s="307">
        <v>9.4276270539025901</v>
      </c>
      <c r="BY84" s="370" t="s">
        <v>3449</v>
      </c>
      <c r="BZ84" s="286">
        <v>3</v>
      </c>
      <c r="CA84" s="286" t="s">
        <v>162</v>
      </c>
      <c r="CB84" s="286">
        <v>3</v>
      </c>
      <c r="CC84" s="306" t="s">
        <v>2233</v>
      </c>
      <c r="CD84" s="306" t="s">
        <v>3306</v>
      </c>
      <c r="CE84" s="372" t="s">
        <v>1116</v>
      </c>
      <c r="CF84" s="320"/>
      <c r="CG84" s="285"/>
      <c r="CH84" s="285"/>
      <c r="CI84" s="285"/>
      <c r="CJ84" s="285"/>
      <c r="CK84" s="285"/>
      <c r="CL84" s="285"/>
      <c r="CM84" s="285"/>
      <c r="CN84" s="285"/>
      <c r="CO84" s="285"/>
      <c r="CP84" s="285"/>
      <c r="CQ84" s="285"/>
      <c r="CR84" s="285"/>
      <c r="CS84" s="285"/>
      <c r="CT84" s="285"/>
      <c r="CU84" s="285"/>
      <c r="CY84" s="285"/>
      <c r="CZ84" s="285"/>
    </row>
    <row r="85" spans="1:104" ht="40.4" customHeight="1" x14ac:dyDescent="0.35">
      <c r="A85" s="286" t="s">
        <v>3634</v>
      </c>
      <c r="B85" s="110" t="s">
        <v>3649</v>
      </c>
      <c r="C85" s="286" t="s">
        <v>3648</v>
      </c>
      <c r="D85" s="285" t="s">
        <v>3394</v>
      </c>
      <c r="E85" s="286" t="s">
        <v>3647</v>
      </c>
      <c r="F85" s="288" t="s">
        <v>3646</v>
      </c>
      <c r="G85" s="288" t="s">
        <v>3638</v>
      </c>
      <c r="H85" s="286" t="s">
        <v>534</v>
      </c>
      <c r="I85" s="286" t="s">
        <v>561</v>
      </c>
      <c r="J85" s="286" t="s">
        <v>801</v>
      </c>
      <c r="K85" s="286" t="s">
        <v>802</v>
      </c>
      <c r="L85" s="286" t="s">
        <v>1926</v>
      </c>
      <c r="M85" s="286" t="s">
        <v>3633</v>
      </c>
      <c r="N85" s="286" t="s">
        <v>223</v>
      </c>
      <c r="O85" s="286" t="s">
        <v>162</v>
      </c>
      <c r="P85" s="286" t="s">
        <v>162</v>
      </c>
      <c r="Q85" s="286">
        <v>1</v>
      </c>
      <c r="R85" s="288" t="s">
        <v>3625</v>
      </c>
      <c r="S85" s="286">
        <v>2016</v>
      </c>
      <c r="T85" s="286">
        <v>2022</v>
      </c>
      <c r="U85" s="286" t="s">
        <v>164</v>
      </c>
      <c r="V85" s="301">
        <v>302</v>
      </c>
      <c r="W85" s="301">
        <v>300</v>
      </c>
      <c r="X85" s="352">
        <v>50</v>
      </c>
      <c r="Y85" s="286" t="s">
        <v>156</v>
      </c>
      <c r="Z85" s="301" t="s">
        <v>165</v>
      </c>
      <c r="AA85" s="286" t="s">
        <v>379</v>
      </c>
      <c r="AB85" s="286" t="s">
        <v>380</v>
      </c>
      <c r="AC85" s="286" t="s">
        <v>3645</v>
      </c>
      <c r="AD85" s="286" t="s">
        <v>162</v>
      </c>
      <c r="AE85" s="286" t="s">
        <v>162</v>
      </c>
      <c r="AF85" s="286" t="s">
        <v>156</v>
      </c>
      <c r="AG85" s="286" t="s">
        <v>156</v>
      </c>
      <c r="AH85" s="286" t="s">
        <v>3644</v>
      </c>
      <c r="AI85" s="286">
        <v>5</v>
      </c>
      <c r="AJ85" s="286" t="s">
        <v>156</v>
      </c>
      <c r="AK85" s="286" t="s">
        <v>162</v>
      </c>
      <c r="AL85" s="286" t="s">
        <v>162</v>
      </c>
      <c r="AM85" s="286" t="s">
        <v>163</v>
      </c>
      <c r="AN85" s="288" t="s">
        <v>3643</v>
      </c>
      <c r="AO85" s="352" t="s">
        <v>3642</v>
      </c>
      <c r="AP85" s="286" t="s">
        <v>168</v>
      </c>
      <c r="AQ85" s="286" t="s">
        <v>3499</v>
      </c>
      <c r="AR85" s="286" t="s">
        <v>162</v>
      </c>
      <c r="AS85" s="286" t="s">
        <v>156</v>
      </c>
      <c r="AT85" s="286" t="s">
        <v>162</v>
      </c>
      <c r="AU85" s="286" t="s">
        <v>156</v>
      </c>
      <c r="AV85" s="286" t="s">
        <v>163</v>
      </c>
      <c r="AW85" s="286" t="s">
        <v>3641</v>
      </c>
      <c r="AX85" s="286" t="s">
        <v>162</v>
      </c>
      <c r="AY85" s="286" t="s">
        <v>163</v>
      </c>
      <c r="AZ85" s="286" t="s">
        <v>1974</v>
      </c>
      <c r="BA85" s="286" t="s">
        <v>162</v>
      </c>
      <c r="BB85" s="286" t="s">
        <v>163</v>
      </c>
      <c r="BC85" s="286" t="s">
        <v>162</v>
      </c>
      <c r="BD85" s="286" t="s">
        <v>156</v>
      </c>
      <c r="BE85" s="286" t="s">
        <v>3161</v>
      </c>
      <c r="BF85" s="286" t="s">
        <v>1960</v>
      </c>
      <c r="BG85" s="286" t="s">
        <v>162</v>
      </c>
      <c r="BH85" s="286" t="s">
        <v>163</v>
      </c>
      <c r="BI85" s="311" t="s">
        <v>3640</v>
      </c>
      <c r="BJ85" s="352" t="s">
        <v>163</v>
      </c>
      <c r="BK85" s="286">
        <v>2024</v>
      </c>
      <c r="BL85" s="354" t="s">
        <v>156</v>
      </c>
      <c r="BM85" s="354" t="s">
        <v>156</v>
      </c>
      <c r="BN85" s="354">
        <f>3/300</f>
        <v>0.01</v>
      </c>
      <c r="BO85" s="354" t="s">
        <v>156</v>
      </c>
      <c r="BP85" s="354">
        <v>0.78</v>
      </c>
      <c r="BQ85" s="290">
        <v>0.22</v>
      </c>
      <c r="BR85" s="369" t="s">
        <v>3639</v>
      </c>
      <c r="BS85" s="110" t="s">
        <v>3627</v>
      </c>
      <c r="BT85" s="288" t="s">
        <v>3625</v>
      </c>
      <c r="BU85" s="110" t="s">
        <v>3626</v>
      </c>
      <c r="BV85" s="110" t="s">
        <v>3625</v>
      </c>
      <c r="BW85" s="307">
        <v>48.794509649803103</v>
      </c>
      <c r="BX85" s="307">
        <v>2.4642491510178099</v>
      </c>
      <c r="BY85" s="370" t="s">
        <v>3449</v>
      </c>
      <c r="BZ85" s="286">
        <v>3</v>
      </c>
      <c r="CA85" s="286" t="s">
        <v>163</v>
      </c>
      <c r="CB85" s="286">
        <v>3</v>
      </c>
      <c r="CC85" s="306" t="s">
        <v>2233</v>
      </c>
      <c r="CD85" s="306" t="s">
        <v>2232</v>
      </c>
      <c r="CE85" s="372" t="s">
        <v>1116</v>
      </c>
      <c r="CF85" s="320"/>
      <c r="CG85" s="285"/>
      <c r="CH85" s="285"/>
      <c r="CI85" s="285"/>
      <c r="CJ85" s="285"/>
      <c r="CK85" s="285"/>
      <c r="CL85" s="285"/>
      <c r="CM85" s="285"/>
      <c r="CN85" s="285"/>
      <c r="CO85" s="285"/>
      <c r="CP85" s="285"/>
      <c r="CQ85" s="285"/>
      <c r="CR85" s="285"/>
      <c r="CS85" s="285"/>
      <c r="CT85" s="285"/>
      <c r="CU85" s="285"/>
      <c r="CY85" s="285"/>
      <c r="CZ85" s="285"/>
    </row>
    <row r="86" spans="1:104" ht="40.4" customHeight="1" x14ac:dyDescent="0.35">
      <c r="A86" s="286" t="s">
        <v>3638</v>
      </c>
      <c r="B86" s="110" t="s">
        <v>3637</v>
      </c>
      <c r="C86" s="286" t="s">
        <v>3636</v>
      </c>
      <c r="D86" s="285" t="s">
        <v>3394</v>
      </c>
      <c r="E86" s="286" t="s">
        <v>3635</v>
      </c>
      <c r="F86" s="288" t="s">
        <v>166</v>
      </c>
      <c r="G86" s="288" t="s">
        <v>3634</v>
      </c>
      <c r="H86" s="286" t="s">
        <v>534</v>
      </c>
      <c r="I86" s="286" t="s">
        <v>561</v>
      </c>
      <c r="J86" s="286" t="s">
        <v>801</v>
      </c>
      <c r="K86" s="286" t="s">
        <v>802</v>
      </c>
      <c r="L86" s="286" t="s">
        <v>1926</v>
      </c>
      <c r="M86" s="286" t="s">
        <v>3633</v>
      </c>
      <c r="N86" s="286" t="s">
        <v>223</v>
      </c>
      <c r="O86" s="286" t="s">
        <v>162</v>
      </c>
      <c r="P86" s="286" t="s">
        <v>162</v>
      </c>
      <c r="Q86" s="286">
        <v>1</v>
      </c>
      <c r="R86" s="288" t="s">
        <v>3625</v>
      </c>
      <c r="S86" s="286">
        <v>2023</v>
      </c>
      <c r="T86" s="286">
        <v>2032</v>
      </c>
      <c r="U86" s="286" t="s">
        <v>225</v>
      </c>
      <c r="V86" s="301">
        <v>300</v>
      </c>
      <c r="W86" s="301" t="s">
        <v>166</v>
      </c>
      <c r="X86" s="352">
        <v>55</v>
      </c>
      <c r="Y86" s="286">
        <v>74</v>
      </c>
      <c r="Z86" s="301" t="s">
        <v>165</v>
      </c>
      <c r="AA86" s="286">
        <v>20</v>
      </c>
      <c r="AB86" s="286">
        <v>15</v>
      </c>
      <c r="AC86" s="286" t="s">
        <v>156</v>
      </c>
      <c r="AD86" s="286" t="s">
        <v>162</v>
      </c>
      <c r="AE86" s="286" t="s">
        <v>162</v>
      </c>
      <c r="AF86" s="286" t="s">
        <v>156</v>
      </c>
      <c r="AG86" s="286" t="s">
        <v>156</v>
      </c>
      <c r="AH86" s="286" t="s">
        <v>3632</v>
      </c>
      <c r="AI86" s="286">
        <v>1</v>
      </c>
      <c r="AJ86" s="286" t="s">
        <v>156</v>
      </c>
      <c r="AK86" s="286" t="s">
        <v>162</v>
      </c>
      <c r="AL86" s="286" t="s">
        <v>162</v>
      </c>
      <c r="AM86" s="286" t="s">
        <v>163</v>
      </c>
      <c r="AN86" s="288" t="s">
        <v>3631</v>
      </c>
      <c r="AO86" s="352" t="s">
        <v>3630</v>
      </c>
      <c r="AP86" s="286" t="s">
        <v>168</v>
      </c>
      <c r="AQ86" s="286" t="s">
        <v>156</v>
      </c>
      <c r="AR86" s="286" t="s">
        <v>162</v>
      </c>
      <c r="AS86" s="286" t="s">
        <v>156</v>
      </c>
      <c r="AT86" s="286" t="s">
        <v>162</v>
      </c>
      <c r="AU86" s="286" t="s">
        <v>156</v>
      </c>
      <c r="AV86" s="286" t="s">
        <v>162</v>
      </c>
      <c r="AW86" s="286" t="s">
        <v>156</v>
      </c>
      <c r="AX86" s="286" t="s">
        <v>166</v>
      </c>
      <c r="AY86" s="286" t="s">
        <v>163</v>
      </c>
      <c r="AZ86" s="286" t="s">
        <v>1795</v>
      </c>
      <c r="BA86" s="286" t="s">
        <v>166</v>
      </c>
      <c r="BB86" s="286" t="s">
        <v>163</v>
      </c>
      <c r="BC86" s="286" t="s">
        <v>162</v>
      </c>
      <c r="BD86" s="286" t="s">
        <v>156</v>
      </c>
      <c r="BE86" s="286" t="s">
        <v>166</v>
      </c>
      <c r="BF86" s="286" t="s">
        <v>1960</v>
      </c>
      <c r="BG86" s="286" t="s">
        <v>162</v>
      </c>
      <c r="BH86" s="286" t="s">
        <v>163</v>
      </c>
      <c r="BI86" s="311" t="s">
        <v>3629</v>
      </c>
      <c r="BJ86" s="352" t="s">
        <v>162</v>
      </c>
      <c r="BK86" s="286" t="s">
        <v>156</v>
      </c>
      <c r="BL86" s="354" t="s">
        <v>156</v>
      </c>
      <c r="BM86" s="354" t="s">
        <v>156</v>
      </c>
      <c r="BN86" s="354" t="s">
        <v>156</v>
      </c>
      <c r="BO86" s="354" t="s">
        <v>156</v>
      </c>
      <c r="BP86" s="354" t="s">
        <v>156</v>
      </c>
      <c r="BQ86" s="290" t="s">
        <v>156</v>
      </c>
      <c r="BR86" s="369" t="s">
        <v>3628</v>
      </c>
      <c r="BS86" s="110" t="s">
        <v>3627</v>
      </c>
      <c r="BT86" s="288" t="s">
        <v>3625</v>
      </c>
      <c r="BU86" s="110" t="s">
        <v>3626</v>
      </c>
      <c r="BV86" s="110" t="s">
        <v>3625</v>
      </c>
      <c r="BW86" s="307">
        <v>48.794509649803103</v>
      </c>
      <c r="BX86" s="307">
        <v>2.4642491510178099</v>
      </c>
      <c r="BY86" s="370" t="s">
        <v>2178</v>
      </c>
      <c r="BZ86" s="286">
        <v>3</v>
      </c>
      <c r="CA86" s="286" t="s">
        <v>162</v>
      </c>
      <c r="CB86" s="286">
        <v>3</v>
      </c>
      <c r="CC86" s="306" t="s">
        <v>2177</v>
      </c>
      <c r="CD86" s="306" t="s">
        <v>2177</v>
      </c>
      <c r="CE86" s="306" t="s">
        <v>938</v>
      </c>
      <c r="CF86" s="320"/>
      <c r="CG86" s="285"/>
      <c r="CH86" s="285"/>
      <c r="CI86" s="285"/>
      <c r="CJ86" s="285"/>
      <c r="CK86" s="285"/>
      <c r="CL86" s="285"/>
      <c r="CM86" s="285"/>
      <c r="CN86" s="285"/>
      <c r="CO86" s="285"/>
      <c r="CP86" s="285"/>
      <c r="CQ86" s="285"/>
      <c r="CR86" s="285"/>
      <c r="CS86" s="285"/>
      <c r="CT86" s="285"/>
      <c r="CU86" s="285"/>
      <c r="CY86" s="285"/>
      <c r="CZ86" s="285"/>
    </row>
    <row r="87" spans="1:104" ht="40.4" customHeight="1" x14ac:dyDescent="0.35">
      <c r="A87" s="286" t="s">
        <v>3624</v>
      </c>
      <c r="B87" s="110" t="s">
        <v>3623</v>
      </c>
      <c r="C87" s="286" t="s">
        <v>3622</v>
      </c>
      <c r="D87" s="285" t="s">
        <v>3394</v>
      </c>
      <c r="E87" s="286" t="s">
        <v>3621</v>
      </c>
      <c r="F87" s="288"/>
      <c r="G87" s="110"/>
      <c r="H87" s="286" t="s">
        <v>534</v>
      </c>
      <c r="I87" s="286" t="s">
        <v>561</v>
      </c>
      <c r="J87" s="286" t="s">
        <v>801</v>
      </c>
      <c r="K87" s="286" t="s">
        <v>802</v>
      </c>
      <c r="L87" s="286" t="s">
        <v>1926</v>
      </c>
      <c r="M87" s="286" t="s">
        <v>3620</v>
      </c>
      <c r="N87" s="286" t="s">
        <v>223</v>
      </c>
      <c r="O87" s="286" t="s">
        <v>162</v>
      </c>
      <c r="P87" s="286" t="s">
        <v>162</v>
      </c>
      <c r="Q87" s="286">
        <v>1</v>
      </c>
      <c r="R87" s="288" t="s">
        <v>3619</v>
      </c>
      <c r="S87" s="286">
        <v>2022</v>
      </c>
      <c r="T87" s="286">
        <v>2028</v>
      </c>
      <c r="U87" s="286" t="s">
        <v>225</v>
      </c>
      <c r="V87" s="301">
        <v>1000</v>
      </c>
      <c r="W87" s="301" t="s">
        <v>166</v>
      </c>
      <c r="X87" s="352">
        <v>50</v>
      </c>
      <c r="Y87" s="286">
        <v>80</v>
      </c>
      <c r="Z87" s="301" t="s">
        <v>165</v>
      </c>
      <c r="AA87" s="286">
        <v>15</v>
      </c>
      <c r="AB87" s="286" t="s">
        <v>2413</v>
      </c>
      <c r="AC87" s="286" t="s">
        <v>3618</v>
      </c>
      <c r="AD87" s="286" t="s">
        <v>162</v>
      </c>
      <c r="AE87" s="286" t="s">
        <v>162</v>
      </c>
      <c r="AF87" s="286" t="s">
        <v>156</v>
      </c>
      <c r="AG87" s="286" t="s">
        <v>156</v>
      </c>
      <c r="AH87" s="286" t="s">
        <v>156</v>
      </c>
      <c r="AI87" s="286" t="s">
        <v>156</v>
      </c>
      <c r="AJ87" s="286" t="s">
        <v>156</v>
      </c>
      <c r="AK87" s="286" t="s">
        <v>162</v>
      </c>
      <c r="AL87" s="286" t="s">
        <v>162</v>
      </c>
      <c r="AM87" s="286" t="s">
        <v>163</v>
      </c>
      <c r="AN87" s="353" t="s">
        <v>3617</v>
      </c>
      <c r="AO87" s="352" t="s">
        <v>167</v>
      </c>
      <c r="AP87" s="286" t="s">
        <v>3616</v>
      </c>
      <c r="AQ87" s="286" t="s">
        <v>166</v>
      </c>
      <c r="AR87" s="286" t="s">
        <v>162</v>
      </c>
      <c r="AS87" s="286" t="s">
        <v>156</v>
      </c>
      <c r="AT87" s="286" t="s">
        <v>162</v>
      </c>
      <c r="AU87" s="286" t="s">
        <v>156</v>
      </c>
      <c r="AV87" s="286" t="s">
        <v>162</v>
      </c>
      <c r="AW87" s="286" t="s">
        <v>156</v>
      </c>
      <c r="AX87" s="286" t="s">
        <v>166</v>
      </c>
      <c r="AY87" s="286" t="s">
        <v>166</v>
      </c>
      <c r="AZ87" s="286" t="s">
        <v>156</v>
      </c>
      <c r="BA87" s="286" t="s">
        <v>166</v>
      </c>
      <c r="BB87" s="286" t="s">
        <v>162</v>
      </c>
      <c r="BC87" s="286" t="s">
        <v>162</v>
      </c>
      <c r="BD87" s="286" t="s">
        <v>156</v>
      </c>
      <c r="BE87" s="286" t="s">
        <v>3161</v>
      </c>
      <c r="BF87" s="286" t="s">
        <v>166</v>
      </c>
      <c r="BG87" s="286" t="s">
        <v>162</v>
      </c>
      <c r="BH87" s="286" t="s">
        <v>166</v>
      </c>
      <c r="BI87" s="311" t="s">
        <v>3615</v>
      </c>
      <c r="BJ87" s="352" t="s">
        <v>162</v>
      </c>
      <c r="BK87" s="286" t="s">
        <v>156</v>
      </c>
      <c r="BL87" s="354" t="s">
        <v>156</v>
      </c>
      <c r="BM87" s="354" t="s">
        <v>156</v>
      </c>
      <c r="BN87" s="354" t="s">
        <v>156</v>
      </c>
      <c r="BO87" s="354" t="s">
        <v>156</v>
      </c>
      <c r="BP87" s="354" t="s">
        <v>156</v>
      </c>
      <c r="BQ87" s="290" t="s">
        <v>156</v>
      </c>
      <c r="BR87" s="369" t="s">
        <v>3614</v>
      </c>
      <c r="BS87" s="110" t="s">
        <v>3613</v>
      </c>
      <c r="BT87" s="288" t="s">
        <v>3611</v>
      </c>
      <c r="BU87" s="110" t="s">
        <v>3612</v>
      </c>
      <c r="BV87" s="110" t="s">
        <v>3611</v>
      </c>
      <c r="BW87" s="307">
        <v>43.2755081983371</v>
      </c>
      <c r="BX87" s="307">
        <v>5.3935707480360504</v>
      </c>
      <c r="BY87" s="370" t="s">
        <v>2178</v>
      </c>
      <c r="BZ87" s="286">
        <v>3</v>
      </c>
      <c r="CA87" s="286" t="s">
        <v>162</v>
      </c>
      <c r="CB87" s="286">
        <v>3</v>
      </c>
      <c r="CC87" s="306" t="s">
        <v>2177</v>
      </c>
      <c r="CD87" s="306" t="s">
        <v>2177</v>
      </c>
      <c r="CE87" s="306" t="s">
        <v>938</v>
      </c>
      <c r="CF87" s="320"/>
      <c r="CG87" s="285"/>
      <c r="CH87" s="285"/>
      <c r="CI87" s="285"/>
      <c r="CJ87" s="285"/>
      <c r="CK87" s="285"/>
      <c r="CL87" s="285"/>
      <c r="CM87" s="285"/>
      <c r="CN87" s="285"/>
      <c r="CO87" s="285"/>
      <c r="CP87" s="285"/>
      <c r="CQ87" s="285"/>
      <c r="CR87" s="285"/>
      <c r="CS87" s="285"/>
      <c r="CT87" s="285"/>
      <c r="CU87" s="285"/>
      <c r="CY87" s="285"/>
      <c r="CZ87" s="285"/>
    </row>
    <row r="88" spans="1:104" ht="40.4" customHeight="1" x14ac:dyDescent="0.35">
      <c r="A88" s="286" t="s">
        <v>3597</v>
      </c>
      <c r="B88" s="110" t="s">
        <v>3610</v>
      </c>
      <c r="C88" s="286" t="s">
        <v>3609</v>
      </c>
      <c r="D88" s="285" t="s">
        <v>1854</v>
      </c>
      <c r="E88" s="286" t="s">
        <v>156</v>
      </c>
      <c r="F88" s="288" t="s">
        <v>3608</v>
      </c>
      <c r="G88" s="288" t="s">
        <v>1853</v>
      </c>
      <c r="H88" s="286" t="s">
        <v>534</v>
      </c>
      <c r="I88" s="286" t="s">
        <v>589</v>
      </c>
      <c r="J88" s="286" t="s">
        <v>1027</v>
      </c>
      <c r="K88" s="286" t="s">
        <v>1028</v>
      </c>
      <c r="L88" s="286" t="s">
        <v>3596</v>
      </c>
      <c r="M88" s="286" t="s">
        <v>3595</v>
      </c>
      <c r="N88" s="286" t="s">
        <v>223</v>
      </c>
      <c r="O88" s="286" t="s">
        <v>162</v>
      </c>
      <c r="P88" s="286" t="s">
        <v>162</v>
      </c>
      <c r="Q88" s="286">
        <v>1</v>
      </c>
      <c r="R88" s="288" t="s">
        <v>3583</v>
      </c>
      <c r="S88" s="286">
        <v>2015</v>
      </c>
      <c r="T88" s="286">
        <v>2021</v>
      </c>
      <c r="U88" s="286" t="s">
        <v>164</v>
      </c>
      <c r="V88" s="301">
        <v>7000</v>
      </c>
      <c r="W88" s="301">
        <v>6640</v>
      </c>
      <c r="X88" s="352">
        <v>50</v>
      </c>
      <c r="Y88" s="286">
        <v>79</v>
      </c>
      <c r="Z88" s="301" t="s">
        <v>165</v>
      </c>
      <c r="AA88" s="286">
        <v>20</v>
      </c>
      <c r="AB88" s="286">
        <v>15</v>
      </c>
      <c r="AC88" s="286" t="s">
        <v>156</v>
      </c>
      <c r="AD88" s="286" t="s">
        <v>162</v>
      </c>
      <c r="AE88" s="286" t="s">
        <v>162</v>
      </c>
      <c r="AF88" s="286" t="s">
        <v>156</v>
      </c>
      <c r="AG88" s="286" t="s">
        <v>156</v>
      </c>
      <c r="AH88" s="286" t="s">
        <v>156</v>
      </c>
      <c r="AI88" s="286" t="s">
        <v>156</v>
      </c>
      <c r="AJ88" s="286" t="s">
        <v>162</v>
      </c>
      <c r="AK88" s="286" t="s">
        <v>162</v>
      </c>
      <c r="AL88" s="286" t="s">
        <v>162</v>
      </c>
      <c r="AM88" s="286" t="s">
        <v>163</v>
      </c>
      <c r="AN88" s="288" t="s">
        <v>3607</v>
      </c>
      <c r="AO88" s="352" t="s">
        <v>3590</v>
      </c>
      <c r="AP88" s="286" t="s">
        <v>166</v>
      </c>
      <c r="AQ88" s="286" t="s">
        <v>156</v>
      </c>
      <c r="AR88" s="286" t="s">
        <v>162</v>
      </c>
      <c r="AS88" s="286" t="s">
        <v>156</v>
      </c>
      <c r="AT88" s="286" t="s">
        <v>162</v>
      </c>
      <c r="AU88" s="286" t="s">
        <v>156</v>
      </c>
      <c r="AV88" s="286" t="s">
        <v>163</v>
      </c>
      <c r="AW88" s="286" t="s">
        <v>3589</v>
      </c>
      <c r="AX88" s="286" t="s">
        <v>163</v>
      </c>
      <c r="AY88" s="286" t="s">
        <v>163</v>
      </c>
      <c r="AZ88" s="286" t="s">
        <v>1831</v>
      </c>
      <c r="BA88" s="286" t="s">
        <v>163</v>
      </c>
      <c r="BB88" s="286" t="s">
        <v>163</v>
      </c>
      <c r="BC88" s="286" t="s">
        <v>163</v>
      </c>
      <c r="BD88" s="286" t="s">
        <v>3606</v>
      </c>
      <c r="BE88" s="286" t="s">
        <v>3605</v>
      </c>
      <c r="BF88" s="286" t="s">
        <v>1960</v>
      </c>
      <c r="BG88" s="286" t="s">
        <v>162</v>
      </c>
      <c r="BH88" s="286" t="s">
        <v>163</v>
      </c>
      <c r="BI88" s="311" t="s">
        <v>3604</v>
      </c>
      <c r="BJ88" s="352" t="s">
        <v>163</v>
      </c>
      <c r="BK88" s="286">
        <v>2019</v>
      </c>
      <c r="BL88" s="290">
        <v>0.12</v>
      </c>
      <c r="BM88" s="290">
        <v>0.9</v>
      </c>
      <c r="BN88" s="290">
        <v>2.3E-2</v>
      </c>
      <c r="BO88" s="290">
        <v>0.17599999999999999</v>
      </c>
      <c r="BP88" s="290">
        <v>0.83399999999999996</v>
      </c>
      <c r="BQ88" s="290">
        <v>0.16700000000000001</v>
      </c>
      <c r="BR88" s="369" t="s">
        <v>3603</v>
      </c>
      <c r="BS88" s="110" t="s">
        <v>3585</v>
      </c>
      <c r="BT88" s="288" t="s">
        <v>3602</v>
      </c>
      <c r="BU88" s="110" t="s">
        <v>3584</v>
      </c>
      <c r="BV88" s="110" t="s">
        <v>3583</v>
      </c>
      <c r="BW88" s="307">
        <v>54.363081019683001</v>
      </c>
      <c r="BX88" s="307">
        <v>18.618054779892201</v>
      </c>
      <c r="BY88" s="370" t="s">
        <v>3449</v>
      </c>
      <c r="BZ88" s="286">
        <v>3</v>
      </c>
      <c r="CA88" s="286" t="s">
        <v>163</v>
      </c>
      <c r="CB88" s="286">
        <v>3</v>
      </c>
      <c r="CC88" s="306" t="s">
        <v>2233</v>
      </c>
      <c r="CD88" s="306" t="s">
        <v>3193</v>
      </c>
      <c r="CE88" s="372" t="s">
        <v>1116</v>
      </c>
      <c r="CF88" s="320"/>
      <c r="CG88" s="285"/>
      <c r="CH88" s="285"/>
      <c r="CI88" s="285"/>
      <c r="CJ88" s="285"/>
      <c r="CK88" s="285"/>
      <c r="CL88" s="285"/>
      <c r="CM88" s="285"/>
      <c r="CN88" s="285"/>
      <c r="CO88" s="285"/>
      <c r="CP88" s="285"/>
      <c r="CQ88" s="285"/>
      <c r="CR88" s="285"/>
      <c r="CS88" s="285"/>
      <c r="CT88" s="285"/>
      <c r="CU88" s="285"/>
      <c r="CY88" s="285"/>
      <c r="CZ88" s="285"/>
    </row>
    <row r="89" spans="1:104" ht="40.4" customHeight="1" x14ac:dyDescent="0.35">
      <c r="A89" s="286" t="s">
        <v>3601</v>
      </c>
      <c r="B89" s="110" t="s">
        <v>3600</v>
      </c>
      <c r="C89" s="286" t="s">
        <v>3599</v>
      </c>
      <c r="D89" s="285" t="s">
        <v>1854</v>
      </c>
      <c r="E89" s="286" t="s">
        <v>156</v>
      </c>
      <c r="F89" s="288" t="s">
        <v>3598</v>
      </c>
      <c r="G89" s="288" t="s">
        <v>3597</v>
      </c>
      <c r="H89" s="286" t="s">
        <v>534</v>
      </c>
      <c r="I89" s="286" t="s">
        <v>589</v>
      </c>
      <c r="J89" s="286" t="s">
        <v>1027</v>
      </c>
      <c r="K89" s="286" t="s">
        <v>1028</v>
      </c>
      <c r="L89" s="286" t="s">
        <v>3596</v>
      </c>
      <c r="M89" s="286" t="s">
        <v>3595</v>
      </c>
      <c r="N89" s="286" t="s">
        <v>223</v>
      </c>
      <c r="O89" s="286" t="s">
        <v>162</v>
      </c>
      <c r="P89" s="286" t="s">
        <v>163</v>
      </c>
      <c r="Q89" s="286">
        <v>19</v>
      </c>
      <c r="R89" s="288" t="s">
        <v>3594</v>
      </c>
      <c r="S89" s="286">
        <v>2009</v>
      </c>
      <c r="T89" s="286">
        <v>2023</v>
      </c>
      <c r="U89" s="286" t="s">
        <v>164</v>
      </c>
      <c r="V89" s="301">
        <v>8000</v>
      </c>
      <c r="W89" s="301">
        <v>8649</v>
      </c>
      <c r="X89" s="352">
        <v>50</v>
      </c>
      <c r="Y89" s="286">
        <v>75</v>
      </c>
      <c r="Z89" s="301" t="s">
        <v>165</v>
      </c>
      <c r="AA89" s="286" t="s">
        <v>2987</v>
      </c>
      <c r="AB89" s="286">
        <v>15</v>
      </c>
      <c r="AC89" s="286" t="s">
        <v>3593</v>
      </c>
      <c r="AD89" s="286" t="s">
        <v>162</v>
      </c>
      <c r="AE89" s="286" t="s">
        <v>162</v>
      </c>
      <c r="AF89" s="286" t="s">
        <v>156</v>
      </c>
      <c r="AG89" s="286" t="s">
        <v>156</v>
      </c>
      <c r="AH89" s="286" t="s">
        <v>3592</v>
      </c>
      <c r="AI89" s="286">
        <v>1</v>
      </c>
      <c r="AJ89" s="286" t="s">
        <v>162</v>
      </c>
      <c r="AK89" s="286" t="s">
        <v>162</v>
      </c>
      <c r="AL89" s="286" t="s">
        <v>162</v>
      </c>
      <c r="AM89" s="286" t="s">
        <v>163</v>
      </c>
      <c r="AN89" s="288" t="s">
        <v>3591</v>
      </c>
      <c r="AO89" s="352" t="s">
        <v>3590</v>
      </c>
      <c r="AP89" s="286" t="s">
        <v>197</v>
      </c>
      <c r="AQ89" s="286" t="s">
        <v>156</v>
      </c>
      <c r="AR89" s="286" t="s">
        <v>162</v>
      </c>
      <c r="AS89" s="286" t="s">
        <v>156</v>
      </c>
      <c r="AT89" s="286" t="s">
        <v>162</v>
      </c>
      <c r="AU89" s="286" t="s">
        <v>156</v>
      </c>
      <c r="AV89" s="286" t="s">
        <v>163</v>
      </c>
      <c r="AW89" s="286" t="s">
        <v>3589</v>
      </c>
      <c r="AX89" s="286" t="s">
        <v>163</v>
      </c>
      <c r="AY89" s="286" t="s">
        <v>163</v>
      </c>
      <c r="AZ89" s="286" t="s">
        <v>1831</v>
      </c>
      <c r="BA89" s="286" t="s">
        <v>162</v>
      </c>
      <c r="BB89" s="286" t="s">
        <v>163</v>
      </c>
      <c r="BC89" s="286" t="s">
        <v>163</v>
      </c>
      <c r="BD89" s="286" t="s">
        <v>3588</v>
      </c>
      <c r="BE89" s="286" t="s">
        <v>1830</v>
      </c>
      <c r="BF89" s="286" t="s">
        <v>1960</v>
      </c>
      <c r="BG89" s="286" t="s">
        <v>162</v>
      </c>
      <c r="BH89" s="286" t="s">
        <v>163</v>
      </c>
      <c r="BI89" s="311" t="s">
        <v>3587</v>
      </c>
      <c r="BJ89" s="352" t="s">
        <v>163</v>
      </c>
      <c r="BK89" s="286">
        <v>2013</v>
      </c>
      <c r="BL89" s="290">
        <v>0.2</v>
      </c>
      <c r="BM89" s="290">
        <v>0.96</v>
      </c>
      <c r="BN89" s="290">
        <v>1.2E-2</v>
      </c>
      <c r="BO89" s="290">
        <v>0.34699999999999998</v>
      </c>
      <c r="BP89" s="290">
        <v>0.86399999999999999</v>
      </c>
      <c r="BQ89" s="290">
        <v>0.13600000000000001</v>
      </c>
      <c r="BR89" s="369" t="s">
        <v>3586</v>
      </c>
      <c r="BS89" s="110" t="s">
        <v>3585</v>
      </c>
      <c r="BT89" s="288" t="s">
        <v>3583</v>
      </c>
      <c r="BU89" s="110" t="s">
        <v>3584</v>
      </c>
      <c r="BV89" s="110" t="s">
        <v>3583</v>
      </c>
      <c r="BW89" s="307">
        <v>54.366343975588499</v>
      </c>
      <c r="BX89" s="307">
        <v>18.6264232716814</v>
      </c>
      <c r="BY89" s="370" t="s">
        <v>3449</v>
      </c>
      <c r="BZ89" s="286">
        <v>3</v>
      </c>
      <c r="CA89" s="286" t="s">
        <v>163</v>
      </c>
      <c r="CB89" s="286">
        <v>3</v>
      </c>
      <c r="CC89" s="306" t="s">
        <v>2233</v>
      </c>
      <c r="CD89" s="306" t="s">
        <v>3193</v>
      </c>
      <c r="CE89" s="372" t="s">
        <v>1116</v>
      </c>
      <c r="CF89" s="320"/>
      <c r="CG89" s="285"/>
      <c r="CH89" s="285"/>
      <c r="CI89" s="285"/>
      <c r="CJ89" s="285"/>
      <c r="CK89" s="285"/>
      <c r="CL89" s="285"/>
      <c r="CM89" s="285"/>
      <c r="CN89" s="285"/>
      <c r="CO89" s="285"/>
      <c r="CP89" s="285"/>
      <c r="CQ89" s="285"/>
      <c r="CR89" s="285"/>
      <c r="CS89" s="285"/>
      <c r="CT89" s="285"/>
      <c r="CU89" s="285"/>
      <c r="CY89" s="285"/>
      <c r="CZ89" s="285"/>
    </row>
    <row r="90" spans="1:104" ht="40.4" customHeight="1" x14ac:dyDescent="0.35">
      <c r="A90" s="286" t="s">
        <v>3582</v>
      </c>
      <c r="B90" s="110" t="s">
        <v>3581</v>
      </c>
      <c r="C90" s="286" t="s">
        <v>3580</v>
      </c>
      <c r="D90" s="285" t="s">
        <v>166</v>
      </c>
      <c r="E90" s="286" t="s">
        <v>156</v>
      </c>
      <c r="F90" s="288" t="s">
        <v>156</v>
      </c>
      <c r="G90" s="288"/>
      <c r="H90" s="286" t="s">
        <v>534</v>
      </c>
      <c r="I90" s="286" t="s">
        <v>590</v>
      </c>
      <c r="J90" s="286" t="s">
        <v>1041</v>
      </c>
      <c r="K90" s="286" t="s">
        <v>1042</v>
      </c>
      <c r="L90" s="286" t="s">
        <v>3579</v>
      </c>
      <c r="M90" s="286" t="s">
        <v>3578</v>
      </c>
      <c r="N90" s="286" t="s">
        <v>3426</v>
      </c>
      <c r="O90" s="286" t="s">
        <v>162</v>
      </c>
      <c r="P90" s="286" t="s">
        <v>162</v>
      </c>
      <c r="Q90" s="286">
        <v>1</v>
      </c>
      <c r="R90" s="288" t="s">
        <v>3577</v>
      </c>
      <c r="S90" s="286">
        <v>2021</v>
      </c>
      <c r="T90" s="286">
        <v>2022</v>
      </c>
      <c r="U90" s="286" t="s">
        <v>164</v>
      </c>
      <c r="V90" s="301">
        <v>1000</v>
      </c>
      <c r="W90" s="301" t="s">
        <v>166</v>
      </c>
      <c r="X90" s="352">
        <v>50</v>
      </c>
      <c r="Y90" s="286" t="s">
        <v>156</v>
      </c>
      <c r="Z90" s="301" t="s">
        <v>165</v>
      </c>
      <c r="AA90" s="286" t="s">
        <v>166</v>
      </c>
      <c r="AB90" s="286" t="s">
        <v>166</v>
      </c>
      <c r="AC90" s="286" t="s">
        <v>156</v>
      </c>
      <c r="AD90" s="286" t="s">
        <v>162</v>
      </c>
      <c r="AE90" s="286" t="s">
        <v>166</v>
      </c>
      <c r="AF90" s="286" t="s">
        <v>156</v>
      </c>
      <c r="AG90" s="286" t="s">
        <v>156</v>
      </c>
      <c r="AH90" s="286" t="s">
        <v>3576</v>
      </c>
      <c r="AI90" s="286">
        <v>1</v>
      </c>
      <c r="AJ90" s="286" t="s">
        <v>156</v>
      </c>
      <c r="AK90" s="286" t="s">
        <v>166</v>
      </c>
      <c r="AL90" s="286" t="s">
        <v>162</v>
      </c>
      <c r="AM90" s="286" t="s">
        <v>166</v>
      </c>
      <c r="AN90" s="288" t="s">
        <v>166</v>
      </c>
      <c r="AO90" s="352" t="s">
        <v>3575</v>
      </c>
      <c r="AP90" s="286" t="s">
        <v>197</v>
      </c>
      <c r="AQ90" s="286" t="s">
        <v>166</v>
      </c>
      <c r="AR90" s="286" t="s">
        <v>166</v>
      </c>
      <c r="AS90" s="286" t="s">
        <v>156</v>
      </c>
      <c r="AT90" s="286" t="s">
        <v>166</v>
      </c>
      <c r="AU90" s="286" t="s">
        <v>156</v>
      </c>
      <c r="AV90" s="286" t="s">
        <v>166</v>
      </c>
      <c r="AW90" s="286" t="s">
        <v>156</v>
      </c>
      <c r="AX90" s="286" t="s">
        <v>166</v>
      </c>
      <c r="AY90" s="286" t="s">
        <v>166</v>
      </c>
      <c r="AZ90" s="286" t="s">
        <v>166</v>
      </c>
      <c r="BA90" s="286" t="s">
        <v>163</v>
      </c>
      <c r="BB90" s="286" t="s">
        <v>166</v>
      </c>
      <c r="BC90" s="286" t="s">
        <v>162</v>
      </c>
      <c r="BD90" s="286" t="s">
        <v>156</v>
      </c>
      <c r="BE90" s="286" t="s">
        <v>166</v>
      </c>
      <c r="BF90" s="286" t="s">
        <v>166</v>
      </c>
      <c r="BG90" s="286" t="s">
        <v>166</v>
      </c>
      <c r="BH90" s="286" t="s">
        <v>166</v>
      </c>
      <c r="BI90" s="311" t="s">
        <v>3574</v>
      </c>
      <c r="BJ90" s="352" t="s">
        <v>162</v>
      </c>
      <c r="BK90" s="286" t="s">
        <v>156</v>
      </c>
      <c r="BL90" s="354" t="s">
        <v>156</v>
      </c>
      <c r="BM90" s="354" t="s">
        <v>156</v>
      </c>
      <c r="BN90" s="354" t="s">
        <v>156</v>
      </c>
      <c r="BO90" s="354" t="s">
        <v>156</v>
      </c>
      <c r="BP90" s="354" t="s">
        <v>156</v>
      </c>
      <c r="BQ90" s="290" t="s">
        <v>156</v>
      </c>
      <c r="BR90" s="369" t="s">
        <v>3573</v>
      </c>
      <c r="BS90" s="110" t="s">
        <v>3572</v>
      </c>
      <c r="BT90" s="288" t="s">
        <v>3570</v>
      </c>
      <c r="BU90" s="110" t="s">
        <v>3571</v>
      </c>
      <c r="BV90" s="110" t="s">
        <v>3570</v>
      </c>
      <c r="BW90" s="307">
        <v>56.309742533728098</v>
      </c>
      <c r="BX90" s="307">
        <v>44.069653091875999</v>
      </c>
      <c r="BY90" s="370" t="s">
        <v>3569</v>
      </c>
      <c r="BZ90" s="286">
        <v>3</v>
      </c>
      <c r="CA90" s="286" t="s">
        <v>162</v>
      </c>
      <c r="CB90" s="286">
        <v>3</v>
      </c>
      <c r="CC90" s="306" t="s">
        <v>2233</v>
      </c>
      <c r="CD90" s="306" t="s">
        <v>3293</v>
      </c>
      <c r="CE90" s="372" t="s">
        <v>1116</v>
      </c>
      <c r="CF90" s="320"/>
      <c r="CG90" s="285"/>
      <c r="CH90" s="285"/>
      <c r="CI90" s="285"/>
      <c r="CJ90" s="285"/>
      <c r="CK90" s="285"/>
      <c r="CL90" s="285"/>
      <c r="CM90" s="285"/>
      <c r="CN90" s="285"/>
      <c r="CO90" s="285"/>
      <c r="CP90" s="285"/>
      <c r="CQ90" s="285"/>
      <c r="CR90" s="285"/>
      <c r="CS90" s="285"/>
      <c r="CT90" s="285"/>
      <c r="CU90" s="285"/>
      <c r="CY90" s="285"/>
      <c r="CZ90" s="285"/>
    </row>
    <row r="91" spans="1:104" ht="40.4" customHeight="1" x14ac:dyDescent="0.35">
      <c r="A91" s="286" t="s">
        <v>3568</v>
      </c>
      <c r="B91" s="110" t="s">
        <v>3567</v>
      </c>
      <c r="C91" s="286" t="s">
        <v>3566</v>
      </c>
      <c r="D91" s="286" t="s">
        <v>1819</v>
      </c>
      <c r="E91" s="286" t="s">
        <v>156</v>
      </c>
      <c r="F91" s="288" t="s">
        <v>3552</v>
      </c>
      <c r="G91" s="288" t="s">
        <v>3565</v>
      </c>
      <c r="H91" s="286" t="s">
        <v>534</v>
      </c>
      <c r="I91" s="286" t="s">
        <v>1414</v>
      </c>
      <c r="J91" s="286" t="s">
        <v>776</v>
      </c>
      <c r="K91" s="286" t="s">
        <v>777</v>
      </c>
      <c r="L91" s="286" t="s">
        <v>609</v>
      </c>
      <c r="M91" s="286" t="s">
        <v>3564</v>
      </c>
      <c r="N91" s="286" t="s">
        <v>223</v>
      </c>
      <c r="O91" s="286" t="s">
        <v>162</v>
      </c>
      <c r="P91" s="286" t="s">
        <v>166</v>
      </c>
      <c r="Q91" s="286" t="s">
        <v>166</v>
      </c>
      <c r="R91" s="288" t="s">
        <v>3563</v>
      </c>
      <c r="S91" s="286">
        <v>2016</v>
      </c>
      <c r="T91" s="286">
        <v>2020</v>
      </c>
      <c r="U91" s="286" t="s">
        <v>164</v>
      </c>
      <c r="V91" s="286" t="s">
        <v>166</v>
      </c>
      <c r="W91" s="375">
        <v>6639</v>
      </c>
      <c r="X91" s="286">
        <v>58</v>
      </c>
      <c r="Y91" s="286">
        <v>75</v>
      </c>
      <c r="Z91" s="301" t="s">
        <v>165</v>
      </c>
      <c r="AA91" s="286" t="s">
        <v>156</v>
      </c>
      <c r="AB91" s="286" t="s">
        <v>2413</v>
      </c>
      <c r="AC91" s="286" t="s">
        <v>3562</v>
      </c>
      <c r="AD91" s="286" t="s">
        <v>162</v>
      </c>
      <c r="AE91" s="286" t="s">
        <v>163</v>
      </c>
      <c r="AF91" s="286" t="s">
        <v>3363</v>
      </c>
      <c r="AG91" s="286" t="s">
        <v>3362</v>
      </c>
      <c r="AH91" s="286" t="s">
        <v>3561</v>
      </c>
      <c r="AI91" s="286">
        <v>4</v>
      </c>
      <c r="AJ91" s="286" t="s">
        <v>3262</v>
      </c>
      <c r="AK91" s="286" t="s">
        <v>162</v>
      </c>
      <c r="AL91" s="286" t="s">
        <v>162</v>
      </c>
      <c r="AM91" s="286" t="s">
        <v>162</v>
      </c>
      <c r="AN91" s="288" t="s">
        <v>156</v>
      </c>
      <c r="AO91" s="352" t="s">
        <v>212</v>
      </c>
      <c r="AP91" s="286" t="s">
        <v>197</v>
      </c>
      <c r="AQ91" s="286" t="s">
        <v>2409</v>
      </c>
      <c r="AR91" s="286" t="s">
        <v>162</v>
      </c>
      <c r="AS91" s="286" t="s">
        <v>156</v>
      </c>
      <c r="AT91" s="286" t="s">
        <v>162</v>
      </c>
      <c r="AU91" s="286" t="s">
        <v>156</v>
      </c>
      <c r="AV91" s="286" t="s">
        <v>163</v>
      </c>
      <c r="AW91" s="286" t="s">
        <v>3560</v>
      </c>
      <c r="AX91" s="286" t="s">
        <v>166</v>
      </c>
      <c r="AY91" s="286" t="s">
        <v>163</v>
      </c>
      <c r="AZ91" s="286" t="s">
        <v>1831</v>
      </c>
      <c r="BA91" s="286" t="s">
        <v>162</v>
      </c>
      <c r="BB91" s="286" t="s">
        <v>162</v>
      </c>
      <c r="BC91" s="286" t="s">
        <v>162</v>
      </c>
      <c r="BD91" s="286" t="s">
        <v>156</v>
      </c>
      <c r="BE91" s="286" t="s">
        <v>3315</v>
      </c>
      <c r="BF91" s="286" t="s">
        <v>166</v>
      </c>
      <c r="BG91" s="286" t="s">
        <v>162</v>
      </c>
      <c r="BH91" s="286" t="s">
        <v>166</v>
      </c>
      <c r="BI91" s="374" t="s">
        <v>3559</v>
      </c>
      <c r="BJ91" s="352" t="s">
        <v>163</v>
      </c>
      <c r="BK91" s="286">
        <v>2019</v>
      </c>
      <c r="BL91" s="308">
        <v>0.85</v>
      </c>
      <c r="BM91" s="308">
        <v>0.09</v>
      </c>
      <c r="BN91" s="308">
        <v>1.2E-2</v>
      </c>
      <c r="BO91" s="354" t="s">
        <v>166</v>
      </c>
      <c r="BP91" s="308">
        <v>0.76</v>
      </c>
      <c r="BQ91" s="290">
        <v>0.24</v>
      </c>
      <c r="BR91" s="369" t="s">
        <v>3558</v>
      </c>
      <c r="BS91" s="110" t="s">
        <v>3557</v>
      </c>
      <c r="BT91" s="288" t="s">
        <v>3556</v>
      </c>
      <c r="BU91" s="110"/>
      <c r="BV91" s="110"/>
      <c r="BW91" s="307">
        <v>53.412939916641299</v>
      </c>
      <c r="BX91" s="307">
        <v>-2.9961683547183702</v>
      </c>
      <c r="BY91" s="370" t="s">
        <v>3294</v>
      </c>
      <c r="BZ91" s="286">
        <v>3</v>
      </c>
      <c r="CA91" s="286" t="s">
        <v>162</v>
      </c>
      <c r="CB91" s="286">
        <v>3</v>
      </c>
      <c r="CC91" s="306" t="s">
        <v>2233</v>
      </c>
      <c r="CD91" s="306" t="s">
        <v>3293</v>
      </c>
      <c r="CE91" s="372" t="s">
        <v>1116</v>
      </c>
      <c r="CF91" s="320"/>
      <c r="CG91" s="285"/>
      <c r="CH91" s="285"/>
      <c r="CI91" s="285"/>
      <c r="CJ91" s="285"/>
      <c r="CK91" s="285"/>
      <c r="CL91" s="285"/>
      <c r="CM91" s="285"/>
      <c r="CN91" s="285"/>
      <c r="CO91" s="285"/>
      <c r="CP91" s="285"/>
      <c r="CQ91" s="285"/>
      <c r="CR91" s="285"/>
      <c r="CS91" s="285"/>
      <c r="CT91" s="285"/>
      <c r="CU91" s="285"/>
      <c r="CY91" s="285"/>
      <c r="CZ91" s="285"/>
    </row>
    <row r="92" spans="1:104" ht="40.4" customHeight="1" x14ac:dyDescent="0.35">
      <c r="A92" s="285" t="s">
        <v>3555</v>
      </c>
      <c r="B92" s="110" t="s">
        <v>3554</v>
      </c>
      <c r="C92" s="286" t="s">
        <v>3553</v>
      </c>
      <c r="D92" s="286" t="s">
        <v>1819</v>
      </c>
      <c r="E92" s="285" t="s">
        <v>156</v>
      </c>
      <c r="F92" s="288" t="s">
        <v>3552</v>
      </c>
      <c r="G92" s="288" t="s">
        <v>3551</v>
      </c>
      <c r="H92" s="286" t="s">
        <v>534</v>
      </c>
      <c r="I92" s="286" t="s">
        <v>1414</v>
      </c>
      <c r="J92" s="286" t="s">
        <v>776</v>
      </c>
      <c r="K92" s="286" t="s">
        <v>777</v>
      </c>
      <c r="L92" s="286" t="s">
        <v>609</v>
      </c>
      <c r="M92" s="286" t="s">
        <v>3550</v>
      </c>
      <c r="N92" s="286" t="s">
        <v>223</v>
      </c>
      <c r="O92" s="286" t="s">
        <v>162</v>
      </c>
      <c r="P92" s="286" t="s">
        <v>162</v>
      </c>
      <c r="Q92" s="286">
        <v>6</v>
      </c>
      <c r="R92" s="326" t="s">
        <v>3549</v>
      </c>
      <c r="S92" s="286">
        <v>2016</v>
      </c>
      <c r="T92" s="286">
        <v>2019</v>
      </c>
      <c r="U92" s="286" t="s">
        <v>164</v>
      </c>
      <c r="V92" s="286" t="s">
        <v>166</v>
      </c>
      <c r="W92" s="301">
        <v>361</v>
      </c>
      <c r="X92" s="352">
        <v>60</v>
      </c>
      <c r="Y92" s="286">
        <v>75</v>
      </c>
      <c r="Z92" s="301" t="s">
        <v>165</v>
      </c>
      <c r="AA92" s="286" t="s">
        <v>156</v>
      </c>
      <c r="AB92" s="286" t="s">
        <v>156</v>
      </c>
      <c r="AC92" s="286" t="s">
        <v>156</v>
      </c>
      <c r="AD92" s="286" t="s">
        <v>162</v>
      </c>
      <c r="AE92" s="286" t="s">
        <v>163</v>
      </c>
      <c r="AF92" s="286" t="s">
        <v>3548</v>
      </c>
      <c r="AG92" s="286" t="s">
        <v>3547</v>
      </c>
      <c r="AH92" s="286" t="s">
        <v>156</v>
      </c>
      <c r="AI92" s="286" t="s">
        <v>156</v>
      </c>
      <c r="AJ92" s="286" t="s">
        <v>156</v>
      </c>
      <c r="AK92" s="286" t="s">
        <v>162</v>
      </c>
      <c r="AL92" s="286" t="s">
        <v>162</v>
      </c>
      <c r="AM92" s="286" t="s">
        <v>162</v>
      </c>
      <c r="AN92" s="288" t="s">
        <v>156</v>
      </c>
      <c r="AO92" s="352" t="s">
        <v>3546</v>
      </c>
      <c r="AP92" s="286" t="s">
        <v>197</v>
      </c>
      <c r="AQ92" s="286" t="s">
        <v>1798</v>
      </c>
      <c r="AR92" s="286" t="s">
        <v>162</v>
      </c>
      <c r="AS92" s="286" t="s">
        <v>156</v>
      </c>
      <c r="AT92" s="286" t="s">
        <v>163</v>
      </c>
      <c r="AU92" s="286" t="s">
        <v>2394</v>
      </c>
      <c r="AV92" s="286" t="s">
        <v>163</v>
      </c>
      <c r="AW92" s="286" t="s">
        <v>3545</v>
      </c>
      <c r="AX92" s="286" t="s">
        <v>166</v>
      </c>
      <c r="AY92" s="286" t="s">
        <v>163</v>
      </c>
      <c r="AZ92" s="286" t="s">
        <v>1831</v>
      </c>
      <c r="BA92" s="286" t="s">
        <v>162</v>
      </c>
      <c r="BB92" s="286" t="s">
        <v>162</v>
      </c>
      <c r="BC92" s="286" t="s">
        <v>162</v>
      </c>
      <c r="BD92" s="286" t="s">
        <v>156</v>
      </c>
      <c r="BE92" s="286" t="s">
        <v>3315</v>
      </c>
      <c r="BF92" s="286" t="s">
        <v>162</v>
      </c>
      <c r="BG92" s="286" t="s">
        <v>163</v>
      </c>
      <c r="BH92" s="286" t="s">
        <v>166</v>
      </c>
      <c r="BI92" s="311" t="s">
        <v>3544</v>
      </c>
      <c r="BJ92" s="352" t="s">
        <v>163</v>
      </c>
      <c r="BK92" s="286">
        <v>2019</v>
      </c>
      <c r="BL92" s="354">
        <v>0.95</v>
      </c>
      <c r="BM92" s="354">
        <v>7.0000000000000007E-2</v>
      </c>
      <c r="BN92" s="354">
        <v>1.9E-2</v>
      </c>
      <c r="BO92" s="354" t="s">
        <v>156</v>
      </c>
      <c r="BP92" s="354" t="s">
        <v>156</v>
      </c>
      <c r="BQ92" s="290" t="s">
        <v>156</v>
      </c>
      <c r="BR92" s="369" t="s">
        <v>3543</v>
      </c>
      <c r="BS92" s="110"/>
      <c r="BT92" s="288"/>
      <c r="BU92" s="110"/>
      <c r="BV92" s="110"/>
      <c r="BW92" s="307">
        <v>52.944986112193099</v>
      </c>
      <c r="BX92" s="307">
        <v>-1.1869047960635399</v>
      </c>
      <c r="BY92" s="370" t="s">
        <v>3542</v>
      </c>
      <c r="BZ92" s="286">
        <v>3</v>
      </c>
      <c r="CA92" s="286" t="s">
        <v>162</v>
      </c>
      <c r="CB92" s="286">
        <v>3</v>
      </c>
      <c r="CC92" s="306" t="s">
        <v>2233</v>
      </c>
      <c r="CD92" s="306" t="s">
        <v>3293</v>
      </c>
      <c r="CE92" s="372" t="s">
        <v>1116</v>
      </c>
      <c r="CF92" s="320"/>
      <c r="CG92" s="285"/>
      <c r="CH92" s="285"/>
      <c r="CI92" s="285"/>
      <c r="CJ92" s="285"/>
      <c r="CK92" s="285"/>
      <c r="CL92" s="285"/>
      <c r="CM92" s="285"/>
      <c r="CN92" s="285"/>
      <c r="CO92" s="285"/>
      <c r="CP92" s="285"/>
      <c r="CQ92" s="285"/>
      <c r="CR92" s="285"/>
      <c r="CS92" s="285"/>
      <c r="CT92" s="285"/>
      <c r="CU92" s="285"/>
      <c r="CY92" s="285"/>
      <c r="CZ92" s="285"/>
    </row>
    <row r="93" spans="1:104" ht="40.4" customHeight="1" x14ac:dyDescent="0.25">
      <c r="A93" s="286" t="s">
        <v>3541</v>
      </c>
      <c r="B93" s="110" t="s">
        <v>3540</v>
      </c>
      <c r="C93" s="286" t="s">
        <v>3539</v>
      </c>
      <c r="D93" s="286" t="s">
        <v>1819</v>
      </c>
      <c r="E93" s="286" t="s">
        <v>3351</v>
      </c>
      <c r="F93" s="288" t="s">
        <v>3538</v>
      </c>
      <c r="G93" s="288" t="s">
        <v>3537</v>
      </c>
      <c r="H93" s="286" t="s">
        <v>534</v>
      </c>
      <c r="I93" s="286" t="s">
        <v>1414</v>
      </c>
      <c r="J93" s="286" t="s">
        <v>776</v>
      </c>
      <c r="K93" s="286" t="s">
        <v>777</v>
      </c>
      <c r="L93" s="286" t="s">
        <v>609</v>
      </c>
      <c r="M93" s="286" t="s">
        <v>3536</v>
      </c>
      <c r="N93" s="286" t="s">
        <v>1816</v>
      </c>
      <c r="O93" s="286" t="s">
        <v>162</v>
      </c>
      <c r="P93" s="286" t="s">
        <v>163</v>
      </c>
      <c r="Q93" s="286" t="s">
        <v>166</v>
      </c>
      <c r="R93" s="327" t="s">
        <v>3535</v>
      </c>
      <c r="S93" s="286">
        <v>2021</v>
      </c>
      <c r="T93" s="286" t="s">
        <v>166</v>
      </c>
      <c r="U93" s="286" t="s">
        <v>225</v>
      </c>
      <c r="V93" s="301">
        <v>27000</v>
      </c>
      <c r="W93" s="301" t="s">
        <v>166</v>
      </c>
      <c r="X93" s="352">
        <v>55</v>
      </c>
      <c r="Y93" s="286">
        <v>74</v>
      </c>
      <c r="Z93" s="301" t="s">
        <v>165</v>
      </c>
      <c r="AA93" s="286" t="s">
        <v>166</v>
      </c>
      <c r="AB93" s="286" t="s">
        <v>166</v>
      </c>
      <c r="AC93" s="286" t="s">
        <v>156</v>
      </c>
      <c r="AD93" s="286" t="s">
        <v>162</v>
      </c>
      <c r="AE93" s="286" t="s">
        <v>163</v>
      </c>
      <c r="AF93" s="286" t="s">
        <v>3322</v>
      </c>
      <c r="AG93" s="286" t="s">
        <v>3321</v>
      </c>
      <c r="AH93" s="286" t="s">
        <v>166</v>
      </c>
      <c r="AI93" s="286" t="s">
        <v>166</v>
      </c>
      <c r="AJ93" s="286" t="s">
        <v>166</v>
      </c>
      <c r="AK93" s="286" t="s">
        <v>162</v>
      </c>
      <c r="AL93" s="286" t="s">
        <v>162</v>
      </c>
      <c r="AM93" s="286" t="s">
        <v>163</v>
      </c>
      <c r="AN93" s="288" t="s">
        <v>3320</v>
      </c>
      <c r="AO93" s="352" t="s">
        <v>3534</v>
      </c>
      <c r="AP93" s="286" t="s">
        <v>471</v>
      </c>
      <c r="AQ93" s="286" t="s">
        <v>1798</v>
      </c>
      <c r="AR93" s="286" t="s">
        <v>162</v>
      </c>
      <c r="AS93" s="286" t="s">
        <v>156</v>
      </c>
      <c r="AT93" s="286" t="s">
        <v>163</v>
      </c>
      <c r="AU93" s="286" t="s">
        <v>3533</v>
      </c>
      <c r="AV93" s="286" t="s">
        <v>163</v>
      </c>
      <c r="AW93" s="286" t="s">
        <v>3532</v>
      </c>
      <c r="AX93" s="286" t="s">
        <v>163</v>
      </c>
      <c r="AY93" s="286" t="s">
        <v>163</v>
      </c>
      <c r="AZ93" s="286" t="s">
        <v>1831</v>
      </c>
      <c r="BA93" s="286" t="s">
        <v>166</v>
      </c>
      <c r="BB93" s="286" t="s">
        <v>166</v>
      </c>
      <c r="BC93" s="286" t="s">
        <v>163</v>
      </c>
      <c r="BD93" s="286" t="s">
        <v>3531</v>
      </c>
      <c r="BE93" s="286" t="s">
        <v>3315</v>
      </c>
      <c r="BF93" s="286" t="s">
        <v>166</v>
      </c>
      <c r="BG93" s="286" t="s">
        <v>163</v>
      </c>
      <c r="BH93" s="286" t="s">
        <v>166</v>
      </c>
      <c r="BI93" s="311" t="s">
        <v>3530</v>
      </c>
      <c r="BJ93" s="352" t="s">
        <v>162</v>
      </c>
      <c r="BK93" s="286" t="s">
        <v>156</v>
      </c>
      <c r="BL93" s="354" t="s">
        <v>156</v>
      </c>
      <c r="BM93" s="354" t="s">
        <v>156</v>
      </c>
      <c r="BN93" s="354" t="s">
        <v>156</v>
      </c>
      <c r="BO93" s="354" t="s">
        <v>156</v>
      </c>
      <c r="BP93" s="354" t="s">
        <v>156</v>
      </c>
      <c r="BQ93" s="290" t="s">
        <v>156</v>
      </c>
      <c r="BR93" s="369" t="s">
        <v>3529</v>
      </c>
      <c r="BS93" s="110" t="s">
        <v>3528</v>
      </c>
      <c r="BT93" s="288" t="s">
        <v>3527</v>
      </c>
      <c r="BU93" s="110"/>
      <c r="BV93" s="110"/>
      <c r="BW93" s="307">
        <v>51.460122785284497</v>
      </c>
      <c r="BX93" s="307">
        <v>-2.5914001275394498</v>
      </c>
      <c r="BY93" s="370" t="s">
        <v>3526</v>
      </c>
      <c r="BZ93" s="286">
        <v>3</v>
      </c>
      <c r="CA93" s="286" t="s">
        <v>162</v>
      </c>
      <c r="CB93" s="286">
        <v>3</v>
      </c>
      <c r="CC93" s="306" t="s">
        <v>2233</v>
      </c>
      <c r="CD93" s="306" t="s">
        <v>3293</v>
      </c>
      <c r="CE93" s="372" t="s">
        <v>1116</v>
      </c>
      <c r="CF93" s="320"/>
      <c r="CG93" s="285"/>
      <c r="CH93" s="285"/>
      <c r="CI93" s="285"/>
      <c r="CJ93" s="285"/>
      <c r="CK93" s="285"/>
      <c r="CL93" s="285"/>
      <c r="CM93" s="285"/>
      <c r="CN93" s="285"/>
      <c r="CO93" s="285"/>
      <c r="CP93" s="285"/>
      <c r="CQ93" s="285"/>
      <c r="CR93" s="285"/>
      <c r="CS93" s="285"/>
      <c r="CT93" s="285"/>
      <c r="CU93" s="285"/>
      <c r="CY93" s="285"/>
      <c r="CZ93" s="285"/>
    </row>
    <row r="94" spans="1:104" ht="40.4" customHeight="1" x14ac:dyDescent="0.35">
      <c r="A94" s="286" t="s">
        <v>3525</v>
      </c>
      <c r="B94" s="110" t="s">
        <v>3524</v>
      </c>
      <c r="C94" s="286" t="s">
        <v>3523</v>
      </c>
      <c r="D94" s="285" t="s">
        <v>3394</v>
      </c>
      <c r="E94" s="286" t="s">
        <v>3522</v>
      </c>
      <c r="F94" s="288" t="s">
        <v>3521</v>
      </c>
      <c r="G94" s="288"/>
      <c r="H94" s="286" t="s">
        <v>534</v>
      </c>
      <c r="I94" s="286" t="s">
        <v>561</v>
      </c>
      <c r="J94" s="286" t="s">
        <v>801</v>
      </c>
      <c r="K94" s="286" t="s">
        <v>802</v>
      </c>
      <c r="L94" s="286" t="s">
        <v>3520</v>
      </c>
      <c r="M94" s="286" t="s">
        <v>3519</v>
      </c>
      <c r="N94" s="286" t="s">
        <v>223</v>
      </c>
      <c r="O94" s="286" t="s">
        <v>162</v>
      </c>
      <c r="P94" s="286" t="s">
        <v>162</v>
      </c>
      <c r="Q94" s="286">
        <v>1</v>
      </c>
      <c r="R94" s="288" t="s">
        <v>3518</v>
      </c>
      <c r="S94" s="286">
        <v>2022</v>
      </c>
      <c r="T94" s="286" t="s">
        <v>166</v>
      </c>
      <c r="U94" s="286" t="s">
        <v>225</v>
      </c>
      <c r="V94" s="301">
        <v>838</v>
      </c>
      <c r="W94" s="301">
        <v>85</v>
      </c>
      <c r="X94" s="352">
        <v>55</v>
      </c>
      <c r="Y94" s="286">
        <v>74</v>
      </c>
      <c r="Z94" s="301" t="s">
        <v>165</v>
      </c>
      <c r="AA94" s="286" t="s">
        <v>379</v>
      </c>
      <c r="AB94" s="286">
        <v>15</v>
      </c>
      <c r="AC94" s="286" t="s">
        <v>3517</v>
      </c>
      <c r="AD94" s="286" t="s">
        <v>162</v>
      </c>
      <c r="AE94" s="286" t="s">
        <v>163</v>
      </c>
      <c r="AF94" s="286" t="s">
        <v>3516</v>
      </c>
      <c r="AG94" s="286" t="s">
        <v>3515</v>
      </c>
      <c r="AH94" s="286" t="s">
        <v>3514</v>
      </c>
      <c r="AI94" s="286">
        <v>1</v>
      </c>
      <c r="AJ94" s="286">
        <v>1</v>
      </c>
      <c r="AK94" s="286" t="s">
        <v>162</v>
      </c>
      <c r="AL94" s="286" t="s">
        <v>162</v>
      </c>
      <c r="AM94" s="286" t="s">
        <v>166</v>
      </c>
      <c r="AN94" s="288" t="s">
        <v>166</v>
      </c>
      <c r="AO94" s="352" t="s">
        <v>3513</v>
      </c>
      <c r="AP94" s="286" t="s">
        <v>168</v>
      </c>
      <c r="AQ94" s="286" t="s">
        <v>156</v>
      </c>
      <c r="AR94" s="286" t="s">
        <v>162</v>
      </c>
      <c r="AS94" s="286" t="s">
        <v>156</v>
      </c>
      <c r="AT94" s="286" t="s">
        <v>162</v>
      </c>
      <c r="AU94" s="286" t="s">
        <v>156</v>
      </c>
      <c r="AV94" s="286" t="s">
        <v>166</v>
      </c>
      <c r="AW94" s="286" t="s">
        <v>166</v>
      </c>
      <c r="AX94" s="286" t="s">
        <v>166</v>
      </c>
      <c r="AY94" s="286" t="s">
        <v>163</v>
      </c>
      <c r="AZ94" s="286" t="s">
        <v>1974</v>
      </c>
      <c r="BA94" s="286" t="s">
        <v>163</v>
      </c>
      <c r="BB94" s="286" t="s">
        <v>163</v>
      </c>
      <c r="BC94" s="286" t="s">
        <v>162</v>
      </c>
      <c r="BD94" s="286" t="s">
        <v>156</v>
      </c>
      <c r="BE94" s="286" t="s">
        <v>3512</v>
      </c>
      <c r="BF94" s="286" t="s">
        <v>1960</v>
      </c>
      <c r="BG94" s="286" t="s">
        <v>162</v>
      </c>
      <c r="BH94" s="286" t="s">
        <v>163</v>
      </c>
      <c r="BI94" s="311" t="s">
        <v>3511</v>
      </c>
      <c r="BJ94" s="352" t="s">
        <v>162</v>
      </c>
      <c r="BK94" s="286" t="s">
        <v>156</v>
      </c>
      <c r="BL94" s="354" t="s">
        <v>156</v>
      </c>
      <c r="BM94" s="354" t="s">
        <v>156</v>
      </c>
      <c r="BN94" s="354" t="s">
        <v>156</v>
      </c>
      <c r="BO94" s="354" t="s">
        <v>156</v>
      </c>
      <c r="BP94" s="354" t="s">
        <v>156</v>
      </c>
      <c r="BQ94" s="290" t="s">
        <v>156</v>
      </c>
      <c r="BR94" s="369" t="s">
        <v>3510</v>
      </c>
      <c r="BS94" s="110" t="s">
        <v>3509</v>
      </c>
      <c r="BT94" s="288" t="s">
        <v>3508</v>
      </c>
      <c r="BU94" s="110"/>
      <c r="BV94" s="110"/>
      <c r="BW94" s="307">
        <v>45.761196001301897</v>
      </c>
      <c r="BX94" s="307">
        <v>4.8315019546108502</v>
      </c>
      <c r="BY94" s="370" t="s">
        <v>3492</v>
      </c>
      <c r="BZ94" s="286">
        <v>3</v>
      </c>
      <c r="CA94" s="286" t="s">
        <v>163</v>
      </c>
      <c r="CB94" s="286">
        <v>3</v>
      </c>
      <c r="CC94" s="306" t="s">
        <v>2233</v>
      </c>
      <c r="CD94" s="306" t="s">
        <v>3306</v>
      </c>
      <c r="CE94" s="372" t="s">
        <v>1116</v>
      </c>
      <c r="CF94" s="320"/>
      <c r="CG94" s="285"/>
      <c r="CH94" s="285"/>
      <c r="CI94" s="285"/>
      <c r="CJ94" s="285"/>
      <c r="CK94" s="285"/>
      <c r="CL94" s="285"/>
      <c r="CM94" s="285"/>
      <c r="CN94" s="285"/>
      <c r="CO94" s="285"/>
      <c r="CP94" s="285"/>
      <c r="CQ94" s="285"/>
      <c r="CR94" s="285"/>
      <c r="CS94" s="285"/>
      <c r="CT94" s="285"/>
      <c r="CU94" s="285"/>
      <c r="CY94" s="285"/>
      <c r="CZ94" s="285"/>
    </row>
    <row r="95" spans="1:104" ht="40.4" customHeight="1" x14ac:dyDescent="0.35">
      <c r="A95" s="286" t="s">
        <v>3507</v>
      </c>
      <c r="B95" s="110" t="s">
        <v>3506</v>
      </c>
      <c r="C95" s="286" t="s">
        <v>3505</v>
      </c>
      <c r="D95" s="285" t="s">
        <v>3394</v>
      </c>
      <c r="E95" s="286" t="s">
        <v>156</v>
      </c>
      <c r="F95" s="288" t="s">
        <v>166</v>
      </c>
      <c r="G95" s="288" t="s">
        <v>3504</v>
      </c>
      <c r="H95" s="286" t="s">
        <v>534</v>
      </c>
      <c r="I95" s="286" t="s">
        <v>561</v>
      </c>
      <c r="J95" s="286" t="s">
        <v>801</v>
      </c>
      <c r="K95" s="286" t="s">
        <v>802</v>
      </c>
      <c r="L95" s="286" t="s">
        <v>3503</v>
      </c>
      <c r="M95" s="286" t="s">
        <v>3502</v>
      </c>
      <c r="N95" s="286" t="s">
        <v>223</v>
      </c>
      <c r="O95" s="286" t="s">
        <v>162</v>
      </c>
      <c r="P95" s="286" t="s">
        <v>163</v>
      </c>
      <c r="Q95" s="286" t="s">
        <v>166</v>
      </c>
      <c r="R95" s="288" t="s">
        <v>3501</v>
      </c>
      <c r="S95" s="286">
        <v>2023</v>
      </c>
      <c r="T95" s="286">
        <v>2027</v>
      </c>
      <c r="U95" s="286" t="s">
        <v>225</v>
      </c>
      <c r="V95" s="301">
        <v>2600</v>
      </c>
      <c r="W95" s="301" t="s">
        <v>166</v>
      </c>
      <c r="X95" s="352">
        <v>50</v>
      </c>
      <c r="Y95" s="286">
        <v>80</v>
      </c>
      <c r="Z95" s="301" t="s">
        <v>165</v>
      </c>
      <c r="AA95" s="286">
        <v>20</v>
      </c>
      <c r="AB95" s="286" t="s">
        <v>166</v>
      </c>
      <c r="AC95" s="286" t="s">
        <v>166</v>
      </c>
      <c r="AD95" s="286" t="s">
        <v>162</v>
      </c>
      <c r="AE95" s="286" t="s">
        <v>163</v>
      </c>
      <c r="AF95" s="286" t="s">
        <v>166</v>
      </c>
      <c r="AG95" s="286" t="s">
        <v>166</v>
      </c>
      <c r="AH95" s="286" t="s">
        <v>166</v>
      </c>
      <c r="AI95" s="286" t="s">
        <v>166</v>
      </c>
      <c r="AJ95" s="286" t="s">
        <v>166</v>
      </c>
      <c r="AK95" s="286" t="s">
        <v>163</v>
      </c>
      <c r="AL95" s="286" t="s">
        <v>162</v>
      </c>
      <c r="AM95" s="286" t="s">
        <v>166</v>
      </c>
      <c r="AN95" s="288" t="s">
        <v>166</v>
      </c>
      <c r="AO95" s="352" t="s">
        <v>3500</v>
      </c>
      <c r="AP95" s="286" t="s">
        <v>166</v>
      </c>
      <c r="AQ95" s="286" t="s">
        <v>3499</v>
      </c>
      <c r="AR95" s="286" t="s">
        <v>166</v>
      </c>
      <c r="AS95" s="286" t="s">
        <v>156</v>
      </c>
      <c r="AT95" s="286" t="s">
        <v>166</v>
      </c>
      <c r="AU95" s="286" t="s">
        <v>156</v>
      </c>
      <c r="AV95" s="286" t="s">
        <v>166</v>
      </c>
      <c r="AW95" s="286" t="s">
        <v>166</v>
      </c>
      <c r="AX95" s="286" t="s">
        <v>166</v>
      </c>
      <c r="AY95" s="286" t="s">
        <v>166</v>
      </c>
      <c r="AZ95" s="286" t="s">
        <v>166</v>
      </c>
      <c r="BA95" s="286" t="s">
        <v>163</v>
      </c>
      <c r="BB95" s="286" t="s">
        <v>163</v>
      </c>
      <c r="BC95" s="286" t="s">
        <v>162</v>
      </c>
      <c r="BD95" s="286" t="s">
        <v>156</v>
      </c>
      <c r="BE95" s="286" t="s">
        <v>166</v>
      </c>
      <c r="BF95" s="286" t="s">
        <v>166</v>
      </c>
      <c r="BG95" s="286" t="s">
        <v>166</v>
      </c>
      <c r="BH95" s="286" t="s">
        <v>166</v>
      </c>
      <c r="BI95" s="311" t="s">
        <v>3498</v>
      </c>
      <c r="BJ95" s="352" t="s">
        <v>162</v>
      </c>
      <c r="BK95" s="286" t="s">
        <v>156</v>
      </c>
      <c r="BL95" s="354" t="s">
        <v>156</v>
      </c>
      <c r="BM95" s="354" t="s">
        <v>156</v>
      </c>
      <c r="BN95" s="354" t="s">
        <v>156</v>
      </c>
      <c r="BO95" s="354" t="s">
        <v>156</v>
      </c>
      <c r="BP95" s="354" t="s">
        <v>156</v>
      </c>
      <c r="BQ95" s="290" t="s">
        <v>156</v>
      </c>
      <c r="BR95" s="369" t="s">
        <v>3497</v>
      </c>
      <c r="BS95" s="110" t="s">
        <v>3496</v>
      </c>
      <c r="BT95" s="288" t="s">
        <v>3495</v>
      </c>
      <c r="BU95" s="110" t="s">
        <v>3494</v>
      </c>
      <c r="BV95" s="110" t="s">
        <v>3493</v>
      </c>
      <c r="BW95" s="307">
        <v>43.721659329926901</v>
      </c>
      <c r="BX95" s="307">
        <v>7.2737913366446501</v>
      </c>
      <c r="BY95" s="370" t="s">
        <v>3492</v>
      </c>
      <c r="BZ95" s="286">
        <v>3</v>
      </c>
      <c r="CA95" s="286" t="s">
        <v>162</v>
      </c>
      <c r="CB95" s="286">
        <v>3</v>
      </c>
      <c r="CC95" s="306" t="s">
        <v>2233</v>
      </c>
      <c r="CD95" s="306" t="s">
        <v>3306</v>
      </c>
      <c r="CE95" s="372" t="s">
        <v>1116</v>
      </c>
      <c r="CF95" s="320"/>
      <c r="CG95" s="285"/>
      <c r="CH95" s="285"/>
      <c r="CI95" s="285"/>
      <c r="CJ95" s="285"/>
      <c r="CK95" s="285"/>
      <c r="CL95" s="285"/>
      <c r="CM95" s="285"/>
      <c r="CN95" s="285"/>
      <c r="CO95" s="285"/>
      <c r="CP95" s="285"/>
      <c r="CQ95" s="285"/>
      <c r="CR95" s="285"/>
      <c r="CS95" s="285"/>
      <c r="CT95" s="285"/>
      <c r="CU95" s="285"/>
      <c r="CY95" s="285"/>
      <c r="CZ95" s="285"/>
    </row>
    <row r="96" spans="1:104" ht="40.4" customHeight="1" x14ac:dyDescent="0.35">
      <c r="A96" s="293" t="s">
        <v>3491</v>
      </c>
      <c r="B96" s="110" t="s">
        <v>3490</v>
      </c>
      <c r="C96" s="286" t="s">
        <v>3489</v>
      </c>
      <c r="D96" s="285" t="s">
        <v>1854</v>
      </c>
      <c r="E96" s="286" t="s">
        <v>3488</v>
      </c>
      <c r="F96" s="288" t="s">
        <v>3487</v>
      </c>
      <c r="G96" s="288"/>
      <c r="H96" s="286" t="s">
        <v>534</v>
      </c>
      <c r="I96" s="286" t="s">
        <v>759</v>
      </c>
      <c r="J96" s="286" t="s">
        <v>760</v>
      </c>
      <c r="K96" s="286" t="s">
        <v>761</v>
      </c>
      <c r="L96" s="286" t="s">
        <v>3486</v>
      </c>
      <c r="M96" s="286" t="s">
        <v>3485</v>
      </c>
      <c r="N96" s="286" t="s">
        <v>247</v>
      </c>
      <c r="O96" s="286" t="s">
        <v>162</v>
      </c>
      <c r="P96" s="286" t="s">
        <v>162</v>
      </c>
      <c r="Q96" s="286">
        <v>1</v>
      </c>
      <c r="R96" s="288" t="s">
        <v>3477</v>
      </c>
      <c r="S96" s="286">
        <v>2004</v>
      </c>
      <c r="T96" s="286">
        <v>2015</v>
      </c>
      <c r="U96" s="286" t="s">
        <v>164</v>
      </c>
      <c r="V96" s="301">
        <v>2052</v>
      </c>
      <c r="W96" s="301">
        <v>2047</v>
      </c>
      <c r="X96" s="352">
        <v>50</v>
      </c>
      <c r="Y96" s="286">
        <v>70</v>
      </c>
      <c r="Z96" s="301" t="s">
        <v>165</v>
      </c>
      <c r="AA96" s="286">
        <v>20</v>
      </c>
      <c r="AB96" s="286">
        <v>10</v>
      </c>
      <c r="AC96" s="286" t="s">
        <v>156</v>
      </c>
      <c r="AD96" s="286" t="s">
        <v>162</v>
      </c>
      <c r="AE96" s="286" t="s">
        <v>163</v>
      </c>
      <c r="AF96" s="286" t="s">
        <v>533</v>
      </c>
      <c r="AG96" s="286" t="s">
        <v>166</v>
      </c>
      <c r="AH96" s="286" t="s">
        <v>166</v>
      </c>
      <c r="AI96" s="286" t="s">
        <v>156</v>
      </c>
      <c r="AJ96" s="286" t="s">
        <v>156</v>
      </c>
      <c r="AK96" s="286" t="s">
        <v>162</v>
      </c>
      <c r="AL96" s="286" t="s">
        <v>162</v>
      </c>
      <c r="AM96" s="286" t="s">
        <v>163</v>
      </c>
      <c r="AN96" s="288" t="s">
        <v>3484</v>
      </c>
      <c r="AO96" s="352" t="s">
        <v>3483</v>
      </c>
      <c r="AP96" s="286" t="s">
        <v>168</v>
      </c>
      <c r="AQ96" s="286" t="s">
        <v>166</v>
      </c>
      <c r="AR96" s="286" t="s">
        <v>162</v>
      </c>
      <c r="AS96" s="286" t="s">
        <v>156</v>
      </c>
      <c r="AT96" s="286" t="s">
        <v>162</v>
      </c>
      <c r="AU96" s="286" t="s">
        <v>156</v>
      </c>
      <c r="AV96" s="286" t="s">
        <v>162</v>
      </c>
      <c r="AW96" s="286" t="s">
        <v>156</v>
      </c>
      <c r="AX96" s="286" t="s">
        <v>166</v>
      </c>
      <c r="AY96" s="286" t="s">
        <v>162</v>
      </c>
      <c r="AZ96" s="286" t="s">
        <v>156</v>
      </c>
      <c r="BA96" s="286" t="s">
        <v>162</v>
      </c>
      <c r="BB96" s="286" t="s">
        <v>162</v>
      </c>
      <c r="BC96" s="286" t="s">
        <v>163</v>
      </c>
      <c r="BD96" s="286" t="s">
        <v>3482</v>
      </c>
      <c r="BE96" s="286" t="s">
        <v>3481</v>
      </c>
      <c r="BF96" s="286" t="s">
        <v>1960</v>
      </c>
      <c r="BG96" s="286" t="s">
        <v>162</v>
      </c>
      <c r="BH96" s="286" t="s">
        <v>166</v>
      </c>
      <c r="BI96" s="311" t="s">
        <v>3480</v>
      </c>
      <c r="BJ96" s="352" t="s">
        <v>163</v>
      </c>
      <c r="BK96" s="286">
        <v>2016</v>
      </c>
      <c r="BL96" s="308">
        <v>0.95499999999999996</v>
      </c>
      <c r="BM96" s="308">
        <v>8.77E-2</v>
      </c>
      <c r="BN96" s="308">
        <v>8.0000000000000002E-3</v>
      </c>
      <c r="BO96" s="308">
        <v>7.9000000000000001E-2</v>
      </c>
      <c r="BP96" s="308">
        <v>0.54</v>
      </c>
      <c r="BQ96" s="290">
        <v>0.46</v>
      </c>
      <c r="BR96" s="369" t="s">
        <v>3479</v>
      </c>
      <c r="BS96" s="110" t="s">
        <v>3478</v>
      </c>
      <c r="BT96" s="288" t="s">
        <v>3477</v>
      </c>
      <c r="BU96" s="110"/>
      <c r="BV96" s="110"/>
      <c r="BW96" s="307">
        <v>55.739161479486498</v>
      </c>
      <c r="BX96" s="307">
        <v>12.5474545403991</v>
      </c>
      <c r="BY96" s="370" t="s">
        <v>3476</v>
      </c>
      <c r="BZ96" s="286">
        <v>3</v>
      </c>
      <c r="CA96" s="286" t="s">
        <v>162</v>
      </c>
      <c r="CB96" s="286">
        <v>3</v>
      </c>
      <c r="CC96" s="306" t="s">
        <v>2233</v>
      </c>
      <c r="CD96" s="306" t="s">
        <v>2232</v>
      </c>
      <c r="CE96" s="372" t="s">
        <v>2231</v>
      </c>
      <c r="CF96" s="320"/>
      <c r="CG96" s="285"/>
      <c r="CH96" s="285"/>
      <c r="CI96" s="285"/>
      <c r="CJ96" s="285"/>
      <c r="CK96" s="285"/>
      <c r="CL96" s="285"/>
      <c r="CM96" s="285"/>
      <c r="CN96" s="285"/>
      <c r="CO96" s="285"/>
      <c r="CP96" s="285"/>
      <c r="CQ96" s="285"/>
      <c r="CR96" s="285"/>
      <c r="CS96" s="285"/>
      <c r="CT96" s="285"/>
      <c r="CU96" s="285"/>
      <c r="CY96" s="285"/>
      <c r="CZ96" s="285"/>
    </row>
    <row r="97" spans="1:104" ht="40.4" customHeight="1" x14ac:dyDescent="0.35">
      <c r="A97" s="293" t="s">
        <v>3475</v>
      </c>
      <c r="B97" s="110" t="s">
        <v>3474</v>
      </c>
      <c r="C97" s="286" t="s">
        <v>3473</v>
      </c>
      <c r="D97" s="285" t="s">
        <v>3394</v>
      </c>
      <c r="E97" s="286" t="s">
        <v>3472</v>
      </c>
      <c r="F97" s="288" t="s">
        <v>3471</v>
      </c>
      <c r="G97" s="288" t="s">
        <v>3470</v>
      </c>
      <c r="H97" s="286" t="s">
        <v>534</v>
      </c>
      <c r="I97" s="286" t="s">
        <v>577</v>
      </c>
      <c r="J97" s="286" t="s">
        <v>871</v>
      </c>
      <c r="K97" s="286" t="s">
        <v>872</v>
      </c>
      <c r="L97" s="286" t="s">
        <v>3469</v>
      </c>
      <c r="M97" s="286" t="s">
        <v>3468</v>
      </c>
      <c r="N97" s="286" t="s">
        <v>223</v>
      </c>
      <c r="O97" s="286" t="s">
        <v>162</v>
      </c>
      <c r="P97" s="286" t="s">
        <v>162</v>
      </c>
      <c r="Q97" s="286">
        <v>1</v>
      </c>
      <c r="R97" s="288" t="s">
        <v>3467</v>
      </c>
      <c r="S97" s="286">
        <v>2020</v>
      </c>
      <c r="T97" s="286">
        <v>2020</v>
      </c>
      <c r="U97" s="286" t="s">
        <v>164</v>
      </c>
      <c r="V97" s="301">
        <v>500</v>
      </c>
      <c r="W97" s="301">
        <v>9</v>
      </c>
      <c r="X97" s="352">
        <v>50</v>
      </c>
      <c r="Y97" s="286">
        <v>75</v>
      </c>
      <c r="Z97" s="301" t="s">
        <v>165</v>
      </c>
      <c r="AA97" s="286" t="s">
        <v>379</v>
      </c>
      <c r="AB97" s="286">
        <v>10</v>
      </c>
      <c r="AC97" s="286" t="s">
        <v>3466</v>
      </c>
      <c r="AD97" s="286" t="s">
        <v>162</v>
      </c>
      <c r="AE97" s="286" t="s">
        <v>162</v>
      </c>
      <c r="AF97" s="286" t="s">
        <v>156</v>
      </c>
      <c r="AG97" s="286" t="s">
        <v>156</v>
      </c>
      <c r="AH97" s="286" t="s">
        <v>156</v>
      </c>
      <c r="AI97" s="286" t="s">
        <v>156</v>
      </c>
      <c r="AJ97" s="286" t="s">
        <v>166</v>
      </c>
      <c r="AK97" s="286" t="s">
        <v>162</v>
      </c>
      <c r="AL97" s="286" t="s">
        <v>162</v>
      </c>
      <c r="AM97" s="286" t="s">
        <v>166</v>
      </c>
      <c r="AN97" s="288" t="s">
        <v>166</v>
      </c>
      <c r="AO97" s="352" t="s">
        <v>3465</v>
      </c>
      <c r="AP97" s="286" t="s">
        <v>168</v>
      </c>
      <c r="AQ97" s="286" t="s">
        <v>1798</v>
      </c>
      <c r="AR97" s="286" t="s">
        <v>162</v>
      </c>
      <c r="AS97" s="286" t="s">
        <v>156</v>
      </c>
      <c r="AT97" s="286" t="s">
        <v>162</v>
      </c>
      <c r="AU97" s="286" t="s">
        <v>156</v>
      </c>
      <c r="AV97" s="286" t="s">
        <v>162</v>
      </c>
      <c r="AW97" s="286" t="s">
        <v>156</v>
      </c>
      <c r="AX97" s="286" t="s">
        <v>166</v>
      </c>
      <c r="AY97" s="286" t="s">
        <v>163</v>
      </c>
      <c r="AZ97" s="286" t="s">
        <v>166</v>
      </c>
      <c r="BA97" s="286" t="s">
        <v>162</v>
      </c>
      <c r="BB97" s="286" t="s">
        <v>162</v>
      </c>
      <c r="BC97" s="286" t="s">
        <v>162</v>
      </c>
      <c r="BD97" s="286" t="s">
        <v>156</v>
      </c>
      <c r="BE97" s="286" t="s">
        <v>166</v>
      </c>
      <c r="BF97" s="286" t="s">
        <v>166</v>
      </c>
      <c r="BG97" s="286" t="s">
        <v>162</v>
      </c>
      <c r="BH97" s="286" t="s">
        <v>166</v>
      </c>
      <c r="BI97" s="311" t="s">
        <v>3464</v>
      </c>
      <c r="BJ97" s="352" t="s">
        <v>162</v>
      </c>
      <c r="BK97" s="286" t="s">
        <v>156</v>
      </c>
      <c r="BL97" s="354" t="s">
        <v>156</v>
      </c>
      <c r="BM97" s="354" t="s">
        <v>156</v>
      </c>
      <c r="BN97" s="354" t="s">
        <v>156</v>
      </c>
      <c r="BO97" s="354" t="s">
        <v>156</v>
      </c>
      <c r="BP97" s="354" t="s">
        <v>156</v>
      </c>
      <c r="BQ97" s="290" t="s">
        <v>156</v>
      </c>
      <c r="BR97" s="369" t="s">
        <v>3463</v>
      </c>
      <c r="BS97" s="110" t="s">
        <v>3462</v>
      </c>
      <c r="BT97" s="288" t="s">
        <v>3461</v>
      </c>
      <c r="BU97" s="110"/>
      <c r="BV97" s="110"/>
      <c r="BW97" s="285">
        <v>44.800839859899199</v>
      </c>
      <c r="BX97" s="285">
        <v>10.3084177692122</v>
      </c>
      <c r="BY97" s="370" t="s">
        <v>3460</v>
      </c>
      <c r="BZ97" s="286">
        <v>3</v>
      </c>
      <c r="CA97" s="286" t="s">
        <v>163</v>
      </c>
      <c r="CB97" s="286">
        <v>3</v>
      </c>
      <c r="CC97" s="306" t="s">
        <v>3142</v>
      </c>
      <c r="CD97" s="306" t="s">
        <v>2232</v>
      </c>
      <c r="CE97" s="372" t="s">
        <v>2231</v>
      </c>
      <c r="CF97" s="320"/>
      <c r="CG97" s="285"/>
      <c r="CH97" s="285"/>
      <c r="CI97" s="285"/>
      <c r="CJ97" s="285"/>
      <c r="CK97" s="285"/>
      <c r="CL97" s="285"/>
      <c r="CM97" s="285"/>
      <c r="CN97" s="285"/>
      <c r="CO97" s="285"/>
      <c r="CP97" s="285"/>
      <c r="CQ97" s="285"/>
      <c r="CR97" s="285"/>
      <c r="CS97" s="285"/>
      <c r="CT97" s="285"/>
      <c r="CU97" s="285"/>
      <c r="CY97" s="285"/>
      <c r="CZ97" s="285"/>
    </row>
    <row r="98" spans="1:104" ht="40.4" customHeight="1" x14ac:dyDescent="0.35">
      <c r="A98" s="293" t="s">
        <v>3459</v>
      </c>
      <c r="B98" s="110" t="s">
        <v>3458</v>
      </c>
      <c r="C98" s="286" t="s">
        <v>3457</v>
      </c>
      <c r="D98" s="285" t="s">
        <v>3394</v>
      </c>
      <c r="E98" s="286" t="s">
        <v>3456</v>
      </c>
      <c r="F98" s="288" t="s">
        <v>166</v>
      </c>
      <c r="G98" s="288"/>
      <c r="H98" s="286" t="s">
        <v>534</v>
      </c>
      <c r="I98" s="286" t="s">
        <v>3429</v>
      </c>
      <c r="J98" s="286" t="s">
        <v>871</v>
      </c>
      <c r="K98" s="286" t="s">
        <v>872</v>
      </c>
      <c r="L98" s="286" t="s">
        <v>159</v>
      </c>
      <c r="M98" s="286" t="s">
        <v>159</v>
      </c>
      <c r="N98" s="286" t="s">
        <v>223</v>
      </c>
      <c r="O98" s="286" t="s">
        <v>162</v>
      </c>
      <c r="P98" s="286" t="s">
        <v>163</v>
      </c>
      <c r="Q98" s="286">
        <v>1</v>
      </c>
      <c r="R98" s="288" t="s">
        <v>3391</v>
      </c>
      <c r="S98" s="286">
        <v>2019</v>
      </c>
      <c r="T98" s="286">
        <v>2024</v>
      </c>
      <c r="U98" s="286" t="s">
        <v>164</v>
      </c>
      <c r="V98" s="301">
        <v>2000</v>
      </c>
      <c r="W98" s="301">
        <v>869</v>
      </c>
      <c r="X98" s="352">
        <v>50</v>
      </c>
      <c r="Y98" s="286">
        <v>75</v>
      </c>
      <c r="Z98" s="301" t="s">
        <v>165</v>
      </c>
      <c r="AA98" s="286">
        <v>30</v>
      </c>
      <c r="AB98" s="286">
        <v>10</v>
      </c>
      <c r="AC98" s="286" t="s">
        <v>156</v>
      </c>
      <c r="AD98" s="286" t="s">
        <v>162</v>
      </c>
      <c r="AE98" s="286" t="s">
        <v>162</v>
      </c>
      <c r="AF98" s="286" t="s">
        <v>156</v>
      </c>
      <c r="AG98" s="286" t="s">
        <v>156</v>
      </c>
      <c r="AH98" s="286" t="s">
        <v>156</v>
      </c>
      <c r="AI98" s="286" t="s">
        <v>156</v>
      </c>
      <c r="AJ98" s="286" t="s">
        <v>156</v>
      </c>
      <c r="AK98" s="286" t="s">
        <v>162</v>
      </c>
      <c r="AL98" s="286" t="s">
        <v>162</v>
      </c>
      <c r="AM98" s="286" t="s">
        <v>163</v>
      </c>
      <c r="AN98" s="288" t="s">
        <v>3455</v>
      </c>
      <c r="AO98" s="352" t="s">
        <v>3454</v>
      </c>
      <c r="AP98" s="286" t="s">
        <v>168</v>
      </c>
      <c r="AQ98" s="286" t="s">
        <v>156</v>
      </c>
      <c r="AR98" s="286" t="s">
        <v>162</v>
      </c>
      <c r="AS98" s="286" t="s">
        <v>156</v>
      </c>
      <c r="AT98" s="286" t="s">
        <v>162</v>
      </c>
      <c r="AU98" s="286" t="s">
        <v>156</v>
      </c>
      <c r="AV98" s="286" t="s">
        <v>162</v>
      </c>
      <c r="AW98" s="286" t="s">
        <v>156</v>
      </c>
      <c r="AX98" s="286" t="s">
        <v>166</v>
      </c>
      <c r="AY98" s="286" t="s">
        <v>163</v>
      </c>
      <c r="AZ98" s="286" t="s">
        <v>1974</v>
      </c>
      <c r="BA98" s="286" t="s">
        <v>162</v>
      </c>
      <c r="BB98" s="286" t="s">
        <v>163</v>
      </c>
      <c r="BC98" s="286" t="s">
        <v>162</v>
      </c>
      <c r="BD98" s="286" t="s">
        <v>156</v>
      </c>
      <c r="BE98" s="286" t="s">
        <v>166</v>
      </c>
      <c r="BF98" s="286" t="s">
        <v>1960</v>
      </c>
      <c r="BG98" s="286" t="s">
        <v>162</v>
      </c>
      <c r="BH98" s="286" t="s">
        <v>163</v>
      </c>
      <c r="BI98" s="311" t="s">
        <v>3453</v>
      </c>
      <c r="BJ98" s="352" t="s">
        <v>162</v>
      </c>
      <c r="BK98" s="286" t="s">
        <v>156</v>
      </c>
      <c r="BL98" s="354" t="s">
        <v>156</v>
      </c>
      <c r="BM98" s="354" t="s">
        <v>156</v>
      </c>
      <c r="BN98" s="354" t="s">
        <v>156</v>
      </c>
      <c r="BO98" s="354" t="s">
        <v>156</v>
      </c>
      <c r="BP98" s="290" t="s">
        <v>156</v>
      </c>
      <c r="BQ98" s="290" t="s">
        <v>156</v>
      </c>
      <c r="BR98" s="369" t="s">
        <v>3452</v>
      </c>
      <c r="BS98" s="110" t="s">
        <v>3451</v>
      </c>
      <c r="BT98" s="288" t="s">
        <v>1901</v>
      </c>
      <c r="BU98" s="110" t="s">
        <v>3450</v>
      </c>
      <c r="BV98" s="110" t="s">
        <v>1901</v>
      </c>
      <c r="BW98" s="307">
        <v>45.462716591517001</v>
      </c>
      <c r="BX98" s="307">
        <v>9.1884271794378591</v>
      </c>
      <c r="BY98" s="370" t="s">
        <v>3449</v>
      </c>
      <c r="BZ98" s="286">
        <v>3</v>
      </c>
      <c r="CA98" s="286" t="s">
        <v>162</v>
      </c>
      <c r="CB98" s="286">
        <v>3</v>
      </c>
      <c r="CC98" s="306" t="s">
        <v>3142</v>
      </c>
      <c r="CD98" s="306" t="s">
        <v>3306</v>
      </c>
      <c r="CE98" s="372" t="s">
        <v>1116</v>
      </c>
      <c r="CF98" s="320"/>
      <c r="CG98" s="285"/>
      <c r="CH98" s="285"/>
      <c r="CI98" s="285"/>
      <c r="CJ98" s="285"/>
      <c r="CK98" s="285"/>
      <c r="CL98" s="285"/>
      <c r="CM98" s="285"/>
      <c r="CN98" s="285"/>
      <c r="CO98" s="285"/>
      <c r="CP98" s="285"/>
      <c r="CQ98" s="285"/>
      <c r="CR98" s="285"/>
      <c r="CS98" s="285"/>
      <c r="CT98" s="285"/>
      <c r="CU98" s="285"/>
      <c r="CY98" s="285"/>
      <c r="CZ98" s="285"/>
    </row>
    <row r="99" spans="1:104" ht="40.4" customHeight="1" x14ac:dyDescent="0.35">
      <c r="A99" s="293" t="s">
        <v>3448</v>
      </c>
      <c r="B99" s="110" t="s">
        <v>3447</v>
      </c>
      <c r="C99" s="286" t="s">
        <v>3446</v>
      </c>
      <c r="D99" s="286" t="s">
        <v>1819</v>
      </c>
      <c r="E99" s="286" t="s">
        <v>3445</v>
      </c>
      <c r="F99" s="288" t="s">
        <v>156</v>
      </c>
      <c r="G99" s="110"/>
      <c r="H99" s="286" t="s">
        <v>534</v>
      </c>
      <c r="I99" s="286" t="s">
        <v>1414</v>
      </c>
      <c r="J99" s="286" t="s">
        <v>776</v>
      </c>
      <c r="K99" s="286" t="s">
        <v>777</v>
      </c>
      <c r="L99" s="286" t="s">
        <v>609</v>
      </c>
      <c r="M99" s="286" t="s">
        <v>610</v>
      </c>
      <c r="N99" s="286" t="s">
        <v>223</v>
      </c>
      <c r="O99" s="286" t="s">
        <v>162</v>
      </c>
      <c r="P99" s="286" t="s">
        <v>162</v>
      </c>
      <c r="Q99" s="286">
        <v>1</v>
      </c>
      <c r="R99" s="326" t="s">
        <v>3444</v>
      </c>
      <c r="S99" s="286">
        <v>2021</v>
      </c>
      <c r="T99" s="286">
        <v>2022</v>
      </c>
      <c r="U99" s="286" t="s">
        <v>164</v>
      </c>
      <c r="V99" s="286">
        <v>218</v>
      </c>
      <c r="W99" s="301">
        <v>102</v>
      </c>
      <c r="X99" s="352">
        <v>18</v>
      </c>
      <c r="Y99" s="286">
        <v>80</v>
      </c>
      <c r="Z99" s="301" t="s">
        <v>165</v>
      </c>
      <c r="AA99" s="286" t="s">
        <v>156</v>
      </c>
      <c r="AB99" s="286" t="s">
        <v>156</v>
      </c>
      <c r="AC99" s="286" t="s">
        <v>156</v>
      </c>
      <c r="AD99" s="286" t="s">
        <v>163</v>
      </c>
      <c r="AE99" s="286" t="s">
        <v>162</v>
      </c>
      <c r="AF99" s="286" t="s">
        <v>156</v>
      </c>
      <c r="AG99" s="286" t="s">
        <v>156</v>
      </c>
      <c r="AH99" s="286" t="s">
        <v>3443</v>
      </c>
      <c r="AI99" s="286">
        <v>4</v>
      </c>
      <c r="AJ99" s="286" t="s">
        <v>3442</v>
      </c>
      <c r="AK99" s="286" t="s">
        <v>162</v>
      </c>
      <c r="AL99" s="286" t="s">
        <v>162</v>
      </c>
      <c r="AM99" s="286" t="s">
        <v>163</v>
      </c>
      <c r="AN99" s="288" t="s">
        <v>3441</v>
      </c>
      <c r="AO99" s="352" t="s">
        <v>3440</v>
      </c>
      <c r="AP99" s="286" t="s">
        <v>197</v>
      </c>
      <c r="AQ99" s="286" t="s">
        <v>2409</v>
      </c>
      <c r="AR99" s="286" t="s">
        <v>163</v>
      </c>
      <c r="AS99" s="286" t="s">
        <v>3439</v>
      </c>
      <c r="AT99" s="286" t="s">
        <v>162</v>
      </c>
      <c r="AU99" s="286" t="s">
        <v>156</v>
      </c>
      <c r="AV99" s="286" t="s">
        <v>166</v>
      </c>
      <c r="AW99" s="110" t="s">
        <v>166</v>
      </c>
      <c r="AX99" s="286" t="s">
        <v>163</v>
      </c>
      <c r="AY99" s="286" t="s">
        <v>166</v>
      </c>
      <c r="AZ99" s="286" t="s">
        <v>166</v>
      </c>
      <c r="BA99" s="286" t="s">
        <v>166</v>
      </c>
      <c r="BB99" s="286" t="s">
        <v>162</v>
      </c>
      <c r="BC99" s="286" t="s">
        <v>162</v>
      </c>
      <c r="BD99" s="286" t="s">
        <v>156</v>
      </c>
      <c r="BE99" s="286" t="s">
        <v>3315</v>
      </c>
      <c r="BF99" s="286" t="s">
        <v>1960</v>
      </c>
      <c r="BG99" s="286" t="s">
        <v>166</v>
      </c>
      <c r="BH99" s="286" t="s">
        <v>163</v>
      </c>
      <c r="BI99" s="311" t="s">
        <v>3438</v>
      </c>
      <c r="BJ99" s="352" t="s">
        <v>163</v>
      </c>
      <c r="BK99" s="286">
        <v>2024</v>
      </c>
      <c r="BL99" s="354">
        <v>0.57999999999999996</v>
      </c>
      <c r="BM99" s="354" t="s">
        <v>156</v>
      </c>
      <c r="BN99" s="354">
        <f>2/102</f>
        <v>1.9607843137254902E-2</v>
      </c>
      <c r="BO99" s="354" t="s">
        <v>156</v>
      </c>
      <c r="BP99" s="354" t="s">
        <v>156</v>
      </c>
      <c r="BQ99" s="290" t="s">
        <v>156</v>
      </c>
      <c r="BR99" s="369" t="s">
        <v>3437</v>
      </c>
      <c r="BS99" s="110" t="s">
        <v>3436</v>
      </c>
      <c r="BT99" s="288" t="s">
        <v>3435</v>
      </c>
      <c r="BU99" s="110"/>
      <c r="BV99" s="110"/>
      <c r="BW99" s="285">
        <v>53.429686334540797</v>
      </c>
      <c r="BX99" s="285">
        <v>-2.22817573047781</v>
      </c>
      <c r="BY99" s="370" t="s">
        <v>3434</v>
      </c>
      <c r="BZ99" s="286">
        <v>3</v>
      </c>
      <c r="CA99" s="286" t="s">
        <v>162</v>
      </c>
      <c r="CB99" s="286">
        <v>3</v>
      </c>
      <c r="CC99" s="306" t="s">
        <v>3414</v>
      </c>
      <c r="CD99" s="306" t="s">
        <v>3306</v>
      </c>
      <c r="CE99" s="372" t="s">
        <v>1116</v>
      </c>
      <c r="CF99" s="320"/>
      <c r="CG99" s="285"/>
      <c r="CH99" s="285"/>
      <c r="CI99" s="285"/>
      <c r="CJ99" s="285"/>
      <c r="CK99" s="285"/>
      <c r="CL99" s="285"/>
      <c r="CM99" s="285"/>
      <c r="CN99" s="285"/>
      <c r="CO99" s="285"/>
      <c r="CP99" s="285"/>
      <c r="CQ99" s="285"/>
      <c r="CR99" s="285"/>
      <c r="CS99" s="285"/>
      <c r="CT99" s="285"/>
      <c r="CU99" s="285"/>
      <c r="CY99" s="285"/>
      <c r="CZ99" s="285"/>
    </row>
    <row r="100" spans="1:104" ht="40.4" customHeight="1" x14ac:dyDescent="0.25">
      <c r="A100" s="293" t="s">
        <v>3433</v>
      </c>
      <c r="B100" s="110" t="s">
        <v>3432</v>
      </c>
      <c r="C100" s="286" t="s">
        <v>3431</v>
      </c>
      <c r="D100" s="285" t="s">
        <v>3394</v>
      </c>
      <c r="E100" s="286"/>
      <c r="F100" s="288" t="s">
        <v>3430</v>
      </c>
      <c r="G100" s="110"/>
      <c r="H100" s="286" t="s">
        <v>534</v>
      </c>
      <c r="I100" s="286" t="s">
        <v>3429</v>
      </c>
      <c r="J100" s="286" t="s">
        <v>871</v>
      </c>
      <c r="K100" s="286" t="s">
        <v>872</v>
      </c>
      <c r="L100" s="286" t="s">
        <v>3428</v>
      </c>
      <c r="M100" s="286" t="s">
        <v>3427</v>
      </c>
      <c r="N100" s="286" t="s">
        <v>3426</v>
      </c>
      <c r="O100" s="286" t="s">
        <v>162</v>
      </c>
      <c r="P100" s="286" t="s">
        <v>162</v>
      </c>
      <c r="Q100" s="286">
        <v>1</v>
      </c>
      <c r="R100" s="312" t="s">
        <v>3425</v>
      </c>
      <c r="S100" s="286">
        <v>2011</v>
      </c>
      <c r="T100" s="286" t="s">
        <v>156</v>
      </c>
      <c r="U100" s="286" t="s">
        <v>225</v>
      </c>
      <c r="V100" s="301" t="s">
        <v>166</v>
      </c>
      <c r="W100" s="301">
        <v>5000</v>
      </c>
      <c r="X100" s="352">
        <v>55</v>
      </c>
      <c r="Y100" s="286">
        <v>75</v>
      </c>
      <c r="Z100" s="301" t="s">
        <v>165</v>
      </c>
      <c r="AA100" s="286" t="s">
        <v>2413</v>
      </c>
      <c r="AB100" s="286">
        <v>10</v>
      </c>
      <c r="AC100" s="286" t="s">
        <v>3424</v>
      </c>
      <c r="AD100" s="286" t="s">
        <v>162</v>
      </c>
      <c r="AE100" s="286" t="s">
        <v>162</v>
      </c>
      <c r="AF100" s="286" t="s">
        <v>156</v>
      </c>
      <c r="AG100" s="286" t="s">
        <v>156</v>
      </c>
      <c r="AH100" s="286" t="s">
        <v>3423</v>
      </c>
      <c r="AI100" s="286">
        <v>2</v>
      </c>
      <c r="AJ100" s="286" t="s">
        <v>3262</v>
      </c>
      <c r="AK100" s="286" t="s">
        <v>162</v>
      </c>
      <c r="AL100" s="286" t="s">
        <v>162</v>
      </c>
      <c r="AM100" s="286" t="s">
        <v>163</v>
      </c>
      <c r="AN100" s="288" t="s">
        <v>3422</v>
      </c>
      <c r="AO100" s="352" t="s">
        <v>3421</v>
      </c>
      <c r="AP100" s="286" t="s">
        <v>197</v>
      </c>
      <c r="AQ100" s="286" t="s">
        <v>166</v>
      </c>
      <c r="AR100" s="286" t="s">
        <v>166</v>
      </c>
      <c r="AS100" s="286" t="s">
        <v>156</v>
      </c>
      <c r="AT100" s="286" t="s">
        <v>166</v>
      </c>
      <c r="AU100" s="286" t="s">
        <v>156</v>
      </c>
      <c r="AV100" s="286" t="s">
        <v>166</v>
      </c>
      <c r="AW100" s="286" t="s">
        <v>156</v>
      </c>
      <c r="AX100" s="286" t="s">
        <v>166</v>
      </c>
      <c r="AY100" s="286" t="s">
        <v>166</v>
      </c>
      <c r="AZ100" s="286" t="s">
        <v>166</v>
      </c>
      <c r="BA100" s="286" t="s">
        <v>166</v>
      </c>
      <c r="BB100" s="286" t="s">
        <v>163</v>
      </c>
      <c r="BC100" s="286" t="s">
        <v>162</v>
      </c>
      <c r="BD100" s="286" t="s">
        <v>156</v>
      </c>
      <c r="BE100" s="286" t="s">
        <v>166</v>
      </c>
      <c r="BF100" s="286" t="s">
        <v>1960</v>
      </c>
      <c r="BG100" s="286" t="s">
        <v>166</v>
      </c>
      <c r="BH100" s="286" t="s">
        <v>166</v>
      </c>
      <c r="BI100" s="311" t="s">
        <v>3420</v>
      </c>
      <c r="BJ100" s="352" t="s">
        <v>162</v>
      </c>
      <c r="BK100" s="286" t="s">
        <v>156</v>
      </c>
      <c r="BL100" s="354" t="s">
        <v>156</v>
      </c>
      <c r="BM100" s="354" t="s">
        <v>156</v>
      </c>
      <c r="BN100" s="354" t="s">
        <v>156</v>
      </c>
      <c r="BO100" s="354" t="s">
        <v>156</v>
      </c>
      <c r="BP100" s="354" t="s">
        <v>156</v>
      </c>
      <c r="BQ100" s="290" t="s">
        <v>156</v>
      </c>
      <c r="BR100" s="369" t="s">
        <v>3419</v>
      </c>
      <c r="BS100" s="110" t="s">
        <v>3418</v>
      </c>
      <c r="BT100" s="288" t="s">
        <v>3416</v>
      </c>
      <c r="BU100" s="110" t="s">
        <v>3417</v>
      </c>
      <c r="BV100" s="110" t="s">
        <v>3416</v>
      </c>
      <c r="BW100" s="285">
        <v>41.768148518626496</v>
      </c>
      <c r="BX100" s="285">
        <v>12.4700541268927</v>
      </c>
      <c r="BY100" s="370" t="s">
        <v>3415</v>
      </c>
      <c r="BZ100" s="286">
        <v>3</v>
      </c>
      <c r="CA100" s="286" t="s">
        <v>162</v>
      </c>
      <c r="CB100" s="286">
        <v>3</v>
      </c>
      <c r="CC100" s="306" t="s">
        <v>3414</v>
      </c>
      <c r="CD100" s="306" t="s">
        <v>3306</v>
      </c>
      <c r="CE100" s="306" t="s">
        <v>1116</v>
      </c>
      <c r="CF100" s="320"/>
      <c r="CG100" s="285"/>
      <c r="CH100" s="285"/>
      <c r="CI100" s="285"/>
      <c r="CJ100" s="285"/>
      <c r="CK100" s="285"/>
      <c r="CL100" s="285"/>
      <c r="CM100" s="285"/>
      <c r="CN100" s="285"/>
      <c r="CO100" s="285"/>
      <c r="CP100" s="285"/>
      <c r="CQ100" s="285"/>
      <c r="CR100" s="285"/>
      <c r="CS100" s="285"/>
      <c r="CT100" s="285"/>
      <c r="CU100" s="285"/>
      <c r="CY100" s="285"/>
      <c r="CZ100" s="285"/>
    </row>
    <row r="101" spans="1:104" ht="40.4" customHeight="1" x14ac:dyDescent="0.35">
      <c r="A101" s="293" t="s">
        <v>3413</v>
      </c>
      <c r="B101" s="110" t="s">
        <v>3412</v>
      </c>
      <c r="C101" s="286" t="s">
        <v>3411</v>
      </c>
      <c r="D101" s="285" t="s">
        <v>3394</v>
      </c>
      <c r="E101" s="286" t="s">
        <v>3410</v>
      </c>
      <c r="F101" s="288" t="s">
        <v>3409</v>
      </c>
      <c r="G101" s="110"/>
      <c r="H101" s="286" t="s">
        <v>534</v>
      </c>
      <c r="I101" s="286" t="s">
        <v>561</v>
      </c>
      <c r="J101" s="286" t="s">
        <v>801</v>
      </c>
      <c r="K101" s="286" t="s">
        <v>802</v>
      </c>
      <c r="L101" s="286" t="s">
        <v>3408</v>
      </c>
      <c r="M101" s="286" t="s">
        <v>3407</v>
      </c>
      <c r="N101" s="286" t="s">
        <v>223</v>
      </c>
      <c r="O101" s="286" t="s">
        <v>162</v>
      </c>
      <c r="P101" s="286" t="s">
        <v>163</v>
      </c>
      <c r="Q101" s="286">
        <v>3</v>
      </c>
      <c r="R101" s="288" t="s">
        <v>3406</v>
      </c>
      <c r="S101" s="286">
        <v>2012</v>
      </c>
      <c r="T101" s="286">
        <v>2019</v>
      </c>
      <c r="U101" s="286" t="s">
        <v>164</v>
      </c>
      <c r="V101" s="301">
        <v>1000</v>
      </c>
      <c r="W101" s="301" t="s">
        <v>166</v>
      </c>
      <c r="X101" s="352">
        <v>56</v>
      </c>
      <c r="Y101" s="286" t="s">
        <v>156</v>
      </c>
      <c r="Z101" s="301" t="s">
        <v>165</v>
      </c>
      <c r="AA101" s="286" t="s">
        <v>156</v>
      </c>
      <c r="AB101" s="286" t="s">
        <v>156</v>
      </c>
      <c r="AC101" s="286" t="s">
        <v>156</v>
      </c>
      <c r="AD101" s="286" t="s">
        <v>163</v>
      </c>
      <c r="AE101" s="286" t="s">
        <v>162</v>
      </c>
      <c r="AF101" s="286" t="s">
        <v>156</v>
      </c>
      <c r="AG101" s="286" t="s">
        <v>156</v>
      </c>
      <c r="AH101" s="286" t="s">
        <v>3405</v>
      </c>
      <c r="AI101" s="286">
        <v>1</v>
      </c>
      <c r="AJ101" s="286" t="s">
        <v>156</v>
      </c>
      <c r="AK101" s="286" t="s">
        <v>162</v>
      </c>
      <c r="AL101" s="286" t="s">
        <v>162</v>
      </c>
      <c r="AM101" s="286" t="s">
        <v>163</v>
      </c>
      <c r="AN101" s="288" t="s">
        <v>3404</v>
      </c>
      <c r="AO101" s="352" t="s">
        <v>281</v>
      </c>
      <c r="AP101" s="286" t="s">
        <v>197</v>
      </c>
      <c r="AQ101" s="286" t="s">
        <v>166</v>
      </c>
      <c r="AR101" s="286" t="s">
        <v>163</v>
      </c>
      <c r="AS101" s="286" t="s">
        <v>3403</v>
      </c>
      <c r="AT101" s="286" t="s">
        <v>162</v>
      </c>
      <c r="AU101" s="286" t="s">
        <v>156</v>
      </c>
      <c r="AV101" s="286" t="s">
        <v>162</v>
      </c>
      <c r="AW101" s="110" t="s">
        <v>156</v>
      </c>
      <c r="AX101" s="286" t="s">
        <v>166</v>
      </c>
      <c r="AY101" s="286" t="s">
        <v>162</v>
      </c>
      <c r="AZ101" s="286" t="s">
        <v>156</v>
      </c>
      <c r="BA101" s="286" t="s">
        <v>166</v>
      </c>
      <c r="BB101" s="286" t="s">
        <v>163</v>
      </c>
      <c r="BC101" s="286" t="s">
        <v>162</v>
      </c>
      <c r="BD101" s="286" t="s">
        <v>156</v>
      </c>
      <c r="BE101" s="286" t="s">
        <v>166</v>
      </c>
      <c r="BF101" s="286" t="s">
        <v>166</v>
      </c>
      <c r="BG101" s="286" t="s">
        <v>162</v>
      </c>
      <c r="BH101" s="286" t="s">
        <v>166</v>
      </c>
      <c r="BI101" s="311" t="s">
        <v>3402</v>
      </c>
      <c r="BJ101" s="352" t="s">
        <v>162</v>
      </c>
      <c r="BK101" s="286" t="s">
        <v>156</v>
      </c>
      <c r="BL101" s="290" t="s">
        <v>156</v>
      </c>
      <c r="BM101" s="290" t="s">
        <v>156</v>
      </c>
      <c r="BN101" s="290" t="s">
        <v>156</v>
      </c>
      <c r="BO101" s="290" t="s">
        <v>156</v>
      </c>
      <c r="BP101" s="290" t="s">
        <v>156</v>
      </c>
      <c r="BQ101" s="290" t="s">
        <v>156</v>
      </c>
      <c r="BR101" s="369" t="s">
        <v>3401</v>
      </c>
      <c r="BS101" s="110" t="s">
        <v>3400</v>
      </c>
      <c r="BT101" s="288" t="s">
        <v>3399</v>
      </c>
      <c r="BU101" s="110"/>
      <c r="BV101" s="110"/>
      <c r="BW101" s="307">
        <v>49.205695759799397</v>
      </c>
      <c r="BX101" s="307">
        <v>-0.35597869283501399</v>
      </c>
      <c r="BY101" s="370" t="s">
        <v>3398</v>
      </c>
      <c r="BZ101" s="286">
        <v>3</v>
      </c>
      <c r="CA101" s="286" t="s">
        <v>162</v>
      </c>
      <c r="CB101" s="286">
        <v>3</v>
      </c>
      <c r="CC101" s="306" t="s">
        <v>3397</v>
      </c>
      <c r="CD101" s="306" t="s">
        <v>3306</v>
      </c>
      <c r="CE101" s="306" t="s">
        <v>1116</v>
      </c>
      <c r="CF101" s="320"/>
      <c r="CG101" s="285"/>
      <c r="CH101" s="285"/>
      <c r="CI101" s="285"/>
      <c r="CJ101" s="285"/>
      <c r="CK101" s="285"/>
      <c r="CL101" s="285"/>
      <c r="CM101" s="285"/>
      <c r="CN101" s="285"/>
      <c r="CO101" s="285"/>
      <c r="CP101" s="285"/>
      <c r="CQ101" s="285"/>
      <c r="CR101" s="285"/>
      <c r="CS101" s="285"/>
      <c r="CT101" s="285"/>
      <c r="CU101" s="285"/>
      <c r="CY101" s="285"/>
      <c r="CZ101" s="285"/>
    </row>
    <row r="102" spans="1:104" ht="40.4" customHeight="1" x14ac:dyDescent="0.35">
      <c r="A102" s="306" t="s">
        <v>3396</v>
      </c>
      <c r="B102" s="110" t="s">
        <v>3395</v>
      </c>
      <c r="C102" s="286" t="s">
        <v>575</v>
      </c>
      <c r="D102" s="285" t="s">
        <v>3394</v>
      </c>
      <c r="E102" s="286" t="s">
        <v>156</v>
      </c>
      <c r="F102" s="288" t="s">
        <v>3393</v>
      </c>
      <c r="G102" s="288" t="s">
        <v>3392</v>
      </c>
      <c r="H102" s="286" t="s">
        <v>534</v>
      </c>
      <c r="I102" s="286" t="s">
        <v>577</v>
      </c>
      <c r="J102" s="286" t="s">
        <v>871</v>
      </c>
      <c r="K102" s="286" t="s">
        <v>872</v>
      </c>
      <c r="L102" s="286" t="s">
        <v>159</v>
      </c>
      <c r="M102" s="286" t="s">
        <v>159</v>
      </c>
      <c r="N102" s="286" t="s">
        <v>223</v>
      </c>
      <c r="O102" s="286" t="s">
        <v>162</v>
      </c>
      <c r="P102" s="286" t="s">
        <v>163</v>
      </c>
      <c r="Q102" s="285">
        <v>19</v>
      </c>
      <c r="R102" s="288" t="s">
        <v>3391</v>
      </c>
      <c r="S102" s="286">
        <v>2022</v>
      </c>
      <c r="T102" s="286" t="s">
        <v>1832</v>
      </c>
      <c r="U102" s="286" t="s">
        <v>225</v>
      </c>
      <c r="V102" s="301">
        <v>10000</v>
      </c>
      <c r="W102" s="301">
        <v>8000</v>
      </c>
      <c r="X102" s="352">
        <v>55</v>
      </c>
      <c r="Y102" s="286">
        <v>75</v>
      </c>
      <c r="Z102" s="301" t="s">
        <v>165</v>
      </c>
      <c r="AA102" s="286" t="s">
        <v>379</v>
      </c>
      <c r="AB102" s="286">
        <v>15</v>
      </c>
      <c r="AC102" s="286" t="s">
        <v>3390</v>
      </c>
      <c r="AD102" s="286" t="s">
        <v>162</v>
      </c>
      <c r="AE102" s="286" t="s">
        <v>162</v>
      </c>
      <c r="AF102" s="286" t="s">
        <v>156</v>
      </c>
      <c r="AG102" s="286" t="s">
        <v>156</v>
      </c>
      <c r="AH102" s="286" t="s">
        <v>156</v>
      </c>
      <c r="AI102" s="286" t="s">
        <v>156</v>
      </c>
      <c r="AJ102" s="286" t="s">
        <v>156</v>
      </c>
      <c r="AK102" s="286" t="s">
        <v>162</v>
      </c>
      <c r="AL102" s="286" t="s">
        <v>162</v>
      </c>
      <c r="AM102" s="286" t="s">
        <v>163</v>
      </c>
      <c r="AN102" s="288" t="s">
        <v>3389</v>
      </c>
      <c r="AO102" s="352" t="s">
        <v>3388</v>
      </c>
      <c r="AP102" s="286" t="s">
        <v>168</v>
      </c>
      <c r="AQ102" s="286" t="s">
        <v>1798</v>
      </c>
      <c r="AR102" s="286" t="s">
        <v>166</v>
      </c>
      <c r="AS102" s="286" t="s">
        <v>156</v>
      </c>
      <c r="AT102" s="286" t="s">
        <v>162</v>
      </c>
      <c r="AU102" s="286" t="s">
        <v>156</v>
      </c>
      <c r="AV102" s="286" t="s">
        <v>166</v>
      </c>
      <c r="AW102" s="286" t="s">
        <v>156</v>
      </c>
      <c r="AX102" s="286" t="s">
        <v>166</v>
      </c>
      <c r="AY102" s="286" t="s">
        <v>163</v>
      </c>
      <c r="AZ102" s="286" t="s">
        <v>166</v>
      </c>
      <c r="BA102" s="286" t="s">
        <v>163</v>
      </c>
      <c r="BB102" s="286" t="s">
        <v>163</v>
      </c>
      <c r="BC102" s="286" t="s">
        <v>162</v>
      </c>
      <c r="BD102" s="286" t="s">
        <v>156</v>
      </c>
      <c r="BE102" s="286" t="s">
        <v>166</v>
      </c>
      <c r="BF102" s="286" t="s">
        <v>1960</v>
      </c>
      <c r="BG102" s="286" t="s">
        <v>166</v>
      </c>
      <c r="BH102" s="286" t="s">
        <v>163</v>
      </c>
      <c r="BI102" s="311" t="s">
        <v>3387</v>
      </c>
      <c r="BJ102" s="352" t="s">
        <v>162</v>
      </c>
      <c r="BK102" s="286" t="s">
        <v>156</v>
      </c>
      <c r="BL102" s="354" t="s">
        <v>156</v>
      </c>
      <c r="BM102" s="354" t="s">
        <v>156</v>
      </c>
      <c r="BN102" s="354" t="s">
        <v>156</v>
      </c>
      <c r="BO102" s="354" t="s">
        <v>156</v>
      </c>
      <c r="BP102" s="354" t="s">
        <v>156</v>
      </c>
      <c r="BQ102" s="290" t="s">
        <v>156</v>
      </c>
      <c r="BR102" s="369" t="s">
        <v>3386</v>
      </c>
      <c r="BS102" s="110" t="s">
        <v>582</v>
      </c>
      <c r="BT102" s="288" t="s">
        <v>583</v>
      </c>
      <c r="BU102" s="110" t="s">
        <v>3385</v>
      </c>
      <c r="BV102" s="110" t="s">
        <v>583</v>
      </c>
      <c r="BW102" s="307">
        <v>45.474638161431798</v>
      </c>
      <c r="BX102" s="307">
        <v>9.2322843387353792</v>
      </c>
      <c r="BY102" s="370" t="s">
        <v>3384</v>
      </c>
      <c r="BZ102" s="286">
        <v>3</v>
      </c>
      <c r="CA102" s="286" t="s">
        <v>162</v>
      </c>
      <c r="CB102" s="286">
        <v>3</v>
      </c>
      <c r="CC102" s="306" t="s">
        <v>2233</v>
      </c>
      <c r="CD102" s="306" t="s">
        <v>3306</v>
      </c>
      <c r="CE102" s="306" t="s">
        <v>1116</v>
      </c>
      <c r="CF102" s="320"/>
      <c r="CG102" s="285"/>
      <c r="CH102" s="285"/>
      <c r="CI102" s="285"/>
      <c r="CJ102" s="285"/>
      <c r="CK102" s="285"/>
      <c r="CL102" s="285"/>
      <c r="CM102" s="285"/>
      <c r="CN102" s="285"/>
      <c r="CO102" s="285"/>
      <c r="CP102" s="285"/>
      <c r="CQ102" s="285"/>
      <c r="CR102" s="285"/>
      <c r="CS102" s="285"/>
      <c r="CT102" s="285"/>
      <c r="CU102" s="285"/>
      <c r="CY102" s="285"/>
      <c r="CZ102" s="285"/>
    </row>
    <row r="103" spans="1:104" ht="40.4" customHeight="1" x14ac:dyDescent="0.35">
      <c r="A103" s="293" t="s">
        <v>3383</v>
      </c>
      <c r="B103" s="110" t="s">
        <v>3382</v>
      </c>
      <c r="C103" s="286" t="s">
        <v>3381</v>
      </c>
      <c r="D103" s="285" t="s">
        <v>1854</v>
      </c>
      <c r="E103" s="286" t="s">
        <v>166</v>
      </c>
      <c r="F103" s="288" t="s">
        <v>3380</v>
      </c>
      <c r="G103" s="110" t="s">
        <v>3379</v>
      </c>
      <c r="H103" s="286" t="s">
        <v>534</v>
      </c>
      <c r="I103" s="286" t="s">
        <v>3378</v>
      </c>
      <c r="J103" s="286" t="s">
        <v>1089</v>
      </c>
      <c r="K103" s="286" t="s">
        <v>1090</v>
      </c>
      <c r="L103" s="286" t="s">
        <v>3377</v>
      </c>
      <c r="M103" s="286" t="s">
        <v>3376</v>
      </c>
      <c r="N103" s="286" t="s">
        <v>223</v>
      </c>
      <c r="O103" s="286" t="s">
        <v>162</v>
      </c>
      <c r="P103" s="286" t="s">
        <v>162</v>
      </c>
      <c r="Q103" s="286">
        <v>1</v>
      </c>
      <c r="R103" s="288" t="s">
        <v>3370</v>
      </c>
      <c r="S103" s="286">
        <v>2000</v>
      </c>
      <c r="T103" s="286" t="s">
        <v>166</v>
      </c>
      <c r="U103" s="286" t="s">
        <v>225</v>
      </c>
      <c r="V103" s="301" t="s">
        <v>166</v>
      </c>
      <c r="W103" s="301">
        <v>3825</v>
      </c>
      <c r="X103" s="352">
        <v>40</v>
      </c>
      <c r="Y103" s="286" t="s">
        <v>156</v>
      </c>
      <c r="Z103" s="301" t="s">
        <v>165</v>
      </c>
      <c r="AA103" s="286">
        <v>10</v>
      </c>
      <c r="AB103" s="286" t="s">
        <v>156</v>
      </c>
      <c r="AC103" s="286" t="s">
        <v>156</v>
      </c>
      <c r="AD103" s="286" t="s">
        <v>162</v>
      </c>
      <c r="AE103" s="286" t="s">
        <v>162</v>
      </c>
      <c r="AF103" s="286" t="s">
        <v>156</v>
      </c>
      <c r="AG103" s="286" t="s">
        <v>156</v>
      </c>
      <c r="AH103" s="286" t="s">
        <v>156</v>
      </c>
      <c r="AI103" s="286" t="s">
        <v>156</v>
      </c>
      <c r="AJ103" s="286" t="s">
        <v>156</v>
      </c>
      <c r="AK103" s="286" t="s">
        <v>162</v>
      </c>
      <c r="AL103" s="286" t="s">
        <v>162</v>
      </c>
      <c r="AM103" s="286" t="s">
        <v>162</v>
      </c>
      <c r="AN103" s="288" t="s">
        <v>3375</v>
      </c>
      <c r="AO103" s="352" t="s">
        <v>185</v>
      </c>
      <c r="AP103" s="286" t="s">
        <v>168</v>
      </c>
      <c r="AQ103" s="286" t="s">
        <v>2409</v>
      </c>
      <c r="AR103" s="286" t="s">
        <v>162</v>
      </c>
      <c r="AS103" s="286" t="s">
        <v>156</v>
      </c>
      <c r="AT103" s="286" t="s">
        <v>162</v>
      </c>
      <c r="AU103" s="286" t="s">
        <v>156</v>
      </c>
      <c r="AV103" s="286" t="s">
        <v>162</v>
      </c>
      <c r="AW103" s="110" t="s">
        <v>156</v>
      </c>
      <c r="AX103" s="286" t="s">
        <v>166</v>
      </c>
      <c r="AY103" s="286" t="s">
        <v>162</v>
      </c>
      <c r="AZ103" s="286" t="s">
        <v>156</v>
      </c>
      <c r="BA103" s="286" t="s">
        <v>162</v>
      </c>
      <c r="BB103" s="286" t="s">
        <v>162</v>
      </c>
      <c r="BC103" s="286" t="s">
        <v>162</v>
      </c>
      <c r="BD103" s="286" t="s">
        <v>156</v>
      </c>
      <c r="BE103" s="286" t="s">
        <v>2405</v>
      </c>
      <c r="BF103" s="286" t="s">
        <v>1960</v>
      </c>
      <c r="BG103" s="286" t="s">
        <v>162</v>
      </c>
      <c r="BH103" s="286" t="s">
        <v>163</v>
      </c>
      <c r="BI103" s="311" t="s">
        <v>3374</v>
      </c>
      <c r="BJ103" s="352" t="s">
        <v>163</v>
      </c>
      <c r="BK103" s="286">
        <v>2015</v>
      </c>
      <c r="BL103" s="290" t="s">
        <v>166</v>
      </c>
      <c r="BM103" s="290" t="s">
        <v>166</v>
      </c>
      <c r="BN103" s="290">
        <v>0.01</v>
      </c>
      <c r="BO103" s="290" t="s">
        <v>166</v>
      </c>
      <c r="BP103" s="290">
        <v>0.82</v>
      </c>
      <c r="BQ103" s="290">
        <v>0.18</v>
      </c>
      <c r="BR103" s="369" t="s">
        <v>3373</v>
      </c>
      <c r="BS103" s="110" t="s">
        <v>3372</v>
      </c>
      <c r="BT103" s="288" t="s">
        <v>3370</v>
      </c>
      <c r="BU103" s="110" t="s">
        <v>3371</v>
      </c>
      <c r="BV103" s="110" t="s">
        <v>3370</v>
      </c>
      <c r="BW103" s="307">
        <v>42.805805534586902</v>
      </c>
      <c r="BX103" s="307">
        <v>-1.66305001044428</v>
      </c>
      <c r="BY103" s="370" t="s">
        <v>3369</v>
      </c>
      <c r="BZ103" s="286">
        <v>3</v>
      </c>
      <c r="CA103" s="286" t="s">
        <v>162</v>
      </c>
      <c r="CB103" s="286">
        <v>3</v>
      </c>
      <c r="CC103" s="306" t="s">
        <v>3142</v>
      </c>
      <c r="CD103" s="306" t="s">
        <v>3306</v>
      </c>
      <c r="CE103" s="306" t="s">
        <v>1116</v>
      </c>
      <c r="CF103" s="320"/>
      <c r="CG103" s="285"/>
      <c r="CH103" s="285"/>
      <c r="CI103" s="285"/>
      <c r="CJ103" s="285"/>
      <c r="CK103" s="285"/>
      <c r="CL103" s="285"/>
      <c r="CM103" s="285"/>
      <c r="CN103" s="285"/>
      <c r="CO103" s="285"/>
      <c r="CP103" s="285"/>
      <c r="CQ103" s="285"/>
      <c r="CR103" s="285"/>
      <c r="CS103" s="285"/>
      <c r="CT103" s="285"/>
      <c r="CU103" s="285"/>
      <c r="CY103" s="285"/>
      <c r="CZ103" s="285"/>
    </row>
    <row r="104" spans="1:104" ht="40.4" customHeight="1" x14ac:dyDescent="0.35">
      <c r="A104" s="293" t="s">
        <v>3368</v>
      </c>
      <c r="B104" s="110" t="s">
        <v>3367</v>
      </c>
      <c r="C104" s="286" t="s">
        <v>3366</v>
      </c>
      <c r="D104" s="286" t="s">
        <v>1819</v>
      </c>
      <c r="E104" s="286" t="s">
        <v>166</v>
      </c>
      <c r="F104" s="288" t="s">
        <v>166</v>
      </c>
      <c r="G104" s="110" t="s">
        <v>3365</v>
      </c>
      <c r="H104" s="286" t="s">
        <v>534</v>
      </c>
      <c r="I104" s="286" t="s">
        <v>1414</v>
      </c>
      <c r="J104" s="286" t="s">
        <v>776</v>
      </c>
      <c r="K104" s="286" t="s">
        <v>777</v>
      </c>
      <c r="L104" s="286" t="s">
        <v>609</v>
      </c>
      <c r="M104" s="286" t="s">
        <v>608</v>
      </c>
      <c r="N104" s="286" t="s">
        <v>223</v>
      </c>
      <c r="O104" s="286" t="s">
        <v>162</v>
      </c>
      <c r="P104" s="286" t="s">
        <v>162</v>
      </c>
      <c r="Q104" s="286">
        <v>1</v>
      </c>
      <c r="R104" s="326" t="s">
        <v>3364</v>
      </c>
      <c r="S104" s="286">
        <v>2019</v>
      </c>
      <c r="T104" s="286">
        <v>2020</v>
      </c>
      <c r="U104" s="286" t="s">
        <v>164</v>
      </c>
      <c r="V104" s="286" t="s">
        <v>166</v>
      </c>
      <c r="W104" s="301">
        <v>373</v>
      </c>
      <c r="X104" s="352">
        <v>55</v>
      </c>
      <c r="Y104" s="286">
        <v>80</v>
      </c>
      <c r="Z104" s="301" t="s">
        <v>165</v>
      </c>
      <c r="AA104" s="286" t="s">
        <v>166</v>
      </c>
      <c r="AB104" s="286">
        <v>15</v>
      </c>
      <c r="AC104" s="286" t="s">
        <v>156</v>
      </c>
      <c r="AD104" s="286" t="s">
        <v>162</v>
      </c>
      <c r="AE104" s="286" t="s">
        <v>163</v>
      </c>
      <c r="AF104" s="286" t="s">
        <v>3363</v>
      </c>
      <c r="AG104" s="286" t="s">
        <v>3362</v>
      </c>
      <c r="AH104" s="286" t="s">
        <v>156</v>
      </c>
      <c r="AI104" s="286" t="s">
        <v>156</v>
      </c>
      <c r="AJ104" s="286" t="s">
        <v>156</v>
      </c>
      <c r="AK104" s="286" t="s">
        <v>166</v>
      </c>
      <c r="AL104" s="286" t="s">
        <v>162</v>
      </c>
      <c r="AM104" s="286" t="s">
        <v>166</v>
      </c>
      <c r="AN104" s="288" t="s">
        <v>166</v>
      </c>
      <c r="AO104" s="352" t="s">
        <v>3361</v>
      </c>
      <c r="AP104" s="286" t="s">
        <v>197</v>
      </c>
      <c r="AQ104" s="286" t="s">
        <v>1798</v>
      </c>
      <c r="AR104" s="286" t="s">
        <v>162</v>
      </c>
      <c r="AS104" s="286" t="s">
        <v>156</v>
      </c>
      <c r="AT104" s="286" t="s">
        <v>162</v>
      </c>
      <c r="AU104" s="286" t="s">
        <v>156</v>
      </c>
      <c r="AV104" s="286" t="s">
        <v>166</v>
      </c>
      <c r="AW104" s="286" t="s">
        <v>156</v>
      </c>
      <c r="AX104" s="286" t="s">
        <v>166</v>
      </c>
      <c r="AY104" s="286" t="s">
        <v>163</v>
      </c>
      <c r="AZ104" s="286" t="s">
        <v>1831</v>
      </c>
      <c r="BA104" s="286" t="s">
        <v>166</v>
      </c>
      <c r="BB104" s="286" t="s">
        <v>166</v>
      </c>
      <c r="BC104" s="286" t="s">
        <v>162</v>
      </c>
      <c r="BD104" s="286" t="s">
        <v>156</v>
      </c>
      <c r="BE104" s="286" t="s">
        <v>3315</v>
      </c>
      <c r="BF104" s="286" t="s">
        <v>166</v>
      </c>
      <c r="BG104" s="286" t="s">
        <v>166</v>
      </c>
      <c r="BH104" s="286" t="s">
        <v>166</v>
      </c>
      <c r="BI104" s="311" t="s">
        <v>3360</v>
      </c>
      <c r="BJ104" s="352" t="s">
        <v>162</v>
      </c>
      <c r="BK104" s="286" t="s">
        <v>156</v>
      </c>
      <c r="BL104" s="308" t="s">
        <v>156</v>
      </c>
      <c r="BM104" s="308" t="s">
        <v>156</v>
      </c>
      <c r="BN104" s="308" t="s">
        <v>156</v>
      </c>
      <c r="BO104" s="308" t="s">
        <v>156</v>
      </c>
      <c r="BP104" s="308" t="s">
        <v>156</v>
      </c>
      <c r="BQ104" s="290" t="s">
        <v>156</v>
      </c>
      <c r="BR104" s="369" t="s">
        <v>3359</v>
      </c>
      <c r="BS104" s="110" t="s">
        <v>3358</v>
      </c>
      <c r="BT104" s="288" t="s">
        <v>3357</v>
      </c>
      <c r="BU104" s="110" t="s">
        <v>3356</v>
      </c>
      <c r="BV104" s="110" t="s">
        <v>3355</v>
      </c>
      <c r="BW104" s="307">
        <v>51.500306471146303</v>
      </c>
      <c r="BX104" s="307">
        <v>-0.118313248602995</v>
      </c>
      <c r="BY104" s="370" t="s">
        <v>3331</v>
      </c>
      <c r="BZ104" s="286">
        <v>3</v>
      </c>
      <c r="CA104" s="286" t="s">
        <v>162</v>
      </c>
      <c r="CB104" s="286">
        <v>3</v>
      </c>
      <c r="CC104" s="306" t="s">
        <v>3308</v>
      </c>
      <c r="CD104" s="306" t="s">
        <v>3306</v>
      </c>
      <c r="CE104" s="306" t="s">
        <v>1116</v>
      </c>
      <c r="CF104" s="320"/>
      <c r="CG104" s="285"/>
      <c r="CH104" s="285"/>
      <c r="CI104" s="285"/>
      <c r="CJ104" s="285"/>
      <c r="CK104" s="285"/>
      <c r="CL104" s="285"/>
      <c r="CM104" s="285"/>
      <c r="CN104" s="285"/>
      <c r="CO104" s="285"/>
      <c r="CP104" s="285"/>
      <c r="CQ104" s="285"/>
      <c r="CR104" s="285"/>
      <c r="CS104" s="285"/>
      <c r="CT104" s="285"/>
      <c r="CU104" s="285"/>
      <c r="CY104" s="285"/>
      <c r="CZ104" s="285"/>
    </row>
    <row r="105" spans="1:104" ht="40.4" customHeight="1" x14ac:dyDescent="0.35">
      <c r="A105" s="293" t="s">
        <v>3354</v>
      </c>
      <c r="B105" s="110" t="s">
        <v>3353</v>
      </c>
      <c r="C105" s="286" t="s">
        <v>3352</v>
      </c>
      <c r="D105" s="286" t="s">
        <v>1819</v>
      </c>
      <c r="E105" s="286" t="s">
        <v>166</v>
      </c>
      <c r="F105" s="288" t="s">
        <v>3351</v>
      </c>
      <c r="G105" s="110" t="s">
        <v>3350</v>
      </c>
      <c r="H105" s="286" t="s">
        <v>534</v>
      </c>
      <c r="I105" s="286" t="s">
        <v>1414</v>
      </c>
      <c r="J105" s="286" t="s">
        <v>776</v>
      </c>
      <c r="K105" s="286" t="s">
        <v>777</v>
      </c>
      <c r="L105" s="286" t="s">
        <v>609</v>
      </c>
      <c r="M105" s="286" t="s">
        <v>608</v>
      </c>
      <c r="N105" s="286" t="s">
        <v>223</v>
      </c>
      <c r="O105" s="286" t="s">
        <v>162</v>
      </c>
      <c r="P105" s="286" t="s">
        <v>163</v>
      </c>
      <c r="Q105" s="286">
        <v>3</v>
      </c>
      <c r="R105" s="326" t="s">
        <v>3338</v>
      </c>
      <c r="S105" s="286">
        <v>2018</v>
      </c>
      <c r="T105" s="286">
        <v>2019</v>
      </c>
      <c r="U105" s="286" t="s">
        <v>164</v>
      </c>
      <c r="V105" s="286" t="s">
        <v>166</v>
      </c>
      <c r="W105" s="301">
        <v>1145</v>
      </c>
      <c r="X105" s="352">
        <v>60</v>
      </c>
      <c r="Y105" s="286">
        <v>75</v>
      </c>
      <c r="Z105" s="301" t="s">
        <v>165</v>
      </c>
      <c r="AA105" s="286" t="s">
        <v>156</v>
      </c>
      <c r="AB105" s="286" t="s">
        <v>156</v>
      </c>
      <c r="AC105" s="286" t="s">
        <v>156</v>
      </c>
      <c r="AD105" s="286" t="s">
        <v>162</v>
      </c>
      <c r="AE105" s="286" t="s">
        <v>163</v>
      </c>
      <c r="AF105" s="286" t="s">
        <v>3349</v>
      </c>
      <c r="AG105" s="286" t="s">
        <v>3348</v>
      </c>
      <c r="AH105" s="286" t="s">
        <v>156</v>
      </c>
      <c r="AI105" s="286" t="s">
        <v>156</v>
      </c>
      <c r="AJ105" s="286" t="s">
        <v>156</v>
      </c>
      <c r="AK105" s="286" t="s">
        <v>166</v>
      </c>
      <c r="AL105" s="286" t="s">
        <v>162</v>
      </c>
      <c r="AM105" s="286" t="s">
        <v>166</v>
      </c>
      <c r="AN105" s="288" t="s">
        <v>166</v>
      </c>
      <c r="AO105" s="352" t="s">
        <v>3347</v>
      </c>
      <c r="AP105" s="286" t="s">
        <v>3346</v>
      </c>
      <c r="AQ105" s="286" t="s">
        <v>1798</v>
      </c>
      <c r="AR105" s="286" t="s">
        <v>162</v>
      </c>
      <c r="AS105" s="286" t="s">
        <v>156</v>
      </c>
      <c r="AT105" s="286" t="s">
        <v>162</v>
      </c>
      <c r="AU105" s="286" t="s">
        <v>156</v>
      </c>
      <c r="AV105" s="286" t="s">
        <v>166</v>
      </c>
      <c r="AW105" s="286" t="s">
        <v>156</v>
      </c>
      <c r="AX105" s="286" t="s">
        <v>166</v>
      </c>
      <c r="AY105" s="286" t="s">
        <v>166</v>
      </c>
      <c r="AZ105" s="286" t="s">
        <v>166</v>
      </c>
      <c r="BA105" s="286" t="s">
        <v>163</v>
      </c>
      <c r="BB105" s="286" t="s">
        <v>162</v>
      </c>
      <c r="BC105" s="286" t="s">
        <v>162</v>
      </c>
      <c r="BD105" s="286" t="s">
        <v>156</v>
      </c>
      <c r="BE105" s="286" t="s">
        <v>3345</v>
      </c>
      <c r="BF105" s="286" t="s">
        <v>166</v>
      </c>
      <c r="BG105" s="286" t="s">
        <v>163</v>
      </c>
      <c r="BH105" s="286" t="s">
        <v>163</v>
      </c>
      <c r="BI105" s="311" t="s">
        <v>3344</v>
      </c>
      <c r="BJ105" s="352" t="s">
        <v>163</v>
      </c>
      <c r="BK105" s="286">
        <v>2020</v>
      </c>
      <c r="BL105" s="308">
        <v>0.74199999999999999</v>
      </c>
      <c r="BM105" s="308">
        <v>0.159</v>
      </c>
      <c r="BN105" s="308">
        <v>2.5000000000000001E-2</v>
      </c>
      <c r="BO105" s="308">
        <v>0.14699999999999999</v>
      </c>
      <c r="BP105" s="308">
        <v>0.621</v>
      </c>
      <c r="BQ105" s="290">
        <v>0.379</v>
      </c>
      <c r="BR105" s="369" t="s">
        <v>3343</v>
      </c>
      <c r="BS105" s="110"/>
      <c r="BT105" s="288"/>
      <c r="BU105" s="110"/>
      <c r="BV105" s="110"/>
      <c r="BW105" s="307">
        <v>51.490833339585997</v>
      </c>
      <c r="BX105" s="307">
        <v>-0.17305010685691199</v>
      </c>
      <c r="BY105" s="370" t="s">
        <v>3331</v>
      </c>
      <c r="BZ105" s="286">
        <v>3</v>
      </c>
      <c r="CA105" s="286" t="s">
        <v>162</v>
      </c>
      <c r="CB105" s="286">
        <v>3</v>
      </c>
      <c r="CC105" s="306" t="s">
        <v>3308</v>
      </c>
      <c r="CD105" s="306" t="s">
        <v>3293</v>
      </c>
      <c r="CE105" s="306" t="s">
        <v>1116</v>
      </c>
      <c r="CF105" s="320"/>
      <c r="CG105" s="285"/>
      <c r="CH105" s="285"/>
      <c r="CI105" s="285"/>
      <c r="CJ105" s="285"/>
      <c r="CK105" s="285"/>
      <c r="CL105" s="285"/>
      <c r="CM105" s="285"/>
      <c r="CN105" s="285"/>
      <c r="CO105" s="285"/>
      <c r="CP105" s="285"/>
      <c r="CQ105" s="285"/>
      <c r="CR105" s="285"/>
      <c r="CS105" s="285"/>
      <c r="CT105" s="285"/>
      <c r="CU105" s="285"/>
      <c r="CY105" s="285"/>
      <c r="CZ105" s="285"/>
    </row>
    <row r="106" spans="1:104" ht="40.4" customHeight="1" x14ac:dyDescent="0.35">
      <c r="A106" s="293" t="s">
        <v>3342</v>
      </c>
      <c r="B106" s="110" t="s">
        <v>3341</v>
      </c>
      <c r="C106" s="286" t="s">
        <v>3340</v>
      </c>
      <c r="D106" s="286" t="s">
        <v>1819</v>
      </c>
      <c r="E106" s="286" t="s">
        <v>166</v>
      </c>
      <c r="F106" s="288" t="s">
        <v>166</v>
      </c>
      <c r="G106" s="110" t="s">
        <v>3339</v>
      </c>
      <c r="H106" s="286" t="s">
        <v>534</v>
      </c>
      <c r="I106" s="286" t="s">
        <v>1414</v>
      </c>
      <c r="J106" s="286" t="s">
        <v>776</v>
      </c>
      <c r="K106" s="286" t="s">
        <v>777</v>
      </c>
      <c r="L106" s="286" t="s">
        <v>609</v>
      </c>
      <c r="M106" s="286" t="s">
        <v>608</v>
      </c>
      <c r="N106" s="286" t="s">
        <v>1816</v>
      </c>
      <c r="O106" s="286" t="s">
        <v>162</v>
      </c>
      <c r="P106" s="286" t="s">
        <v>163</v>
      </c>
      <c r="Q106" s="286">
        <v>4</v>
      </c>
      <c r="R106" s="326" t="s">
        <v>3338</v>
      </c>
      <c r="S106" s="286">
        <v>2020</v>
      </c>
      <c r="T106" s="286">
        <v>2024</v>
      </c>
      <c r="U106" s="286" t="s">
        <v>225</v>
      </c>
      <c r="V106" s="301">
        <v>17000</v>
      </c>
      <c r="W106" s="301" t="s">
        <v>166</v>
      </c>
      <c r="X106" s="352">
        <v>55</v>
      </c>
      <c r="Y106" s="286">
        <v>75</v>
      </c>
      <c r="Z106" s="301" t="s">
        <v>165</v>
      </c>
      <c r="AA106" s="286" t="s">
        <v>156</v>
      </c>
      <c r="AB106" s="286" t="s">
        <v>156</v>
      </c>
      <c r="AC106" s="286" t="s">
        <v>156</v>
      </c>
      <c r="AD106" s="286" t="s">
        <v>162</v>
      </c>
      <c r="AE106" s="286" t="s">
        <v>163</v>
      </c>
      <c r="AF106" s="286" t="s">
        <v>3322</v>
      </c>
      <c r="AG106" s="286" t="s">
        <v>3321</v>
      </c>
      <c r="AH106" s="286" t="s">
        <v>156</v>
      </c>
      <c r="AI106" s="286" t="s">
        <v>156</v>
      </c>
      <c r="AJ106" s="286" t="s">
        <v>156</v>
      </c>
      <c r="AK106" s="286" t="s">
        <v>166</v>
      </c>
      <c r="AL106" s="286" t="s">
        <v>162</v>
      </c>
      <c r="AM106" s="286" t="s">
        <v>163</v>
      </c>
      <c r="AN106" s="288" t="s">
        <v>3320</v>
      </c>
      <c r="AO106" s="352" t="s">
        <v>3163</v>
      </c>
      <c r="AP106" s="286" t="s">
        <v>197</v>
      </c>
      <c r="AQ106" s="286" t="s">
        <v>1798</v>
      </c>
      <c r="AR106" s="286" t="s">
        <v>162</v>
      </c>
      <c r="AS106" s="286" t="s">
        <v>156</v>
      </c>
      <c r="AT106" s="286" t="s">
        <v>162</v>
      </c>
      <c r="AU106" s="286" t="s">
        <v>156</v>
      </c>
      <c r="AV106" s="286" t="s">
        <v>163</v>
      </c>
      <c r="AW106" s="286" t="s">
        <v>3337</v>
      </c>
      <c r="AX106" s="286" t="s">
        <v>163</v>
      </c>
      <c r="AY106" s="286" t="s">
        <v>163</v>
      </c>
      <c r="AZ106" s="286" t="s">
        <v>404</v>
      </c>
      <c r="BA106" s="286" t="s">
        <v>162</v>
      </c>
      <c r="BB106" s="286" t="s">
        <v>162</v>
      </c>
      <c r="BC106" s="286" t="s">
        <v>163</v>
      </c>
      <c r="BD106" s="286" t="s">
        <v>156</v>
      </c>
      <c r="BE106" s="286" t="s">
        <v>3315</v>
      </c>
      <c r="BF106" s="286" t="s">
        <v>1960</v>
      </c>
      <c r="BG106" s="286" t="s">
        <v>163</v>
      </c>
      <c r="BH106" s="286" t="s">
        <v>166</v>
      </c>
      <c r="BI106" s="311" t="s">
        <v>3336</v>
      </c>
      <c r="BJ106" s="352" t="s">
        <v>162</v>
      </c>
      <c r="BK106" s="286" t="s">
        <v>156</v>
      </c>
      <c r="BL106" s="308" t="s">
        <v>156</v>
      </c>
      <c r="BM106" s="308" t="s">
        <v>156</v>
      </c>
      <c r="BN106" s="308" t="s">
        <v>156</v>
      </c>
      <c r="BO106" s="308" t="s">
        <v>156</v>
      </c>
      <c r="BP106" s="308" t="s">
        <v>156</v>
      </c>
      <c r="BQ106" s="290" t="s">
        <v>156</v>
      </c>
      <c r="BR106" s="369" t="s">
        <v>3335</v>
      </c>
      <c r="BS106" s="110" t="s">
        <v>3334</v>
      </c>
      <c r="BT106" s="288" t="s">
        <v>3333</v>
      </c>
      <c r="BU106" s="110" t="s">
        <v>3332</v>
      </c>
      <c r="BV106" s="110"/>
      <c r="BW106" s="307">
        <v>51.4887557498609</v>
      </c>
      <c r="BX106" s="307">
        <v>-0.17031425388392801</v>
      </c>
      <c r="BY106" s="370" t="s">
        <v>3331</v>
      </c>
      <c r="BZ106" s="286">
        <v>3</v>
      </c>
      <c r="CA106" s="286" t="s">
        <v>162</v>
      </c>
      <c r="CB106" s="286">
        <v>3</v>
      </c>
      <c r="CC106" s="306" t="s">
        <v>3308</v>
      </c>
      <c r="CD106" s="306" t="s">
        <v>3293</v>
      </c>
      <c r="CE106" s="306" t="s">
        <v>1116</v>
      </c>
      <c r="CF106" s="320"/>
      <c r="CG106" s="285"/>
      <c r="CH106" s="285"/>
      <c r="CI106" s="285"/>
      <c r="CJ106" s="285"/>
      <c r="CK106" s="285"/>
      <c r="CL106" s="285"/>
      <c r="CM106" s="285"/>
      <c r="CN106" s="285"/>
      <c r="CO106" s="285"/>
      <c r="CP106" s="285"/>
      <c r="CQ106" s="285"/>
      <c r="CR106" s="285"/>
      <c r="CS106" s="285"/>
      <c r="CT106" s="285"/>
      <c r="CU106" s="285"/>
      <c r="CY106" s="285"/>
      <c r="CZ106" s="285"/>
    </row>
    <row r="107" spans="1:104" ht="40.4" customHeight="1" x14ac:dyDescent="0.35">
      <c r="A107" s="293" t="s">
        <v>3330</v>
      </c>
      <c r="B107" s="110" t="s">
        <v>3327</v>
      </c>
      <c r="C107" s="286" t="s">
        <v>3329</v>
      </c>
      <c r="D107" s="286" t="s">
        <v>1819</v>
      </c>
      <c r="E107" s="286" t="s">
        <v>3328</v>
      </c>
      <c r="F107" s="288" t="s">
        <v>3327</v>
      </c>
      <c r="G107" s="110" t="s">
        <v>3326</v>
      </c>
      <c r="H107" s="286" t="s">
        <v>534</v>
      </c>
      <c r="I107" s="286" t="s">
        <v>1414</v>
      </c>
      <c r="J107" s="286" t="s">
        <v>776</v>
      </c>
      <c r="K107" s="286" t="s">
        <v>777</v>
      </c>
      <c r="L107" s="286" t="s">
        <v>609</v>
      </c>
      <c r="M107" s="286" t="s">
        <v>3325</v>
      </c>
      <c r="N107" s="286" t="s">
        <v>223</v>
      </c>
      <c r="O107" s="286" t="s">
        <v>162</v>
      </c>
      <c r="P107" s="286" t="s">
        <v>163</v>
      </c>
      <c r="Q107" s="286">
        <v>2</v>
      </c>
      <c r="R107" s="288" t="s">
        <v>3324</v>
      </c>
      <c r="S107" s="286">
        <v>2020</v>
      </c>
      <c r="T107" s="286">
        <v>2026</v>
      </c>
      <c r="U107" s="286" t="s">
        <v>225</v>
      </c>
      <c r="V107" s="301">
        <v>14300</v>
      </c>
      <c r="W107" s="301" t="s">
        <v>166</v>
      </c>
      <c r="X107" s="352">
        <v>55</v>
      </c>
      <c r="Y107" s="286" t="s">
        <v>2361</v>
      </c>
      <c r="Z107" s="301" t="s">
        <v>165</v>
      </c>
      <c r="AA107" s="286" t="s">
        <v>156</v>
      </c>
      <c r="AB107" s="286" t="s">
        <v>156</v>
      </c>
      <c r="AC107" s="286" t="s">
        <v>3323</v>
      </c>
      <c r="AD107" s="286" t="s">
        <v>162</v>
      </c>
      <c r="AE107" s="286" t="s">
        <v>163</v>
      </c>
      <c r="AF107" s="286" t="s">
        <v>3322</v>
      </c>
      <c r="AG107" s="286" t="s">
        <v>3321</v>
      </c>
      <c r="AH107" s="286" t="s">
        <v>156</v>
      </c>
      <c r="AI107" s="286" t="s">
        <v>156</v>
      </c>
      <c r="AJ107" s="286" t="s">
        <v>156</v>
      </c>
      <c r="AK107" s="286" t="s">
        <v>162</v>
      </c>
      <c r="AL107" s="286" t="s">
        <v>162</v>
      </c>
      <c r="AM107" s="286" t="s">
        <v>163</v>
      </c>
      <c r="AN107" s="288" t="s">
        <v>3320</v>
      </c>
      <c r="AO107" s="352" t="s">
        <v>3319</v>
      </c>
      <c r="AP107" s="286" t="s">
        <v>471</v>
      </c>
      <c r="AQ107" s="286" t="s">
        <v>2409</v>
      </c>
      <c r="AR107" s="286" t="s">
        <v>163</v>
      </c>
      <c r="AS107" s="286" t="s">
        <v>3318</v>
      </c>
      <c r="AT107" s="286" t="s">
        <v>162</v>
      </c>
      <c r="AU107" s="286" t="s">
        <v>156</v>
      </c>
      <c r="AV107" s="286" t="s">
        <v>163</v>
      </c>
      <c r="AW107" s="286" t="s">
        <v>3317</v>
      </c>
      <c r="AX107" s="286" t="s">
        <v>163</v>
      </c>
      <c r="AY107" s="286" t="s">
        <v>163</v>
      </c>
      <c r="AZ107" s="286" t="s">
        <v>1831</v>
      </c>
      <c r="BA107" s="286" t="s">
        <v>166</v>
      </c>
      <c r="BB107" s="286" t="s">
        <v>163</v>
      </c>
      <c r="BC107" s="286" t="s">
        <v>163</v>
      </c>
      <c r="BD107" s="286" t="s">
        <v>3316</v>
      </c>
      <c r="BE107" s="286" t="s">
        <v>3315</v>
      </c>
      <c r="BF107" s="286" t="s">
        <v>1960</v>
      </c>
      <c r="BG107" s="286" t="s">
        <v>163</v>
      </c>
      <c r="BH107" s="286" t="s">
        <v>163</v>
      </c>
      <c r="BI107" s="311" t="s">
        <v>3314</v>
      </c>
      <c r="BJ107" s="352" t="s">
        <v>162</v>
      </c>
      <c r="BK107" s="286" t="s">
        <v>156</v>
      </c>
      <c r="BL107" s="354" t="s">
        <v>156</v>
      </c>
      <c r="BM107" s="354" t="s">
        <v>156</v>
      </c>
      <c r="BN107" s="354" t="s">
        <v>156</v>
      </c>
      <c r="BO107" s="354" t="s">
        <v>156</v>
      </c>
      <c r="BP107" s="354" t="s">
        <v>156</v>
      </c>
      <c r="BQ107" s="290" t="s">
        <v>156</v>
      </c>
      <c r="BR107" s="369" t="s">
        <v>3313</v>
      </c>
      <c r="BS107" s="110" t="s">
        <v>3312</v>
      </c>
      <c r="BT107" s="288" t="s">
        <v>3311</v>
      </c>
      <c r="BU107" s="110" t="s">
        <v>3310</v>
      </c>
      <c r="BV107" s="110" t="s">
        <v>3309</v>
      </c>
      <c r="BW107" s="307">
        <v>50.934822825882797</v>
      </c>
      <c r="BX107" s="307">
        <v>-1.43345275511614</v>
      </c>
      <c r="BY107" s="370" t="s">
        <v>3308</v>
      </c>
      <c r="BZ107" s="286">
        <v>3</v>
      </c>
      <c r="CA107" s="286" t="s">
        <v>162</v>
      </c>
      <c r="CB107" s="286">
        <v>3</v>
      </c>
      <c r="CC107" s="306" t="s">
        <v>3307</v>
      </c>
      <c r="CD107" s="306" t="s">
        <v>3306</v>
      </c>
      <c r="CE107" s="372" t="s">
        <v>1116</v>
      </c>
      <c r="CF107" s="320"/>
      <c r="CG107" s="285"/>
      <c r="CH107" s="285"/>
      <c r="CI107" s="285"/>
      <c r="CJ107" s="285"/>
      <c r="CK107" s="285"/>
      <c r="CL107" s="285"/>
      <c r="CM107" s="285"/>
      <c r="CN107" s="285"/>
      <c r="CO107" s="285"/>
      <c r="CP107" s="285"/>
      <c r="CQ107" s="285"/>
      <c r="CR107" s="285"/>
      <c r="CS107" s="285"/>
      <c r="CT107" s="285"/>
      <c r="CU107" s="285"/>
      <c r="CY107" s="285"/>
      <c r="CZ107" s="285"/>
    </row>
    <row r="108" spans="1:104" ht="40.4" customHeight="1" x14ac:dyDescent="0.35">
      <c r="A108" s="293" t="s">
        <v>3305</v>
      </c>
      <c r="B108" s="110" t="s">
        <v>3304</v>
      </c>
      <c r="C108" s="286" t="s">
        <v>3303</v>
      </c>
      <c r="D108" s="285" t="s">
        <v>1854</v>
      </c>
      <c r="E108" s="286" t="s">
        <v>166</v>
      </c>
      <c r="F108" s="288" t="s">
        <v>3302</v>
      </c>
      <c r="G108" s="110" t="s">
        <v>1853</v>
      </c>
      <c r="H108" s="286" t="s">
        <v>534</v>
      </c>
      <c r="I108" s="286" t="s">
        <v>589</v>
      </c>
      <c r="J108" s="286" t="s">
        <v>1027</v>
      </c>
      <c r="K108" s="286" t="s">
        <v>1028</v>
      </c>
      <c r="L108" s="286" t="s">
        <v>3301</v>
      </c>
      <c r="M108" s="286" t="s">
        <v>3300</v>
      </c>
      <c r="N108" s="286" t="s">
        <v>223</v>
      </c>
      <c r="O108" s="286" t="s">
        <v>162</v>
      </c>
      <c r="P108" s="286" t="s">
        <v>163</v>
      </c>
      <c r="Q108" s="286">
        <v>5</v>
      </c>
      <c r="R108" s="110" t="s">
        <v>3299</v>
      </c>
      <c r="S108" s="286">
        <v>2009</v>
      </c>
      <c r="T108" s="286">
        <v>2015</v>
      </c>
      <c r="U108" s="286" t="s">
        <v>164</v>
      </c>
      <c r="V108" s="301" t="s">
        <v>166</v>
      </c>
      <c r="W108" s="301">
        <v>17225</v>
      </c>
      <c r="X108" s="352">
        <v>55</v>
      </c>
      <c r="Y108" s="286">
        <v>70</v>
      </c>
      <c r="Z108" s="301" t="s">
        <v>165</v>
      </c>
      <c r="AA108" s="286">
        <v>20</v>
      </c>
      <c r="AB108" s="286" t="s">
        <v>156</v>
      </c>
      <c r="AC108" s="286" t="s">
        <v>156</v>
      </c>
      <c r="AD108" s="286" t="s">
        <v>162</v>
      </c>
      <c r="AE108" s="286" t="s">
        <v>162</v>
      </c>
      <c r="AF108" s="286" t="s">
        <v>156</v>
      </c>
      <c r="AG108" s="286" t="s">
        <v>156</v>
      </c>
      <c r="AH108" s="286" t="s">
        <v>166</v>
      </c>
      <c r="AI108" s="286" t="s">
        <v>166</v>
      </c>
      <c r="AJ108" s="286" t="s">
        <v>166</v>
      </c>
      <c r="AK108" s="286" t="s">
        <v>162</v>
      </c>
      <c r="AL108" s="286" t="s">
        <v>162</v>
      </c>
      <c r="AM108" s="286" t="s">
        <v>166</v>
      </c>
      <c r="AN108" s="288" t="s">
        <v>166</v>
      </c>
      <c r="AO108" s="352" t="s">
        <v>166</v>
      </c>
      <c r="AP108" s="286" t="s">
        <v>168</v>
      </c>
      <c r="AQ108" s="286" t="s">
        <v>1798</v>
      </c>
      <c r="AR108" s="286" t="s">
        <v>162</v>
      </c>
      <c r="AS108" s="286" t="s">
        <v>156</v>
      </c>
      <c r="AT108" s="286" t="s">
        <v>162</v>
      </c>
      <c r="AU108" s="286" t="s">
        <v>156</v>
      </c>
      <c r="AV108" s="286" t="s">
        <v>162</v>
      </c>
      <c r="AW108" s="286" t="s">
        <v>156</v>
      </c>
      <c r="AX108" s="286" t="s">
        <v>166</v>
      </c>
      <c r="AY108" s="286" t="s">
        <v>166</v>
      </c>
      <c r="AZ108" s="286" t="s">
        <v>166</v>
      </c>
      <c r="BA108" s="286" t="s">
        <v>162</v>
      </c>
      <c r="BB108" s="286" t="s">
        <v>162</v>
      </c>
      <c r="BC108" s="286" t="s">
        <v>162</v>
      </c>
      <c r="BD108" s="286" t="s">
        <v>156</v>
      </c>
      <c r="BE108" s="286" t="s">
        <v>166</v>
      </c>
      <c r="BF108" s="286" t="s">
        <v>162</v>
      </c>
      <c r="BG108" s="286" t="s">
        <v>162</v>
      </c>
      <c r="BH108" s="286" t="s">
        <v>162</v>
      </c>
      <c r="BI108" s="311" t="s">
        <v>3298</v>
      </c>
      <c r="BJ108" s="352" t="s">
        <v>162</v>
      </c>
      <c r="BK108" s="286" t="s">
        <v>156</v>
      </c>
      <c r="BL108" s="354" t="s">
        <v>156</v>
      </c>
      <c r="BM108" s="354" t="s">
        <v>156</v>
      </c>
      <c r="BN108" s="354" t="s">
        <v>156</v>
      </c>
      <c r="BO108" s="354" t="s">
        <v>156</v>
      </c>
      <c r="BP108" s="354" t="s">
        <v>156</v>
      </c>
      <c r="BQ108" s="290" t="s">
        <v>156</v>
      </c>
      <c r="BR108" s="369" t="s">
        <v>3297</v>
      </c>
      <c r="BS108" s="110"/>
      <c r="BT108" s="288"/>
      <c r="BU108" s="110" t="s">
        <v>3296</v>
      </c>
      <c r="BV108" s="110" t="s">
        <v>3295</v>
      </c>
      <c r="BW108" s="285">
        <v>52.412667165469003</v>
      </c>
      <c r="BX108" s="285">
        <v>16.887341153977701</v>
      </c>
      <c r="BY108" s="370" t="s">
        <v>3294</v>
      </c>
      <c r="BZ108" s="286">
        <v>3</v>
      </c>
      <c r="CA108" s="286" t="s">
        <v>162</v>
      </c>
      <c r="CB108" s="286">
        <v>3</v>
      </c>
      <c r="CC108" s="306" t="s">
        <v>3142</v>
      </c>
      <c r="CD108" s="306" t="s">
        <v>3293</v>
      </c>
      <c r="CE108" s="306" t="s">
        <v>1116</v>
      </c>
      <c r="CF108" s="320"/>
      <c r="CG108" s="285"/>
      <c r="CH108" s="285"/>
      <c r="CI108" s="285"/>
      <c r="CJ108" s="285"/>
      <c r="CK108" s="285"/>
      <c r="CL108" s="285"/>
      <c r="CM108" s="285"/>
      <c r="CN108" s="285"/>
      <c r="CO108" s="285"/>
      <c r="CP108" s="285"/>
      <c r="CQ108" s="285"/>
      <c r="CR108" s="285"/>
      <c r="CS108" s="285"/>
      <c r="CT108" s="285"/>
      <c r="CU108" s="285"/>
      <c r="CY108" s="285"/>
      <c r="CZ108" s="285"/>
    </row>
    <row r="109" spans="1:104" ht="40.4" customHeight="1" x14ac:dyDescent="0.25">
      <c r="A109" s="293" t="s">
        <v>3292</v>
      </c>
      <c r="B109" s="110" t="s">
        <v>3291</v>
      </c>
      <c r="C109" s="286" t="s">
        <v>3290</v>
      </c>
      <c r="D109" s="285" t="s">
        <v>1854</v>
      </c>
      <c r="E109" s="286" t="s">
        <v>166</v>
      </c>
      <c r="F109" s="288" t="s">
        <v>166</v>
      </c>
      <c r="G109" s="110" t="s">
        <v>3289</v>
      </c>
      <c r="H109" s="286" t="s">
        <v>534</v>
      </c>
      <c r="I109" s="286" t="s">
        <v>535</v>
      </c>
      <c r="J109" s="286" t="s">
        <v>676</v>
      </c>
      <c r="K109" s="286" t="s">
        <v>677</v>
      </c>
      <c r="L109" s="286" t="s">
        <v>3274</v>
      </c>
      <c r="M109" s="286" t="s">
        <v>3273</v>
      </c>
      <c r="N109" s="286" t="s">
        <v>223</v>
      </c>
      <c r="O109" s="286" t="s">
        <v>163</v>
      </c>
      <c r="P109" s="286" t="s">
        <v>163</v>
      </c>
      <c r="Q109" s="286">
        <v>9</v>
      </c>
      <c r="R109" s="312" t="s">
        <v>3272</v>
      </c>
      <c r="S109" s="286">
        <v>2023</v>
      </c>
      <c r="T109" s="286">
        <v>2026</v>
      </c>
      <c r="U109" s="286" t="s">
        <v>225</v>
      </c>
      <c r="V109" s="301" t="s">
        <v>166</v>
      </c>
      <c r="W109" s="375" t="s">
        <v>166</v>
      </c>
      <c r="X109" s="301" t="s">
        <v>166</v>
      </c>
      <c r="Y109" s="301" t="s">
        <v>166</v>
      </c>
      <c r="Z109" s="301" t="s">
        <v>166</v>
      </c>
      <c r="AA109" s="301" t="s">
        <v>166</v>
      </c>
      <c r="AB109" s="301" t="s">
        <v>166</v>
      </c>
      <c r="AC109" s="301" t="s">
        <v>166</v>
      </c>
      <c r="AD109" s="301" t="s">
        <v>166</v>
      </c>
      <c r="AE109" s="301" t="s">
        <v>166</v>
      </c>
      <c r="AF109" s="301" t="s">
        <v>166</v>
      </c>
      <c r="AG109" s="301" t="s">
        <v>166</v>
      </c>
      <c r="AH109" s="301" t="s">
        <v>166</v>
      </c>
      <c r="AI109" s="301" t="s">
        <v>166</v>
      </c>
      <c r="AJ109" s="301" t="s">
        <v>166</v>
      </c>
      <c r="AK109" s="301" t="s">
        <v>166</v>
      </c>
      <c r="AL109" s="301" t="s">
        <v>166</v>
      </c>
      <c r="AM109" s="301" t="s">
        <v>166</v>
      </c>
      <c r="AN109" s="301" t="s">
        <v>166</v>
      </c>
      <c r="AO109" s="352" t="s">
        <v>212</v>
      </c>
      <c r="AP109" s="301" t="s">
        <v>166</v>
      </c>
      <c r="AQ109" s="301" t="s">
        <v>166</v>
      </c>
      <c r="AR109" s="301" t="s">
        <v>166</v>
      </c>
      <c r="AS109" s="286" t="s">
        <v>156</v>
      </c>
      <c r="AT109" s="301" t="s">
        <v>166</v>
      </c>
      <c r="AU109" s="286" t="s">
        <v>156</v>
      </c>
      <c r="AV109" s="301" t="s">
        <v>166</v>
      </c>
      <c r="AW109" s="301" t="s">
        <v>166</v>
      </c>
      <c r="AX109" s="301" t="s">
        <v>166</v>
      </c>
      <c r="AY109" s="286" t="s">
        <v>163</v>
      </c>
      <c r="AZ109" s="301" t="s">
        <v>166</v>
      </c>
      <c r="BA109" s="301" t="s">
        <v>166</v>
      </c>
      <c r="BB109" s="301" t="s">
        <v>166</v>
      </c>
      <c r="BC109" s="301" t="s">
        <v>166</v>
      </c>
      <c r="BD109" s="301" t="s">
        <v>166</v>
      </c>
      <c r="BE109" s="301" t="s">
        <v>166</v>
      </c>
      <c r="BF109" s="301" t="s">
        <v>166</v>
      </c>
      <c r="BG109" s="301" t="s">
        <v>166</v>
      </c>
      <c r="BH109" s="301" t="s">
        <v>166</v>
      </c>
      <c r="BI109" s="311" t="s">
        <v>3288</v>
      </c>
      <c r="BJ109" s="352" t="s">
        <v>162</v>
      </c>
      <c r="BK109" s="286" t="s">
        <v>156</v>
      </c>
      <c r="BL109" s="354" t="s">
        <v>156</v>
      </c>
      <c r="BM109" s="354" t="s">
        <v>156</v>
      </c>
      <c r="BN109" s="354" t="s">
        <v>156</v>
      </c>
      <c r="BO109" s="354" t="s">
        <v>156</v>
      </c>
      <c r="BP109" s="354" t="s">
        <v>156</v>
      </c>
      <c r="BQ109" s="290" t="s">
        <v>156</v>
      </c>
      <c r="BR109" s="369" t="s">
        <v>3270</v>
      </c>
      <c r="BS109" s="110" t="s">
        <v>3287</v>
      </c>
      <c r="BT109" s="288" t="s">
        <v>3286</v>
      </c>
      <c r="BU109" s="110"/>
      <c r="BV109" s="110"/>
      <c r="BW109" s="307">
        <v>50.840679257036903</v>
      </c>
      <c r="BX109" s="307">
        <v>4.3848390909280104</v>
      </c>
      <c r="BY109" s="370" t="s">
        <v>2177</v>
      </c>
      <c r="BZ109" s="286">
        <v>3</v>
      </c>
      <c r="CA109" s="286" t="s">
        <v>162</v>
      </c>
      <c r="CB109" s="286">
        <v>3</v>
      </c>
      <c r="CC109" s="306" t="s">
        <v>2177</v>
      </c>
      <c r="CD109" s="306" t="s">
        <v>2177</v>
      </c>
      <c r="CE109" s="306" t="s">
        <v>938</v>
      </c>
      <c r="CF109" s="320"/>
      <c r="CG109" s="285"/>
      <c r="CH109" s="285"/>
      <c r="CI109" s="285"/>
      <c r="CJ109" s="285"/>
      <c r="CK109" s="285"/>
      <c r="CL109" s="285"/>
      <c r="CM109" s="285"/>
      <c r="CN109" s="285"/>
      <c r="CO109" s="285"/>
      <c r="CP109" s="285"/>
      <c r="CQ109" s="285"/>
      <c r="CR109" s="285"/>
      <c r="CS109" s="285"/>
      <c r="CT109" s="285"/>
      <c r="CU109" s="285"/>
      <c r="CY109" s="285"/>
      <c r="CZ109" s="285"/>
    </row>
    <row r="110" spans="1:104" ht="40.4" customHeight="1" x14ac:dyDescent="0.25">
      <c r="A110" s="293" t="s">
        <v>3285</v>
      </c>
      <c r="B110" s="110" t="s">
        <v>3284</v>
      </c>
      <c r="C110" s="286" t="s">
        <v>3283</v>
      </c>
      <c r="D110" s="285" t="s">
        <v>1854</v>
      </c>
      <c r="E110" s="286" t="s">
        <v>166</v>
      </c>
      <c r="F110" s="288" t="s">
        <v>166</v>
      </c>
      <c r="G110" s="110" t="s">
        <v>3282</v>
      </c>
      <c r="H110" s="286" t="s">
        <v>534</v>
      </c>
      <c r="I110" s="286" t="s">
        <v>535</v>
      </c>
      <c r="J110" s="286" t="s">
        <v>676</v>
      </c>
      <c r="K110" s="286" t="s">
        <v>677</v>
      </c>
      <c r="L110" s="286" t="s">
        <v>3274</v>
      </c>
      <c r="M110" s="286" t="s">
        <v>3273</v>
      </c>
      <c r="N110" s="286" t="s">
        <v>223</v>
      </c>
      <c r="O110" s="286" t="s">
        <v>163</v>
      </c>
      <c r="P110" s="286" t="s">
        <v>163</v>
      </c>
      <c r="Q110" s="286">
        <v>8</v>
      </c>
      <c r="R110" s="312" t="s">
        <v>3272</v>
      </c>
      <c r="S110" s="286">
        <v>2023</v>
      </c>
      <c r="T110" s="286">
        <v>2026</v>
      </c>
      <c r="U110" s="286" t="s">
        <v>225</v>
      </c>
      <c r="V110" s="301" t="s">
        <v>166</v>
      </c>
      <c r="W110" s="375" t="s">
        <v>166</v>
      </c>
      <c r="X110" s="301" t="s">
        <v>166</v>
      </c>
      <c r="Y110" s="301" t="s">
        <v>166</v>
      </c>
      <c r="Z110" s="301" t="s">
        <v>166</v>
      </c>
      <c r="AA110" s="301" t="s">
        <v>166</v>
      </c>
      <c r="AB110" s="301" t="s">
        <v>166</v>
      </c>
      <c r="AC110" s="301" t="s">
        <v>166</v>
      </c>
      <c r="AD110" s="301" t="s">
        <v>166</v>
      </c>
      <c r="AE110" s="301" t="s">
        <v>166</v>
      </c>
      <c r="AF110" s="301" t="s">
        <v>166</v>
      </c>
      <c r="AG110" s="301" t="s">
        <v>166</v>
      </c>
      <c r="AH110" s="301" t="s">
        <v>166</v>
      </c>
      <c r="AI110" s="301" t="s">
        <v>166</v>
      </c>
      <c r="AJ110" s="301" t="s">
        <v>166</v>
      </c>
      <c r="AK110" s="301" t="s">
        <v>166</v>
      </c>
      <c r="AL110" s="301" t="s">
        <v>166</v>
      </c>
      <c r="AM110" s="301" t="s">
        <v>166</v>
      </c>
      <c r="AN110" s="301" t="s">
        <v>166</v>
      </c>
      <c r="AO110" s="352" t="s">
        <v>212</v>
      </c>
      <c r="AP110" s="301" t="s">
        <v>166</v>
      </c>
      <c r="AQ110" s="301" t="s">
        <v>166</v>
      </c>
      <c r="AR110" s="301" t="s">
        <v>166</v>
      </c>
      <c r="AS110" s="286" t="s">
        <v>156</v>
      </c>
      <c r="AT110" s="301" t="s">
        <v>166</v>
      </c>
      <c r="AU110" s="286" t="s">
        <v>156</v>
      </c>
      <c r="AV110" s="286" t="s">
        <v>163</v>
      </c>
      <c r="AW110" s="301" t="s">
        <v>90</v>
      </c>
      <c r="AX110" s="301" t="s">
        <v>166</v>
      </c>
      <c r="AY110" s="301" t="s">
        <v>166</v>
      </c>
      <c r="AZ110" s="301" t="s">
        <v>166</v>
      </c>
      <c r="BA110" s="301" t="s">
        <v>166</v>
      </c>
      <c r="BB110" s="301" t="s">
        <v>166</v>
      </c>
      <c r="BC110" s="301" t="s">
        <v>166</v>
      </c>
      <c r="BD110" s="301" t="s">
        <v>166</v>
      </c>
      <c r="BE110" s="301" t="s">
        <v>166</v>
      </c>
      <c r="BF110" s="301" t="s">
        <v>166</v>
      </c>
      <c r="BG110" s="286" t="s">
        <v>163</v>
      </c>
      <c r="BH110" s="301" t="s">
        <v>166</v>
      </c>
      <c r="BI110" s="311" t="s">
        <v>3281</v>
      </c>
      <c r="BJ110" s="352" t="s">
        <v>162</v>
      </c>
      <c r="BK110" s="286" t="s">
        <v>156</v>
      </c>
      <c r="BL110" s="354" t="s">
        <v>156</v>
      </c>
      <c r="BM110" s="354" t="s">
        <v>156</v>
      </c>
      <c r="BN110" s="354" t="s">
        <v>156</v>
      </c>
      <c r="BO110" s="354" t="s">
        <v>156</v>
      </c>
      <c r="BP110" s="354" t="s">
        <v>156</v>
      </c>
      <c r="BQ110" s="290" t="s">
        <v>156</v>
      </c>
      <c r="BR110" s="369" t="s">
        <v>3270</v>
      </c>
      <c r="BS110" s="110" t="s">
        <v>3280</v>
      </c>
      <c r="BT110" s="288" t="s">
        <v>3279</v>
      </c>
      <c r="BU110" s="110"/>
      <c r="BV110" s="110"/>
      <c r="BW110" s="307">
        <v>50.840879257036903</v>
      </c>
      <c r="BX110" s="307">
        <v>4.3848390909280104</v>
      </c>
      <c r="BY110" s="370" t="s">
        <v>2177</v>
      </c>
      <c r="BZ110" s="286">
        <v>3</v>
      </c>
      <c r="CA110" s="286" t="s">
        <v>162</v>
      </c>
      <c r="CB110" s="286">
        <v>3</v>
      </c>
      <c r="CC110" s="306" t="s">
        <v>2177</v>
      </c>
      <c r="CD110" s="306" t="s">
        <v>2177</v>
      </c>
      <c r="CE110" s="306" t="s">
        <v>938</v>
      </c>
      <c r="CF110" s="320"/>
      <c r="CG110" s="285"/>
      <c r="CH110" s="285"/>
      <c r="CI110" s="285"/>
      <c r="CJ110" s="285"/>
      <c r="CK110" s="285"/>
      <c r="CL110" s="285"/>
      <c r="CM110" s="285"/>
      <c r="CN110" s="285"/>
      <c r="CO110" s="285"/>
      <c r="CP110" s="285"/>
      <c r="CQ110" s="285"/>
      <c r="CR110" s="285"/>
      <c r="CS110" s="285"/>
      <c r="CT110" s="285"/>
      <c r="CU110" s="285"/>
      <c r="CY110" s="285"/>
      <c r="CZ110" s="285"/>
    </row>
    <row r="111" spans="1:104" ht="40.4" customHeight="1" x14ac:dyDescent="0.25">
      <c r="A111" s="293" t="s">
        <v>3278</v>
      </c>
      <c r="B111" s="110" t="s">
        <v>3277</v>
      </c>
      <c r="C111" s="286" t="s">
        <v>3276</v>
      </c>
      <c r="D111" s="285" t="s">
        <v>1854</v>
      </c>
      <c r="E111" s="286" t="s">
        <v>166</v>
      </c>
      <c r="F111" s="288" t="s">
        <v>166</v>
      </c>
      <c r="G111" s="110" t="s">
        <v>3275</v>
      </c>
      <c r="H111" s="286" t="s">
        <v>534</v>
      </c>
      <c r="I111" s="286" t="s">
        <v>535</v>
      </c>
      <c r="J111" s="286" t="s">
        <v>676</v>
      </c>
      <c r="K111" s="286" t="s">
        <v>677</v>
      </c>
      <c r="L111" s="286" t="s">
        <v>3274</v>
      </c>
      <c r="M111" s="286" t="s">
        <v>3273</v>
      </c>
      <c r="N111" s="286" t="s">
        <v>223</v>
      </c>
      <c r="O111" s="286" t="s">
        <v>163</v>
      </c>
      <c r="P111" s="286" t="s">
        <v>163</v>
      </c>
      <c r="Q111" s="286">
        <v>7</v>
      </c>
      <c r="R111" s="312" t="s">
        <v>3272</v>
      </c>
      <c r="S111" s="286">
        <v>2023</v>
      </c>
      <c r="T111" s="286">
        <v>2026</v>
      </c>
      <c r="U111" s="286" t="s">
        <v>225</v>
      </c>
      <c r="V111" s="301" t="s">
        <v>166</v>
      </c>
      <c r="W111" s="375" t="s">
        <v>166</v>
      </c>
      <c r="X111" s="301" t="s">
        <v>166</v>
      </c>
      <c r="Y111" s="301" t="s">
        <v>166</v>
      </c>
      <c r="Z111" s="301" t="s">
        <v>166</v>
      </c>
      <c r="AA111" s="301" t="s">
        <v>166</v>
      </c>
      <c r="AB111" s="301" t="s">
        <v>166</v>
      </c>
      <c r="AC111" s="301" t="s">
        <v>166</v>
      </c>
      <c r="AD111" s="301" t="s">
        <v>166</v>
      </c>
      <c r="AE111" s="301" t="s">
        <v>166</v>
      </c>
      <c r="AF111" s="301" t="s">
        <v>166</v>
      </c>
      <c r="AG111" s="301" t="s">
        <v>166</v>
      </c>
      <c r="AH111" s="301" t="s">
        <v>166</v>
      </c>
      <c r="AI111" s="301" t="s">
        <v>166</v>
      </c>
      <c r="AJ111" s="301" t="s">
        <v>166</v>
      </c>
      <c r="AK111" s="301" t="s">
        <v>166</v>
      </c>
      <c r="AL111" s="301" t="s">
        <v>166</v>
      </c>
      <c r="AM111" s="301" t="s">
        <v>166</v>
      </c>
      <c r="AN111" s="301" t="s">
        <v>166</v>
      </c>
      <c r="AO111" s="352" t="s">
        <v>212</v>
      </c>
      <c r="AP111" s="301" t="s">
        <v>166</v>
      </c>
      <c r="AQ111" s="301" t="s">
        <v>166</v>
      </c>
      <c r="AR111" s="301" t="s">
        <v>166</v>
      </c>
      <c r="AS111" s="286" t="s">
        <v>156</v>
      </c>
      <c r="AT111" s="301" t="s">
        <v>166</v>
      </c>
      <c r="AU111" s="286" t="s">
        <v>156</v>
      </c>
      <c r="AV111" s="301" t="s">
        <v>166</v>
      </c>
      <c r="AW111" s="301" t="s">
        <v>166</v>
      </c>
      <c r="AX111" s="301" t="s">
        <v>166</v>
      </c>
      <c r="AY111" s="301" t="s">
        <v>166</v>
      </c>
      <c r="AZ111" s="301" t="s">
        <v>166</v>
      </c>
      <c r="BA111" s="301" t="s">
        <v>166</v>
      </c>
      <c r="BB111" s="301" t="s">
        <v>166</v>
      </c>
      <c r="BC111" s="301" t="s">
        <v>166</v>
      </c>
      <c r="BD111" s="301" t="s">
        <v>166</v>
      </c>
      <c r="BE111" s="301" t="s">
        <v>166</v>
      </c>
      <c r="BF111" s="301" t="s">
        <v>166</v>
      </c>
      <c r="BG111" s="301" t="s">
        <v>166</v>
      </c>
      <c r="BH111" s="301" t="s">
        <v>166</v>
      </c>
      <c r="BI111" s="311" t="s">
        <v>3271</v>
      </c>
      <c r="BJ111" s="352" t="s">
        <v>162</v>
      </c>
      <c r="BK111" s="286" t="s">
        <v>156</v>
      </c>
      <c r="BL111" s="354" t="s">
        <v>156</v>
      </c>
      <c r="BM111" s="354" t="s">
        <v>156</v>
      </c>
      <c r="BN111" s="354" t="s">
        <v>156</v>
      </c>
      <c r="BO111" s="354" t="s">
        <v>156</v>
      </c>
      <c r="BP111" s="354" t="s">
        <v>156</v>
      </c>
      <c r="BQ111" s="290" t="s">
        <v>156</v>
      </c>
      <c r="BR111" s="369" t="s">
        <v>3270</v>
      </c>
      <c r="BS111" s="110" t="s">
        <v>3269</v>
      </c>
      <c r="BT111" s="288" t="s">
        <v>3268</v>
      </c>
      <c r="BU111" s="110"/>
      <c r="BV111" s="110"/>
      <c r="BW111" s="307">
        <v>50.841079257036903</v>
      </c>
      <c r="BX111" s="307">
        <v>4.3848390909280104</v>
      </c>
      <c r="BY111" s="370" t="s">
        <v>2177</v>
      </c>
      <c r="BZ111" s="286">
        <v>3</v>
      </c>
      <c r="CA111" s="286" t="s">
        <v>162</v>
      </c>
      <c r="CB111" s="286">
        <v>3</v>
      </c>
      <c r="CC111" s="306" t="s">
        <v>2177</v>
      </c>
      <c r="CD111" s="306" t="s">
        <v>2177</v>
      </c>
      <c r="CE111" s="306" t="s">
        <v>938</v>
      </c>
      <c r="CF111" s="320"/>
      <c r="CG111" s="285"/>
      <c r="CH111" s="285"/>
      <c r="CI111" s="285"/>
      <c r="CJ111" s="285"/>
      <c r="CK111" s="285"/>
      <c r="CL111" s="285"/>
      <c r="CM111" s="285"/>
      <c r="CN111" s="285"/>
      <c r="CO111" s="285"/>
      <c r="CP111" s="285"/>
      <c r="CQ111" s="285"/>
      <c r="CR111" s="285"/>
      <c r="CS111" s="285"/>
      <c r="CT111" s="285"/>
      <c r="CU111" s="285"/>
      <c r="CY111" s="285"/>
      <c r="CZ111" s="285"/>
    </row>
    <row r="112" spans="1:104" ht="40.4" customHeight="1" x14ac:dyDescent="0.35">
      <c r="A112" s="293" t="s">
        <v>3267</v>
      </c>
      <c r="B112" s="110" t="s">
        <v>3266</v>
      </c>
      <c r="C112" s="286" t="s">
        <v>3265</v>
      </c>
      <c r="D112" s="286" t="s">
        <v>166</v>
      </c>
      <c r="E112" s="286" t="s">
        <v>156</v>
      </c>
      <c r="F112" s="288" t="s">
        <v>166</v>
      </c>
      <c r="G112" s="110"/>
      <c r="H112" s="286" t="s">
        <v>1835</v>
      </c>
      <c r="I112" s="286" t="s">
        <v>520</v>
      </c>
      <c r="J112" s="286" t="s">
        <v>949</v>
      </c>
      <c r="K112" s="286" t="s">
        <v>950</v>
      </c>
      <c r="L112" s="286" t="s">
        <v>159</v>
      </c>
      <c r="M112" s="286" t="s">
        <v>159</v>
      </c>
      <c r="N112" s="286" t="s">
        <v>223</v>
      </c>
      <c r="O112" s="286" t="s">
        <v>162</v>
      </c>
      <c r="P112" s="286" t="s">
        <v>163</v>
      </c>
      <c r="Q112" s="286">
        <v>8</v>
      </c>
      <c r="R112" s="288" t="s">
        <v>3264</v>
      </c>
      <c r="S112" s="286">
        <v>2018</v>
      </c>
      <c r="T112" s="286">
        <v>2026</v>
      </c>
      <c r="U112" s="286" t="s">
        <v>225</v>
      </c>
      <c r="V112" s="301">
        <v>1000</v>
      </c>
      <c r="W112" s="375" t="s">
        <v>166</v>
      </c>
      <c r="X112" s="286">
        <v>55</v>
      </c>
      <c r="Y112" s="286">
        <v>75</v>
      </c>
      <c r="Z112" s="301" t="s">
        <v>165</v>
      </c>
      <c r="AA112" s="286">
        <v>20</v>
      </c>
      <c r="AB112" s="286">
        <v>15</v>
      </c>
      <c r="AC112" s="286" t="s">
        <v>156</v>
      </c>
      <c r="AD112" s="286" t="s">
        <v>162</v>
      </c>
      <c r="AE112" s="286" t="s">
        <v>162</v>
      </c>
      <c r="AF112" s="286" t="s">
        <v>156</v>
      </c>
      <c r="AG112" s="286" t="s">
        <v>156</v>
      </c>
      <c r="AH112" s="286" t="s">
        <v>3263</v>
      </c>
      <c r="AI112" s="286">
        <v>1</v>
      </c>
      <c r="AJ112" s="286" t="s">
        <v>3262</v>
      </c>
      <c r="AK112" s="286" t="s">
        <v>162</v>
      </c>
      <c r="AL112" s="286" t="s">
        <v>162</v>
      </c>
      <c r="AM112" s="286" t="s">
        <v>163</v>
      </c>
      <c r="AN112" s="288" t="s">
        <v>3261</v>
      </c>
      <c r="AO112" s="352" t="s">
        <v>185</v>
      </c>
      <c r="AP112" s="286" t="s">
        <v>168</v>
      </c>
      <c r="AQ112" s="286" t="s">
        <v>1798</v>
      </c>
      <c r="AR112" s="286" t="s">
        <v>163</v>
      </c>
      <c r="AS112" s="286" t="s">
        <v>3260</v>
      </c>
      <c r="AT112" s="286" t="s">
        <v>162</v>
      </c>
      <c r="AU112" s="286" t="s">
        <v>156</v>
      </c>
      <c r="AV112" s="286" t="s">
        <v>166</v>
      </c>
      <c r="AW112" s="286" t="s">
        <v>156</v>
      </c>
      <c r="AX112" s="286" t="s">
        <v>163</v>
      </c>
      <c r="AY112" s="286" t="s">
        <v>163</v>
      </c>
      <c r="AZ112" s="286" t="s">
        <v>1831</v>
      </c>
      <c r="BA112" s="286" t="s">
        <v>162</v>
      </c>
      <c r="BB112" s="286" t="s">
        <v>163</v>
      </c>
      <c r="BC112" s="286" t="s">
        <v>163</v>
      </c>
      <c r="BD112" s="286" t="s">
        <v>3259</v>
      </c>
      <c r="BE112" s="286" t="s">
        <v>3161</v>
      </c>
      <c r="BF112" s="286" t="s">
        <v>162</v>
      </c>
      <c r="BG112" s="286" t="s">
        <v>162</v>
      </c>
      <c r="BH112" s="286" t="s">
        <v>163</v>
      </c>
      <c r="BI112" s="311" t="s">
        <v>3258</v>
      </c>
      <c r="BJ112" s="352" t="s">
        <v>162</v>
      </c>
      <c r="BK112" s="286" t="s">
        <v>156</v>
      </c>
      <c r="BL112" s="354" t="s">
        <v>156</v>
      </c>
      <c r="BM112" s="354" t="s">
        <v>156</v>
      </c>
      <c r="BN112" s="354" t="s">
        <v>156</v>
      </c>
      <c r="BO112" s="354" t="s">
        <v>156</v>
      </c>
      <c r="BP112" s="290" t="s">
        <v>156</v>
      </c>
      <c r="BQ112" s="290" t="s">
        <v>156</v>
      </c>
      <c r="BR112" s="369" t="s">
        <v>3257</v>
      </c>
      <c r="BS112" s="110" t="s">
        <v>3256</v>
      </c>
      <c r="BT112" s="288" t="s">
        <v>3254</v>
      </c>
      <c r="BU112" s="110" t="s">
        <v>3255</v>
      </c>
      <c r="BV112" s="110" t="s">
        <v>3254</v>
      </c>
      <c r="BW112" s="307">
        <v>19.2897401418622</v>
      </c>
      <c r="BX112" s="307">
        <v>-99.159993020096294</v>
      </c>
      <c r="BY112" s="370" t="s">
        <v>3253</v>
      </c>
      <c r="BZ112" s="286">
        <v>3</v>
      </c>
      <c r="CA112" s="286" t="s">
        <v>162</v>
      </c>
      <c r="CB112" s="286">
        <v>3</v>
      </c>
      <c r="CC112" s="306" t="s">
        <v>2233</v>
      </c>
      <c r="CD112" s="306" t="s">
        <v>3193</v>
      </c>
      <c r="CE112" s="306" t="s">
        <v>1116</v>
      </c>
      <c r="CF112" s="320"/>
      <c r="CG112" s="285"/>
      <c r="CH112" s="285"/>
      <c r="CI112" s="285"/>
      <c r="CJ112" s="285"/>
      <c r="CK112" s="285"/>
      <c r="CL112" s="285"/>
      <c r="CM112" s="285"/>
      <c r="CN112" s="285"/>
      <c r="CO112" s="285"/>
      <c r="CP112" s="285"/>
      <c r="CQ112" s="285"/>
      <c r="CR112" s="285"/>
      <c r="CS112" s="285"/>
      <c r="CT112" s="285"/>
      <c r="CU112" s="285"/>
      <c r="CY112" s="285"/>
      <c r="CZ112" s="285"/>
    </row>
    <row r="113" spans="1:104" ht="40.4" customHeight="1" x14ac:dyDescent="0.25">
      <c r="A113" s="293" t="s">
        <v>3252</v>
      </c>
      <c r="B113" s="110" t="s">
        <v>3251</v>
      </c>
      <c r="C113" s="286" t="s">
        <v>3250</v>
      </c>
      <c r="D113" s="286" t="s">
        <v>166</v>
      </c>
      <c r="E113" s="286" t="s">
        <v>156</v>
      </c>
      <c r="F113" s="288" t="s">
        <v>166</v>
      </c>
      <c r="G113" s="110"/>
      <c r="H113" s="286" t="s">
        <v>1835</v>
      </c>
      <c r="I113" s="286" t="s">
        <v>520</v>
      </c>
      <c r="J113" s="286" t="s">
        <v>949</v>
      </c>
      <c r="K113" s="286" t="s">
        <v>950</v>
      </c>
      <c r="L113" s="286" t="s">
        <v>3249</v>
      </c>
      <c r="M113" s="286" t="s">
        <v>3248</v>
      </c>
      <c r="N113" s="286" t="s">
        <v>1816</v>
      </c>
      <c r="O113" s="286" t="s">
        <v>162</v>
      </c>
      <c r="P113" s="286" t="s">
        <v>162</v>
      </c>
      <c r="Q113" s="286">
        <v>1</v>
      </c>
      <c r="R113" s="312" t="s">
        <v>3242</v>
      </c>
      <c r="S113" s="286">
        <v>2019</v>
      </c>
      <c r="T113" s="286" t="s">
        <v>166</v>
      </c>
      <c r="U113" s="286" t="s">
        <v>225</v>
      </c>
      <c r="V113" s="286" t="s">
        <v>166</v>
      </c>
      <c r="W113" s="378" t="s">
        <v>166</v>
      </c>
      <c r="X113" s="286" t="s">
        <v>166</v>
      </c>
      <c r="Y113" s="286" t="s">
        <v>166</v>
      </c>
      <c r="Z113" s="286" t="s">
        <v>166</v>
      </c>
      <c r="AA113" s="286" t="s">
        <v>166</v>
      </c>
      <c r="AB113" s="286" t="s">
        <v>166</v>
      </c>
      <c r="AC113" s="286" t="s">
        <v>166</v>
      </c>
      <c r="AD113" s="286" t="s">
        <v>166</v>
      </c>
      <c r="AE113" s="286" t="s">
        <v>166</v>
      </c>
      <c r="AF113" s="286" t="s">
        <v>166</v>
      </c>
      <c r="AG113" s="286" t="s">
        <v>166</v>
      </c>
      <c r="AH113" s="286" t="s">
        <v>166</v>
      </c>
      <c r="AI113" s="286" t="s">
        <v>166</v>
      </c>
      <c r="AJ113" s="286" t="s">
        <v>166</v>
      </c>
      <c r="AK113" s="286" t="s">
        <v>166</v>
      </c>
      <c r="AL113" s="286" t="s">
        <v>166</v>
      </c>
      <c r="AM113" s="286" t="s">
        <v>166</v>
      </c>
      <c r="AN113" s="286" t="s">
        <v>166</v>
      </c>
      <c r="AO113" s="286" t="s">
        <v>166</v>
      </c>
      <c r="AP113" s="286" t="s">
        <v>166</v>
      </c>
      <c r="AQ113" s="286" t="s">
        <v>2409</v>
      </c>
      <c r="AR113" s="286" t="s">
        <v>163</v>
      </c>
      <c r="AS113" s="286" t="s">
        <v>3247</v>
      </c>
      <c r="AT113" s="286" t="s">
        <v>162</v>
      </c>
      <c r="AU113" s="286" t="s">
        <v>156</v>
      </c>
      <c r="AV113" s="286" t="s">
        <v>163</v>
      </c>
      <c r="AW113" s="286" t="s">
        <v>3246</v>
      </c>
      <c r="AX113" s="286" t="s">
        <v>166</v>
      </c>
      <c r="AY113" s="286" t="s">
        <v>166</v>
      </c>
      <c r="AZ113" s="286" t="s">
        <v>166</v>
      </c>
      <c r="BA113" s="286" t="s">
        <v>166</v>
      </c>
      <c r="BB113" s="286" t="s">
        <v>166</v>
      </c>
      <c r="BC113" s="286" t="s">
        <v>166</v>
      </c>
      <c r="BD113" s="286" t="s">
        <v>166</v>
      </c>
      <c r="BE113" s="286" t="s">
        <v>166</v>
      </c>
      <c r="BF113" s="286" t="s">
        <v>166</v>
      </c>
      <c r="BG113" s="286" t="s">
        <v>166</v>
      </c>
      <c r="BH113" s="286" t="s">
        <v>166</v>
      </c>
      <c r="BI113" s="311" t="s">
        <v>3245</v>
      </c>
      <c r="BJ113" s="352" t="s">
        <v>162</v>
      </c>
      <c r="BK113" s="286" t="s">
        <v>156</v>
      </c>
      <c r="BL113" s="354" t="s">
        <v>156</v>
      </c>
      <c r="BM113" s="354" t="s">
        <v>156</v>
      </c>
      <c r="BN113" s="354" t="s">
        <v>156</v>
      </c>
      <c r="BO113" s="354" t="s">
        <v>156</v>
      </c>
      <c r="BP113" s="290" t="s">
        <v>156</v>
      </c>
      <c r="BQ113" s="290" t="s">
        <v>156</v>
      </c>
      <c r="BR113" s="369" t="s">
        <v>3244</v>
      </c>
      <c r="BS113" s="110" t="s">
        <v>3243</v>
      </c>
      <c r="BT113" s="288" t="s">
        <v>3242</v>
      </c>
      <c r="BU113" s="110"/>
      <c r="BV113" s="110"/>
      <c r="BW113" s="307">
        <v>19.443010879053599</v>
      </c>
      <c r="BX113" s="307">
        <v>-99.196453363889106</v>
      </c>
      <c r="BY113" s="370" t="s">
        <v>2178</v>
      </c>
      <c r="BZ113" s="286">
        <v>3</v>
      </c>
      <c r="CA113" s="286" t="s">
        <v>163</v>
      </c>
      <c r="CB113" s="286">
        <v>3</v>
      </c>
      <c r="CC113" s="306" t="s">
        <v>2177</v>
      </c>
      <c r="CD113" s="306" t="s">
        <v>2177</v>
      </c>
      <c r="CE113" s="306" t="s">
        <v>938</v>
      </c>
      <c r="CF113" s="320"/>
      <c r="CG113" s="285"/>
      <c r="CH113" s="285"/>
      <c r="CI113" s="285"/>
      <c r="CJ113" s="285"/>
      <c r="CK113" s="285"/>
      <c r="CL113" s="285"/>
      <c r="CM113" s="285"/>
      <c r="CN113" s="285"/>
      <c r="CO113" s="285"/>
      <c r="CP113" s="285"/>
      <c r="CQ113" s="285"/>
      <c r="CR113" s="285"/>
      <c r="CS113" s="285"/>
      <c r="CT113" s="285"/>
      <c r="CU113" s="285"/>
      <c r="CY113" s="285"/>
      <c r="CZ113" s="285"/>
    </row>
    <row r="114" spans="1:104" ht="40.4" customHeight="1" x14ac:dyDescent="0.35">
      <c r="A114" s="285" t="s">
        <v>3241</v>
      </c>
      <c r="B114" s="110" t="s">
        <v>3240</v>
      </c>
      <c r="C114" s="286" t="s">
        <v>533</v>
      </c>
      <c r="D114" s="286" t="s">
        <v>1819</v>
      </c>
      <c r="E114" s="285" t="s">
        <v>3239</v>
      </c>
      <c r="F114" s="288" t="s">
        <v>3238</v>
      </c>
      <c r="G114" s="288"/>
      <c r="H114" s="286" t="s">
        <v>519</v>
      </c>
      <c r="I114" s="286" t="s">
        <v>523</v>
      </c>
      <c r="J114" s="286" t="s">
        <v>718</v>
      </c>
      <c r="K114" s="286" t="s">
        <v>719</v>
      </c>
      <c r="L114" s="286" t="s">
        <v>159</v>
      </c>
      <c r="M114" s="286" t="s">
        <v>525</v>
      </c>
      <c r="N114" s="286" t="s">
        <v>223</v>
      </c>
      <c r="O114" s="286" t="s">
        <v>162</v>
      </c>
      <c r="P114" s="286" t="s">
        <v>163</v>
      </c>
      <c r="Q114" s="285">
        <v>8</v>
      </c>
      <c r="R114" s="288" t="s">
        <v>3103</v>
      </c>
      <c r="S114" s="286">
        <v>2008</v>
      </c>
      <c r="T114" s="286">
        <v>2016</v>
      </c>
      <c r="U114" s="286" t="s">
        <v>164</v>
      </c>
      <c r="V114" s="301">
        <v>2500</v>
      </c>
      <c r="W114" s="301">
        <v>2537</v>
      </c>
      <c r="X114" s="352">
        <v>50</v>
      </c>
      <c r="Y114" s="286">
        <v>75</v>
      </c>
      <c r="Z114" s="301" t="s">
        <v>165</v>
      </c>
      <c r="AA114" s="286" t="s">
        <v>156</v>
      </c>
      <c r="AB114" s="286" t="s">
        <v>156</v>
      </c>
      <c r="AC114" s="286" t="s">
        <v>156</v>
      </c>
      <c r="AD114" s="286" t="s">
        <v>162</v>
      </c>
      <c r="AE114" s="286" t="s">
        <v>163</v>
      </c>
      <c r="AF114" s="286" t="s">
        <v>3237</v>
      </c>
      <c r="AG114" s="286" t="s">
        <v>3236</v>
      </c>
      <c r="AH114" s="286" t="s">
        <v>3235</v>
      </c>
      <c r="AI114" s="286">
        <v>1</v>
      </c>
      <c r="AJ114" s="286" t="s">
        <v>166</v>
      </c>
      <c r="AK114" s="286" t="s">
        <v>162</v>
      </c>
      <c r="AL114" s="286" t="s">
        <v>162</v>
      </c>
      <c r="AM114" s="286" t="s">
        <v>166</v>
      </c>
      <c r="AN114" s="110" t="s">
        <v>166</v>
      </c>
      <c r="AO114" s="352" t="s">
        <v>185</v>
      </c>
      <c r="AP114" s="286" t="s">
        <v>168</v>
      </c>
      <c r="AQ114" s="286" t="s">
        <v>166</v>
      </c>
      <c r="AR114" s="286" t="s">
        <v>162</v>
      </c>
      <c r="AS114" s="286" t="s">
        <v>156</v>
      </c>
      <c r="AT114" s="286" t="s">
        <v>166</v>
      </c>
      <c r="AU114" s="286" t="s">
        <v>156</v>
      </c>
      <c r="AV114" s="286" t="s">
        <v>163</v>
      </c>
      <c r="AW114" s="286" t="s">
        <v>3234</v>
      </c>
      <c r="AX114" s="286" t="s">
        <v>163</v>
      </c>
      <c r="AY114" s="286" t="s">
        <v>163</v>
      </c>
      <c r="AZ114" s="286" t="s">
        <v>1831</v>
      </c>
      <c r="BA114" s="286" t="s">
        <v>162</v>
      </c>
      <c r="BB114" s="286" t="s">
        <v>163</v>
      </c>
      <c r="BC114" s="286" t="s">
        <v>162</v>
      </c>
      <c r="BD114" s="286" t="s">
        <v>156</v>
      </c>
      <c r="BE114" s="286" t="s">
        <v>166</v>
      </c>
      <c r="BF114" s="286" t="s">
        <v>166</v>
      </c>
      <c r="BG114" s="286" t="s">
        <v>162</v>
      </c>
      <c r="BH114" s="286" t="s">
        <v>166</v>
      </c>
      <c r="BI114" s="311" t="s">
        <v>3233</v>
      </c>
      <c r="BJ114" s="352" t="s">
        <v>163</v>
      </c>
      <c r="BK114" s="286" t="s">
        <v>3232</v>
      </c>
      <c r="BL114" s="290">
        <v>0.84399999999999997</v>
      </c>
      <c r="BM114" s="290" t="s">
        <v>166</v>
      </c>
      <c r="BN114" s="290">
        <v>0.04</v>
      </c>
      <c r="BO114" s="290">
        <v>0.42</v>
      </c>
      <c r="BP114" s="290">
        <v>0.66</v>
      </c>
      <c r="BQ114" s="290">
        <v>0.23200000000000001</v>
      </c>
      <c r="BR114" s="369" t="s">
        <v>3231</v>
      </c>
      <c r="BS114" s="110" t="s">
        <v>527</v>
      </c>
      <c r="BT114" s="288" t="s">
        <v>528</v>
      </c>
      <c r="BU114" s="110" t="s">
        <v>3230</v>
      </c>
      <c r="BV114" s="110" t="s">
        <v>3229</v>
      </c>
      <c r="BW114" s="307">
        <v>49.261826038386303</v>
      </c>
      <c r="BX114" s="307">
        <v>-123.11880038859</v>
      </c>
      <c r="BY114" s="370" t="s">
        <v>3228</v>
      </c>
      <c r="BZ114" s="286">
        <v>3</v>
      </c>
      <c r="CA114" s="286" t="s">
        <v>163</v>
      </c>
      <c r="CB114" s="286">
        <v>3</v>
      </c>
      <c r="CC114" s="306" t="s">
        <v>2233</v>
      </c>
      <c r="CD114" s="306" t="s">
        <v>2232</v>
      </c>
      <c r="CE114" s="306" t="s">
        <v>2231</v>
      </c>
      <c r="CF114" s="320"/>
      <c r="CG114" s="285"/>
      <c r="CH114" s="285"/>
      <c r="CI114" s="285"/>
      <c r="CJ114" s="285"/>
      <c r="CK114" s="285"/>
      <c r="CL114" s="285"/>
      <c r="CM114" s="285"/>
      <c r="CN114" s="285"/>
      <c r="CO114" s="285"/>
      <c r="CP114" s="285"/>
      <c r="CQ114" s="285"/>
      <c r="CR114" s="285"/>
      <c r="CS114" s="285"/>
      <c r="CT114" s="285"/>
      <c r="CU114" s="285"/>
      <c r="CY114" s="285"/>
      <c r="CZ114" s="285"/>
    </row>
    <row r="115" spans="1:104" ht="40.4" customHeight="1" x14ac:dyDescent="0.35">
      <c r="A115" s="286" t="s">
        <v>3227</v>
      </c>
      <c r="B115" s="110" t="s">
        <v>3226</v>
      </c>
      <c r="C115" s="286" t="s">
        <v>3225</v>
      </c>
      <c r="D115" s="286" t="s">
        <v>1819</v>
      </c>
      <c r="E115" s="286" t="s">
        <v>3224</v>
      </c>
      <c r="F115" s="288" t="s">
        <v>3223</v>
      </c>
      <c r="G115" s="288" t="s">
        <v>3222</v>
      </c>
      <c r="H115" s="286" t="s">
        <v>519</v>
      </c>
      <c r="I115" s="286" t="s">
        <v>523</v>
      </c>
      <c r="J115" s="286" t="s">
        <v>718</v>
      </c>
      <c r="K115" s="286" t="s">
        <v>719</v>
      </c>
      <c r="L115" s="286" t="s">
        <v>524</v>
      </c>
      <c r="M115" s="286" t="s">
        <v>525</v>
      </c>
      <c r="N115" s="286" t="s">
        <v>247</v>
      </c>
      <c r="O115" s="286" t="s">
        <v>163</v>
      </c>
      <c r="P115" s="286" t="s">
        <v>163</v>
      </c>
      <c r="Q115" s="286">
        <v>1</v>
      </c>
      <c r="R115" s="288" t="s">
        <v>530</v>
      </c>
      <c r="S115" s="286">
        <v>2017</v>
      </c>
      <c r="T115" s="286">
        <v>2024</v>
      </c>
      <c r="U115" s="286" t="s">
        <v>164</v>
      </c>
      <c r="V115" s="301">
        <v>6000</v>
      </c>
      <c r="W115" s="301">
        <v>5819</v>
      </c>
      <c r="X115" s="352">
        <v>55</v>
      </c>
      <c r="Y115" s="286">
        <v>80</v>
      </c>
      <c r="Z115" s="301" t="s">
        <v>165</v>
      </c>
      <c r="AA115" s="286" t="s">
        <v>379</v>
      </c>
      <c r="AB115" s="286" t="s">
        <v>380</v>
      </c>
      <c r="AC115" s="286" t="s">
        <v>3221</v>
      </c>
      <c r="AD115" s="286" t="s">
        <v>162</v>
      </c>
      <c r="AE115" s="286" t="s">
        <v>163</v>
      </c>
      <c r="AF115" s="286" t="s">
        <v>2001</v>
      </c>
      <c r="AG115" s="286" t="s">
        <v>2331</v>
      </c>
      <c r="AH115" s="286" t="s">
        <v>432</v>
      </c>
      <c r="AI115" s="286">
        <v>1</v>
      </c>
      <c r="AJ115" s="286" t="s">
        <v>156</v>
      </c>
      <c r="AK115" s="286" t="s">
        <v>162</v>
      </c>
      <c r="AL115" s="286" t="s">
        <v>162</v>
      </c>
      <c r="AM115" s="286" t="s">
        <v>163</v>
      </c>
      <c r="AN115" s="288" t="s">
        <v>2330</v>
      </c>
      <c r="AO115" s="352" t="s">
        <v>2329</v>
      </c>
      <c r="AP115" s="286" t="s">
        <v>168</v>
      </c>
      <c r="AQ115" s="286" t="s">
        <v>1798</v>
      </c>
      <c r="AR115" s="286" t="s">
        <v>162</v>
      </c>
      <c r="AS115" s="286" t="s">
        <v>156</v>
      </c>
      <c r="AT115" s="286" t="s">
        <v>162</v>
      </c>
      <c r="AU115" s="286" t="s">
        <v>156</v>
      </c>
      <c r="AV115" s="286" t="s">
        <v>163</v>
      </c>
      <c r="AW115" s="286" t="s">
        <v>2328</v>
      </c>
      <c r="AX115" s="286" t="s">
        <v>162</v>
      </c>
      <c r="AY115" s="286" t="s">
        <v>163</v>
      </c>
      <c r="AZ115" s="286" t="s">
        <v>1831</v>
      </c>
      <c r="BA115" s="286" t="s">
        <v>163</v>
      </c>
      <c r="BB115" s="286" t="s">
        <v>163</v>
      </c>
      <c r="BC115" s="286" t="s">
        <v>163</v>
      </c>
      <c r="BD115" s="286" t="s">
        <v>2327</v>
      </c>
      <c r="BE115" s="286" t="s">
        <v>2326</v>
      </c>
      <c r="BF115" s="286" t="s">
        <v>1960</v>
      </c>
      <c r="BG115" s="286" t="s">
        <v>162</v>
      </c>
      <c r="BH115" s="286" t="s">
        <v>163</v>
      </c>
      <c r="BI115" s="311" t="s">
        <v>3220</v>
      </c>
      <c r="BJ115" s="352" t="s">
        <v>163</v>
      </c>
      <c r="BK115" s="286">
        <v>2022</v>
      </c>
      <c r="BL115" s="290" t="s">
        <v>166</v>
      </c>
      <c r="BM115" s="290" t="s">
        <v>166</v>
      </c>
      <c r="BN115" s="290" t="s">
        <v>166</v>
      </c>
      <c r="BO115" s="290" t="s">
        <v>166</v>
      </c>
      <c r="BP115" s="290" t="s">
        <v>2324</v>
      </c>
      <c r="BQ115" s="290" t="s">
        <v>2323</v>
      </c>
      <c r="BR115" s="369" t="s">
        <v>3219</v>
      </c>
      <c r="BS115" s="110" t="s">
        <v>435</v>
      </c>
      <c r="BT115" s="288" t="s">
        <v>436</v>
      </c>
      <c r="BU115" s="110" t="s">
        <v>501</v>
      </c>
      <c r="BV115" s="110" t="s">
        <v>502</v>
      </c>
      <c r="BW115" s="307">
        <v>49.260838532740898</v>
      </c>
      <c r="BX115" s="307">
        <v>-123.246075941244</v>
      </c>
      <c r="BY115" s="370" t="s">
        <v>2321</v>
      </c>
      <c r="BZ115" s="286">
        <v>3</v>
      </c>
      <c r="CA115" s="286" t="s">
        <v>163</v>
      </c>
      <c r="CB115" s="286">
        <v>3</v>
      </c>
      <c r="CC115" s="306" t="s">
        <v>2233</v>
      </c>
      <c r="CD115" s="306" t="s">
        <v>3193</v>
      </c>
      <c r="CE115" s="306" t="s">
        <v>1116</v>
      </c>
      <c r="CF115" s="320"/>
      <c r="CG115" s="285"/>
      <c r="CH115" s="285"/>
      <c r="CI115" s="285"/>
      <c r="CJ115" s="285"/>
      <c r="CK115" s="285"/>
      <c r="CL115" s="285"/>
      <c r="CM115" s="285"/>
      <c r="CN115" s="285"/>
      <c r="CO115" s="285"/>
      <c r="CP115" s="285"/>
      <c r="CQ115" s="285"/>
      <c r="CR115" s="285"/>
      <c r="CS115" s="285"/>
      <c r="CT115" s="285"/>
      <c r="CU115" s="285"/>
      <c r="CY115" s="285"/>
      <c r="CZ115" s="285"/>
    </row>
    <row r="116" spans="1:104" ht="40.4" customHeight="1" x14ac:dyDescent="0.35">
      <c r="A116" s="285" t="s">
        <v>3203</v>
      </c>
      <c r="B116" s="110" t="s">
        <v>3218</v>
      </c>
      <c r="C116" s="286" t="s">
        <v>3217</v>
      </c>
      <c r="D116" s="286" t="s">
        <v>1819</v>
      </c>
      <c r="E116" s="285" t="s">
        <v>166</v>
      </c>
      <c r="F116" s="288" t="s">
        <v>3216</v>
      </c>
      <c r="G116" s="288" t="s">
        <v>3206</v>
      </c>
      <c r="H116" s="286" t="s">
        <v>519</v>
      </c>
      <c r="I116" s="286" t="s">
        <v>523</v>
      </c>
      <c r="J116" s="286" t="s">
        <v>718</v>
      </c>
      <c r="K116" s="286" t="s">
        <v>719</v>
      </c>
      <c r="L116" s="286" t="s">
        <v>3202</v>
      </c>
      <c r="M116" s="286" t="s">
        <v>3215</v>
      </c>
      <c r="N116" s="286" t="s">
        <v>223</v>
      </c>
      <c r="O116" s="286" t="s">
        <v>162</v>
      </c>
      <c r="P116" s="286" t="s">
        <v>162</v>
      </c>
      <c r="Q116" s="286">
        <v>1</v>
      </c>
      <c r="R116" s="288" t="s">
        <v>3214</v>
      </c>
      <c r="S116" s="286">
        <v>2018</v>
      </c>
      <c r="T116" s="286">
        <v>2021</v>
      </c>
      <c r="U116" s="286" t="s">
        <v>164</v>
      </c>
      <c r="V116" s="286">
        <v>300</v>
      </c>
      <c r="W116" s="301">
        <v>168</v>
      </c>
      <c r="X116" s="352">
        <v>55</v>
      </c>
      <c r="Y116" s="286">
        <v>74</v>
      </c>
      <c r="Z116" s="301" t="s">
        <v>165</v>
      </c>
      <c r="AA116" s="286" t="s">
        <v>156</v>
      </c>
      <c r="AB116" s="286" t="s">
        <v>156</v>
      </c>
      <c r="AC116" s="286" t="s">
        <v>156</v>
      </c>
      <c r="AD116" s="286" t="s">
        <v>162</v>
      </c>
      <c r="AE116" s="286" t="s">
        <v>163</v>
      </c>
      <c r="AF116" s="286" t="s">
        <v>2001</v>
      </c>
      <c r="AG116" s="286" t="s">
        <v>3165</v>
      </c>
      <c r="AH116" s="286" t="s">
        <v>3199</v>
      </c>
      <c r="AI116" s="286" t="s">
        <v>156</v>
      </c>
      <c r="AJ116" s="286" t="s">
        <v>166</v>
      </c>
      <c r="AK116" s="286" t="s">
        <v>162</v>
      </c>
      <c r="AL116" s="286" t="s">
        <v>162</v>
      </c>
      <c r="AM116" s="286" t="s">
        <v>166</v>
      </c>
      <c r="AN116" s="288" t="s">
        <v>166</v>
      </c>
      <c r="AO116" s="352" t="s">
        <v>3213</v>
      </c>
      <c r="AP116" s="286" t="s">
        <v>166</v>
      </c>
      <c r="AQ116" s="286" t="s">
        <v>1798</v>
      </c>
      <c r="AR116" s="286" t="s">
        <v>162</v>
      </c>
      <c r="AS116" s="286" t="s">
        <v>156</v>
      </c>
      <c r="AT116" s="286" t="s">
        <v>162</v>
      </c>
      <c r="AU116" s="286" t="s">
        <v>156</v>
      </c>
      <c r="AV116" s="286" t="s">
        <v>162</v>
      </c>
      <c r="AW116" s="110" t="s">
        <v>3212</v>
      </c>
      <c r="AX116" s="286" t="s">
        <v>166</v>
      </c>
      <c r="AY116" s="286" t="s">
        <v>163</v>
      </c>
      <c r="AZ116" s="286" t="s">
        <v>1831</v>
      </c>
      <c r="BA116" s="286" t="s">
        <v>162</v>
      </c>
      <c r="BB116" s="286" t="s">
        <v>163</v>
      </c>
      <c r="BC116" s="286" t="s">
        <v>162</v>
      </c>
      <c r="BD116" s="286" t="s">
        <v>156</v>
      </c>
      <c r="BE116" s="286" t="s">
        <v>3161</v>
      </c>
      <c r="BF116" s="286" t="s">
        <v>166</v>
      </c>
      <c r="BG116" s="286" t="s">
        <v>162</v>
      </c>
      <c r="BH116" s="286" t="s">
        <v>163</v>
      </c>
      <c r="BI116" s="311" t="s">
        <v>3211</v>
      </c>
      <c r="BJ116" s="352" t="s">
        <v>162</v>
      </c>
      <c r="BK116" s="286" t="s">
        <v>156</v>
      </c>
      <c r="BL116" s="354" t="s">
        <v>156</v>
      </c>
      <c r="BM116" s="354" t="s">
        <v>156</v>
      </c>
      <c r="BN116" s="354" t="s">
        <v>156</v>
      </c>
      <c r="BO116" s="354" t="s">
        <v>156</v>
      </c>
      <c r="BP116" s="354" t="s">
        <v>156</v>
      </c>
      <c r="BQ116" s="290" t="s">
        <v>156</v>
      </c>
      <c r="BR116" s="369" t="s">
        <v>3210</v>
      </c>
      <c r="BS116" s="110" t="s">
        <v>3209</v>
      </c>
      <c r="BT116" s="288" t="s">
        <v>3208</v>
      </c>
      <c r="BU116" s="110"/>
      <c r="BV116" s="110"/>
      <c r="BW116" s="307">
        <v>45.4734345352785</v>
      </c>
      <c r="BX116" s="307">
        <v>-73.601375308174198</v>
      </c>
      <c r="BY116" s="370" t="s">
        <v>3207</v>
      </c>
      <c r="BZ116" s="286">
        <v>3</v>
      </c>
      <c r="CA116" s="286" t="s">
        <v>162</v>
      </c>
      <c r="CB116" s="286">
        <v>3</v>
      </c>
      <c r="CC116" s="306" t="s">
        <v>3142</v>
      </c>
      <c r="CD116" s="306" t="s">
        <v>3193</v>
      </c>
      <c r="CE116" s="306" t="s">
        <v>1116</v>
      </c>
      <c r="CF116" s="320"/>
      <c r="CG116" s="285"/>
      <c r="CH116" s="285"/>
      <c r="CI116" s="285"/>
      <c r="CJ116" s="285"/>
      <c r="CK116" s="285"/>
      <c r="CL116" s="285"/>
      <c r="CM116" s="285"/>
      <c r="CN116" s="285"/>
      <c r="CO116" s="285"/>
      <c r="CP116" s="285"/>
      <c r="CQ116" s="285"/>
      <c r="CR116" s="285"/>
      <c r="CS116" s="285"/>
      <c r="CT116" s="285"/>
      <c r="CU116" s="285"/>
      <c r="CY116" s="285"/>
      <c r="CZ116" s="285"/>
    </row>
    <row r="117" spans="1:104" ht="40.4" customHeight="1" x14ac:dyDescent="0.35">
      <c r="A117" s="285" t="s">
        <v>3206</v>
      </c>
      <c r="B117" s="110" t="s">
        <v>3205</v>
      </c>
      <c r="C117" s="286" t="s">
        <v>3204</v>
      </c>
      <c r="D117" s="286" t="s">
        <v>1819</v>
      </c>
      <c r="E117" s="285" t="s">
        <v>166</v>
      </c>
      <c r="F117" s="288" t="s">
        <v>166</v>
      </c>
      <c r="G117" s="288" t="s">
        <v>3203</v>
      </c>
      <c r="H117" s="286" t="s">
        <v>519</v>
      </c>
      <c r="I117" s="286" t="s">
        <v>523</v>
      </c>
      <c r="J117" s="286" t="s">
        <v>718</v>
      </c>
      <c r="K117" s="286" t="s">
        <v>719</v>
      </c>
      <c r="L117" s="286" t="s">
        <v>3202</v>
      </c>
      <c r="M117" s="286" t="s">
        <v>3201</v>
      </c>
      <c r="N117" s="286" t="s">
        <v>223</v>
      </c>
      <c r="O117" s="286" t="s">
        <v>162</v>
      </c>
      <c r="P117" s="286" t="s">
        <v>163</v>
      </c>
      <c r="Q117" s="286">
        <v>8</v>
      </c>
      <c r="R117" s="288" t="s">
        <v>3200</v>
      </c>
      <c r="S117" s="286">
        <v>2021</v>
      </c>
      <c r="T117" s="286">
        <v>2024</v>
      </c>
      <c r="U117" s="286" t="s">
        <v>225</v>
      </c>
      <c r="V117" s="301">
        <v>3000</v>
      </c>
      <c r="W117" s="301" t="s">
        <v>166</v>
      </c>
      <c r="X117" s="352">
        <v>55</v>
      </c>
      <c r="Y117" s="286">
        <v>74</v>
      </c>
      <c r="Z117" s="301" t="s">
        <v>165</v>
      </c>
      <c r="AA117" s="286">
        <v>20</v>
      </c>
      <c r="AB117" s="286">
        <v>15</v>
      </c>
      <c r="AC117" s="286" t="s">
        <v>156</v>
      </c>
      <c r="AD117" s="286" t="s">
        <v>162</v>
      </c>
      <c r="AE117" s="286" t="s">
        <v>163</v>
      </c>
      <c r="AF117" s="286" t="s">
        <v>2001</v>
      </c>
      <c r="AG117" s="286" t="s">
        <v>3165</v>
      </c>
      <c r="AH117" s="286" t="s">
        <v>3199</v>
      </c>
      <c r="AI117" s="286" t="s">
        <v>156</v>
      </c>
      <c r="AJ117" s="286" t="s">
        <v>166</v>
      </c>
      <c r="AK117" s="286" t="s">
        <v>162</v>
      </c>
      <c r="AL117" s="286" t="s">
        <v>162</v>
      </c>
      <c r="AM117" s="286" t="s">
        <v>166</v>
      </c>
      <c r="AN117" s="288" t="s">
        <v>166</v>
      </c>
      <c r="AO117" s="352" t="s">
        <v>3163</v>
      </c>
      <c r="AP117" s="286" t="s">
        <v>166</v>
      </c>
      <c r="AQ117" s="286" t="s">
        <v>1798</v>
      </c>
      <c r="AR117" s="286" t="s">
        <v>162</v>
      </c>
      <c r="AS117" s="286" t="s">
        <v>156</v>
      </c>
      <c r="AT117" s="286" t="s">
        <v>162</v>
      </c>
      <c r="AU117" s="286" t="s">
        <v>156</v>
      </c>
      <c r="AV117" s="286" t="s">
        <v>163</v>
      </c>
      <c r="AW117" s="110" t="s">
        <v>3198</v>
      </c>
      <c r="AX117" s="286" t="s">
        <v>163</v>
      </c>
      <c r="AY117" s="286" t="s">
        <v>163</v>
      </c>
      <c r="AZ117" s="286" t="s">
        <v>1831</v>
      </c>
      <c r="BA117" s="286" t="s">
        <v>166</v>
      </c>
      <c r="BB117" s="286" t="s">
        <v>162</v>
      </c>
      <c r="BC117" s="286" t="s">
        <v>162</v>
      </c>
      <c r="BD117" s="286" t="s">
        <v>156</v>
      </c>
      <c r="BE117" s="286" t="s">
        <v>3161</v>
      </c>
      <c r="BF117" s="286" t="s">
        <v>1960</v>
      </c>
      <c r="BG117" s="286" t="s">
        <v>162</v>
      </c>
      <c r="BH117" s="286" t="s">
        <v>166</v>
      </c>
      <c r="BI117" s="311" t="s">
        <v>3197</v>
      </c>
      <c r="BJ117" s="352" t="s">
        <v>162</v>
      </c>
      <c r="BK117" s="286" t="s">
        <v>156</v>
      </c>
      <c r="BL117" s="354" t="s">
        <v>156</v>
      </c>
      <c r="BM117" s="354" t="s">
        <v>156</v>
      </c>
      <c r="BN117" s="354" t="s">
        <v>156</v>
      </c>
      <c r="BO117" s="354" t="s">
        <v>156</v>
      </c>
      <c r="BP117" s="354" t="s">
        <v>156</v>
      </c>
      <c r="BQ117" s="290" t="s">
        <v>156</v>
      </c>
      <c r="BR117" s="369" t="s">
        <v>3196</v>
      </c>
      <c r="BS117" s="110" t="s">
        <v>156</v>
      </c>
      <c r="BT117" s="288" t="s">
        <v>3195</v>
      </c>
      <c r="BU117" s="110"/>
      <c r="BV117" s="110"/>
      <c r="BW117" s="307">
        <v>46.800296890386797</v>
      </c>
      <c r="BX117" s="307">
        <v>-71.245406900983298</v>
      </c>
      <c r="BY117" s="370" t="s">
        <v>3194</v>
      </c>
      <c r="BZ117" s="286">
        <v>3</v>
      </c>
      <c r="CA117" s="286" t="s">
        <v>162</v>
      </c>
      <c r="CB117" s="286">
        <v>3</v>
      </c>
      <c r="CC117" s="306" t="s">
        <v>3142</v>
      </c>
      <c r="CD117" s="306" t="s">
        <v>3193</v>
      </c>
      <c r="CE117" s="306" t="s">
        <v>1116</v>
      </c>
      <c r="CF117" s="320"/>
      <c r="CG117" s="285"/>
      <c r="CH117" s="285"/>
      <c r="CI117" s="285"/>
      <c r="CJ117" s="285"/>
      <c r="CK117" s="285"/>
      <c r="CL117" s="285"/>
      <c r="CM117" s="285"/>
      <c r="CN117" s="285"/>
      <c r="CO117" s="285"/>
      <c r="CP117" s="285"/>
      <c r="CQ117" s="285"/>
      <c r="CR117" s="285"/>
      <c r="CS117" s="285"/>
      <c r="CT117" s="285"/>
      <c r="CU117" s="285"/>
      <c r="CY117" s="285"/>
      <c r="CZ117" s="285"/>
    </row>
    <row r="118" spans="1:104" ht="40.4" customHeight="1" x14ac:dyDescent="0.35">
      <c r="A118" s="285" t="s">
        <v>3177</v>
      </c>
      <c r="B118" s="110" t="s">
        <v>3192</v>
      </c>
      <c r="C118" s="286" t="s">
        <v>3191</v>
      </c>
      <c r="D118" s="286" t="s">
        <v>1819</v>
      </c>
      <c r="E118" s="285" t="s">
        <v>3190</v>
      </c>
      <c r="F118" s="288" t="s">
        <v>3189</v>
      </c>
      <c r="G118" s="288"/>
      <c r="H118" s="286" t="s">
        <v>519</v>
      </c>
      <c r="I118" s="286" t="s">
        <v>523</v>
      </c>
      <c r="J118" s="286" t="s">
        <v>718</v>
      </c>
      <c r="K118" s="286" t="s">
        <v>719</v>
      </c>
      <c r="L118" s="286" t="s">
        <v>3152</v>
      </c>
      <c r="M118" s="286" t="s">
        <v>3151</v>
      </c>
      <c r="N118" s="286" t="s">
        <v>223</v>
      </c>
      <c r="O118" s="286" t="s">
        <v>162</v>
      </c>
      <c r="P118" s="286" t="s">
        <v>162</v>
      </c>
      <c r="Q118" s="286">
        <v>1</v>
      </c>
      <c r="R118" s="288" t="s">
        <v>3188</v>
      </c>
      <c r="S118" s="286">
        <v>2003</v>
      </c>
      <c r="T118" s="286">
        <v>2018</v>
      </c>
      <c r="U118" s="286" t="s">
        <v>164</v>
      </c>
      <c r="V118" s="301">
        <v>1261</v>
      </c>
      <c r="W118" s="301">
        <v>738</v>
      </c>
      <c r="X118" s="352">
        <v>50</v>
      </c>
      <c r="Y118" s="286" t="s">
        <v>156</v>
      </c>
      <c r="Z118" s="286" t="s">
        <v>165</v>
      </c>
      <c r="AA118" s="286">
        <v>10</v>
      </c>
      <c r="AB118" s="286" t="s">
        <v>156</v>
      </c>
      <c r="AC118" s="286" t="s">
        <v>156</v>
      </c>
      <c r="AD118" s="286" t="s">
        <v>162</v>
      </c>
      <c r="AE118" s="286" t="s">
        <v>163</v>
      </c>
      <c r="AF118" s="286" t="s">
        <v>2001</v>
      </c>
      <c r="AG118" s="286" t="s">
        <v>166</v>
      </c>
      <c r="AH118" s="286" t="s">
        <v>166</v>
      </c>
      <c r="AI118" s="286" t="s">
        <v>166</v>
      </c>
      <c r="AJ118" s="286" t="s">
        <v>166</v>
      </c>
      <c r="AK118" s="286" t="s">
        <v>162</v>
      </c>
      <c r="AL118" s="286" t="s">
        <v>162</v>
      </c>
      <c r="AM118" s="286" t="s">
        <v>166</v>
      </c>
      <c r="AN118" s="288" t="s">
        <v>166</v>
      </c>
      <c r="AO118" s="352" t="s">
        <v>3187</v>
      </c>
      <c r="AP118" s="286" t="s">
        <v>166</v>
      </c>
      <c r="AQ118" s="286" t="s">
        <v>2409</v>
      </c>
      <c r="AR118" s="286" t="s">
        <v>163</v>
      </c>
      <c r="AS118" s="286" t="s">
        <v>3186</v>
      </c>
      <c r="AT118" s="286" t="s">
        <v>166</v>
      </c>
      <c r="AU118" s="286" t="s">
        <v>156</v>
      </c>
      <c r="AV118" s="286" t="s">
        <v>166</v>
      </c>
      <c r="AW118" s="286" t="s">
        <v>156</v>
      </c>
      <c r="AX118" s="286" t="s">
        <v>166</v>
      </c>
      <c r="AY118" s="286" t="s">
        <v>163</v>
      </c>
      <c r="AZ118" s="286" t="s">
        <v>166</v>
      </c>
      <c r="BA118" s="286" t="s">
        <v>166</v>
      </c>
      <c r="BB118" s="286" t="s">
        <v>166</v>
      </c>
      <c r="BC118" s="286" t="s">
        <v>162</v>
      </c>
      <c r="BD118" s="286" t="s">
        <v>156</v>
      </c>
      <c r="BE118" s="286" t="s">
        <v>166</v>
      </c>
      <c r="BF118" s="286" t="s">
        <v>1960</v>
      </c>
      <c r="BG118" s="286" t="s">
        <v>162</v>
      </c>
      <c r="BH118" s="286" t="s">
        <v>166</v>
      </c>
      <c r="BI118" s="311" t="s">
        <v>3185</v>
      </c>
      <c r="BJ118" s="352" t="s">
        <v>163</v>
      </c>
      <c r="BK118" s="286">
        <v>2019</v>
      </c>
      <c r="BL118" s="290" t="s">
        <v>166</v>
      </c>
      <c r="BM118" s="308">
        <v>0.23</v>
      </c>
      <c r="BN118" s="308">
        <v>4.7E-2</v>
      </c>
      <c r="BO118" s="308">
        <v>0.11</v>
      </c>
      <c r="BP118" s="308" t="s">
        <v>166</v>
      </c>
      <c r="BQ118" s="290" t="s">
        <v>166</v>
      </c>
      <c r="BR118" s="369" t="s">
        <v>3184</v>
      </c>
      <c r="BS118" s="110" t="s">
        <v>3183</v>
      </c>
      <c r="BT118" s="288" t="s">
        <v>3143</v>
      </c>
      <c r="BU118" s="110" t="s">
        <v>3182</v>
      </c>
      <c r="BV118" s="110" t="s">
        <v>3181</v>
      </c>
      <c r="BW118" s="307">
        <v>43.6585542683342</v>
      </c>
      <c r="BX118" s="307">
        <v>-79.387142722114405</v>
      </c>
      <c r="BY118" s="370" t="s">
        <v>3117</v>
      </c>
      <c r="BZ118" s="286">
        <v>3</v>
      </c>
      <c r="CA118" s="286" t="s">
        <v>162</v>
      </c>
      <c r="CB118" s="286">
        <v>3</v>
      </c>
      <c r="CC118" s="306" t="s">
        <v>2233</v>
      </c>
      <c r="CD118" s="306" t="s">
        <v>3180</v>
      </c>
      <c r="CE118" s="306" t="s">
        <v>1116</v>
      </c>
      <c r="CF118" s="320"/>
      <c r="CG118" s="285"/>
      <c r="CH118" s="285"/>
      <c r="CI118" s="285"/>
      <c r="CJ118" s="285"/>
      <c r="CK118" s="285"/>
      <c r="CL118" s="285"/>
      <c r="CM118" s="285"/>
      <c r="CN118" s="285"/>
      <c r="CO118" s="285"/>
      <c r="CP118" s="285"/>
      <c r="CQ118" s="285"/>
      <c r="CR118" s="285"/>
      <c r="CS118" s="285"/>
      <c r="CT118" s="285"/>
      <c r="CU118" s="285"/>
      <c r="CY118" s="285"/>
      <c r="CZ118" s="285"/>
    </row>
    <row r="119" spans="1:104" ht="39.75" customHeight="1" x14ac:dyDescent="0.35">
      <c r="A119" s="286" t="s">
        <v>3167</v>
      </c>
      <c r="B119" s="110" t="s">
        <v>3179</v>
      </c>
      <c r="C119" s="286" t="s">
        <v>3178</v>
      </c>
      <c r="D119" s="286" t="s">
        <v>1819</v>
      </c>
      <c r="E119" s="286" t="s">
        <v>156</v>
      </c>
      <c r="F119" s="288" t="s">
        <v>166</v>
      </c>
      <c r="G119" s="288" t="s">
        <v>3177</v>
      </c>
      <c r="H119" s="286" t="s">
        <v>519</v>
      </c>
      <c r="I119" s="286" t="s">
        <v>523</v>
      </c>
      <c r="J119" s="286" t="s">
        <v>718</v>
      </c>
      <c r="K119" s="286" t="s">
        <v>719</v>
      </c>
      <c r="L119" s="286" t="s">
        <v>3152</v>
      </c>
      <c r="M119" s="286" t="s">
        <v>3151</v>
      </c>
      <c r="N119" s="286" t="s">
        <v>223</v>
      </c>
      <c r="O119" s="286" t="s">
        <v>162</v>
      </c>
      <c r="P119" s="286" t="s">
        <v>163</v>
      </c>
      <c r="Q119" s="286">
        <v>4</v>
      </c>
      <c r="R119" s="288" t="s">
        <v>3166</v>
      </c>
      <c r="S119" s="286">
        <v>2017</v>
      </c>
      <c r="T119" s="286">
        <v>2019</v>
      </c>
      <c r="U119" s="286" t="s">
        <v>164</v>
      </c>
      <c r="V119" s="286" t="s">
        <v>166</v>
      </c>
      <c r="W119" s="301">
        <v>4451</v>
      </c>
      <c r="X119" s="352">
        <v>55</v>
      </c>
      <c r="Y119" s="286">
        <v>74</v>
      </c>
      <c r="Z119" s="301" t="s">
        <v>165</v>
      </c>
      <c r="AA119" s="286">
        <v>20</v>
      </c>
      <c r="AB119" s="286" t="s">
        <v>156</v>
      </c>
      <c r="AC119" s="286" t="s">
        <v>156</v>
      </c>
      <c r="AD119" s="286" t="s">
        <v>162</v>
      </c>
      <c r="AE119" s="286" t="s">
        <v>163</v>
      </c>
      <c r="AF119" s="286" t="s">
        <v>2001</v>
      </c>
      <c r="AG119" s="286" t="s">
        <v>3165</v>
      </c>
      <c r="AH119" s="286" t="s">
        <v>156</v>
      </c>
      <c r="AI119" s="286" t="s">
        <v>156</v>
      </c>
      <c r="AJ119" s="286" t="s">
        <v>162</v>
      </c>
      <c r="AK119" s="286" t="s">
        <v>162</v>
      </c>
      <c r="AL119" s="286" t="s">
        <v>162</v>
      </c>
      <c r="AM119" s="286" t="s">
        <v>163</v>
      </c>
      <c r="AN119" s="288" t="s">
        <v>3176</v>
      </c>
      <c r="AO119" s="352" t="s">
        <v>3175</v>
      </c>
      <c r="AP119" s="286" t="s">
        <v>168</v>
      </c>
      <c r="AQ119" s="286" t="s">
        <v>1798</v>
      </c>
      <c r="AR119" s="286" t="s">
        <v>162</v>
      </c>
      <c r="AS119" s="286" t="s">
        <v>156</v>
      </c>
      <c r="AT119" s="286" t="s">
        <v>162</v>
      </c>
      <c r="AU119" s="286" t="s">
        <v>156</v>
      </c>
      <c r="AV119" s="286" t="s">
        <v>163</v>
      </c>
      <c r="AW119" s="286" t="s">
        <v>3174</v>
      </c>
      <c r="AX119" s="286" t="s">
        <v>163</v>
      </c>
      <c r="AY119" s="286" t="s">
        <v>163</v>
      </c>
      <c r="AZ119" s="286" t="s">
        <v>1831</v>
      </c>
      <c r="BA119" s="286" t="s">
        <v>162</v>
      </c>
      <c r="BB119" s="286" t="s">
        <v>162</v>
      </c>
      <c r="BC119" s="286" t="s">
        <v>162</v>
      </c>
      <c r="BD119" s="286" t="s">
        <v>156</v>
      </c>
      <c r="BE119" s="286" t="s">
        <v>3161</v>
      </c>
      <c r="BF119" s="286" t="s">
        <v>1960</v>
      </c>
      <c r="BG119" s="286" t="s">
        <v>162</v>
      </c>
      <c r="BH119" s="286" t="s">
        <v>163</v>
      </c>
      <c r="BI119" s="311" t="s">
        <v>3173</v>
      </c>
      <c r="BJ119" s="352" t="s">
        <v>163</v>
      </c>
      <c r="BK119" s="286">
        <v>2024</v>
      </c>
      <c r="BL119" s="290" t="s">
        <v>166</v>
      </c>
      <c r="BM119" s="290" t="s">
        <v>166</v>
      </c>
      <c r="BN119" s="290">
        <v>2.1999999999999999E-2</v>
      </c>
      <c r="BO119" s="290" t="s">
        <v>166</v>
      </c>
      <c r="BP119" s="290">
        <v>0.79200000000000004</v>
      </c>
      <c r="BQ119" s="290" t="s">
        <v>166</v>
      </c>
      <c r="BR119" s="369" t="s">
        <v>3172</v>
      </c>
      <c r="BS119" s="110" t="s">
        <v>156</v>
      </c>
      <c r="BT119" s="288" t="s">
        <v>3171</v>
      </c>
      <c r="BU119" s="110" t="s">
        <v>156</v>
      </c>
      <c r="BV119" s="110" t="s">
        <v>156</v>
      </c>
      <c r="BW119" s="307">
        <v>43.753428078141802</v>
      </c>
      <c r="BX119" s="307">
        <v>-79.447462175399096</v>
      </c>
      <c r="BY119" s="370" t="s">
        <v>3158</v>
      </c>
      <c r="BZ119" s="286">
        <v>3</v>
      </c>
      <c r="CA119" s="286" t="s">
        <v>163</v>
      </c>
      <c r="CB119" s="286">
        <v>3</v>
      </c>
      <c r="CC119" s="306" t="s">
        <v>2233</v>
      </c>
      <c r="CD119" s="306" t="s">
        <v>2102</v>
      </c>
      <c r="CE119" s="306" t="s">
        <v>1528</v>
      </c>
      <c r="CF119" s="320"/>
      <c r="CG119" s="285"/>
      <c r="CH119" s="285"/>
      <c r="CI119" s="285"/>
      <c r="CJ119" s="285"/>
      <c r="CK119" s="285"/>
      <c r="CL119" s="285"/>
      <c r="CM119" s="285"/>
      <c r="CN119" s="285"/>
      <c r="CO119" s="285"/>
      <c r="CP119" s="285"/>
      <c r="CQ119" s="285"/>
      <c r="CR119" s="285"/>
      <c r="CS119" s="285"/>
      <c r="CT119" s="285"/>
      <c r="CU119" s="285"/>
      <c r="CY119" s="285"/>
      <c r="CZ119" s="285"/>
    </row>
    <row r="120" spans="1:104" ht="40.4" customHeight="1" x14ac:dyDescent="0.35">
      <c r="A120" s="285" t="s">
        <v>3170</v>
      </c>
      <c r="B120" s="110" t="s">
        <v>3169</v>
      </c>
      <c r="C120" s="286" t="s">
        <v>3168</v>
      </c>
      <c r="D120" s="286" t="s">
        <v>1819</v>
      </c>
      <c r="E120" s="285" t="s">
        <v>156</v>
      </c>
      <c r="F120" s="288" t="s">
        <v>166</v>
      </c>
      <c r="G120" s="110" t="s">
        <v>3167</v>
      </c>
      <c r="H120" s="286" t="s">
        <v>519</v>
      </c>
      <c r="I120" s="286" t="s">
        <v>523</v>
      </c>
      <c r="J120" s="286" t="s">
        <v>718</v>
      </c>
      <c r="K120" s="286" t="s">
        <v>719</v>
      </c>
      <c r="L120" s="286" t="s">
        <v>3152</v>
      </c>
      <c r="M120" s="286" t="s">
        <v>3151</v>
      </c>
      <c r="N120" s="286" t="s">
        <v>1816</v>
      </c>
      <c r="O120" s="286" t="s">
        <v>162</v>
      </c>
      <c r="P120" s="286" t="s">
        <v>163</v>
      </c>
      <c r="Q120" s="286">
        <v>5</v>
      </c>
      <c r="R120" s="288" t="s">
        <v>3166</v>
      </c>
      <c r="S120" s="286">
        <v>2021</v>
      </c>
      <c r="T120" s="286" t="s">
        <v>156</v>
      </c>
      <c r="U120" s="286" t="s">
        <v>225</v>
      </c>
      <c r="V120" s="286" t="s">
        <v>166</v>
      </c>
      <c r="W120" s="301" t="s">
        <v>166</v>
      </c>
      <c r="X120" s="352">
        <v>55</v>
      </c>
      <c r="Y120" s="286">
        <v>74</v>
      </c>
      <c r="Z120" s="301" t="s">
        <v>165</v>
      </c>
      <c r="AA120" s="286">
        <v>20</v>
      </c>
      <c r="AB120" s="286" t="s">
        <v>156</v>
      </c>
      <c r="AC120" s="286" t="s">
        <v>156</v>
      </c>
      <c r="AD120" s="286" t="s">
        <v>162</v>
      </c>
      <c r="AE120" s="286" t="s">
        <v>163</v>
      </c>
      <c r="AF120" s="286" t="s">
        <v>2001</v>
      </c>
      <c r="AG120" s="286" t="s">
        <v>3165</v>
      </c>
      <c r="AH120" s="286" t="s">
        <v>156</v>
      </c>
      <c r="AI120" s="286" t="s">
        <v>156</v>
      </c>
      <c r="AJ120" s="286" t="s">
        <v>162</v>
      </c>
      <c r="AK120" s="286" t="s">
        <v>162</v>
      </c>
      <c r="AL120" s="286" t="s">
        <v>162</v>
      </c>
      <c r="AM120" s="286" t="s">
        <v>163</v>
      </c>
      <c r="AN120" s="288" t="s">
        <v>3164</v>
      </c>
      <c r="AO120" s="352" t="s">
        <v>3163</v>
      </c>
      <c r="AP120" s="286" t="s">
        <v>168</v>
      </c>
      <c r="AQ120" s="286" t="s">
        <v>156</v>
      </c>
      <c r="AR120" s="286" t="s">
        <v>162</v>
      </c>
      <c r="AS120" s="286" t="s">
        <v>156</v>
      </c>
      <c r="AT120" s="286" t="s">
        <v>162</v>
      </c>
      <c r="AU120" s="286" t="s">
        <v>156</v>
      </c>
      <c r="AV120" s="286" t="s">
        <v>163</v>
      </c>
      <c r="AW120" s="286" t="s">
        <v>3162</v>
      </c>
      <c r="AX120" s="286" t="s">
        <v>163</v>
      </c>
      <c r="AY120" s="286" t="s">
        <v>163</v>
      </c>
      <c r="AZ120" s="286" t="s">
        <v>1831</v>
      </c>
      <c r="BA120" s="286" t="s">
        <v>162</v>
      </c>
      <c r="BB120" s="286" t="s">
        <v>162</v>
      </c>
      <c r="BC120" s="286" t="s">
        <v>162</v>
      </c>
      <c r="BD120" s="286" t="s">
        <v>156</v>
      </c>
      <c r="BE120" s="286" t="s">
        <v>3161</v>
      </c>
      <c r="BF120" s="286" t="s">
        <v>1960</v>
      </c>
      <c r="BG120" s="286" t="s">
        <v>162</v>
      </c>
      <c r="BH120" s="286" t="s">
        <v>163</v>
      </c>
      <c r="BI120" s="311" t="s">
        <v>3160</v>
      </c>
      <c r="BJ120" s="352" t="s">
        <v>163</v>
      </c>
      <c r="BK120" s="286">
        <v>2022</v>
      </c>
      <c r="BL120" s="354">
        <v>0.86599999999999999</v>
      </c>
      <c r="BM120" s="354">
        <v>0.221</v>
      </c>
      <c r="BN120" s="354">
        <v>1.12E-2</v>
      </c>
      <c r="BO120" s="354" t="s">
        <v>156</v>
      </c>
      <c r="BP120" s="354">
        <v>0.78</v>
      </c>
      <c r="BQ120" s="290" t="s">
        <v>156</v>
      </c>
      <c r="BR120" s="369" t="s">
        <v>3159</v>
      </c>
      <c r="BS120" s="110" t="s">
        <v>156</v>
      </c>
      <c r="BT120" s="288" t="s">
        <v>156</v>
      </c>
      <c r="BU120" s="110" t="s">
        <v>156</v>
      </c>
      <c r="BV120" s="110" t="s">
        <v>156</v>
      </c>
      <c r="BW120" s="307">
        <v>43.658388388480198</v>
      </c>
      <c r="BX120" s="307">
        <v>-79.390262766619401</v>
      </c>
      <c r="BY120" s="370" t="s">
        <v>3158</v>
      </c>
      <c r="BZ120" s="286">
        <v>3</v>
      </c>
      <c r="CA120" s="286" t="s">
        <v>163</v>
      </c>
      <c r="CB120" s="286">
        <v>3</v>
      </c>
      <c r="CC120" s="306" t="s">
        <v>2233</v>
      </c>
      <c r="CD120" s="306" t="s">
        <v>3157</v>
      </c>
      <c r="CE120" s="306" t="s">
        <v>2944</v>
      </c>
      <c r="CF120" s="320"/>
      <c r="CG120" s="285"/>
      <c r="CH120" s="285"/>
      <c r="CI120" s="285"/>
      <c r="CJ120" s="285"/>
      <c r="CK120" s="285"/>
      <c r="CL120" s="285"/>
      <c r="CM120" s="285"/>
      <c r="CN120" s="285"/>
      <c r="CO120" s="285"/>
      <c r="CP120" s="285"/>
      <c r="CQ120" s="285"/>
      <c r="CR120" s="285"/>
      <c r="CS120" s="285"/>
      <c r="CT120" s="285"/>
      <c r="CU120" s="285"/>
      <c r="CY120" s="285"/>
      <c r="CZ120" s="285"/>
    </row>
    <row r="121" spans="1:104" ht="40.4" customHeight="1" x14ac:dyDescent="0.35">
      <c r="A121" s="285" t="s">
        <v>3156</v>
      </c>
      <c r="B121" s="110" t="s">
        <v>3155</v>
      </c>
      <c r="C121" s="286" t="s">
        <v>3154</v>
      </c>
      <c r="D121" s="286" t="s">
        <v>1819</v>
      </c>
      <c r="E121" s="285" t="s">
        <v>3153</v>
      </c>
      <c r="F121" s="288" t="s">
        <v>166</v>
      </c>
      <c r="G121" s="288"/>
      <c r="H121" s="286" t="s">
        <v>519</v>
      </c>
      <c r="I121" s="286" t="s">
        <v>523</v>
      </c>
      <c r="J121" s="286" t="s">
        <v>718</v>
      </c>
      <c r="K121" s="286" t="s">
        <v>719</v>
      </c>
      <c r="L121" s="286" t="s">
        <v>3152</v>
      </c>
      <c r="M121" s="286" t="s">
        <v>3151</v>
      </c>
      <c r="N121" s="286" t="s">
        <v>223</v>
      </c>
      <c r="O121" s="286" t="s">
        <v>162</v>
      </c>
      <c r="P121" s="286" t="s">
        <v>162</v>
      </c>
      <c r="Q121" s="286">
        <v>1</v>
      </c>
      <c r="R121" s="288" t="s">
        <v>3150</v>
      </c>
      <c r="S121" s="286">
        <v>2005</v>
      </c>
      <c r="T121" s="286">
        <v>2019</v>
      </c>
      <c r="U121" s="286" t="s">
        <v>164</v>
      </c>
      <c r="V121" s="286" t="s">
        <v>166</v>
      </c>
      <c r="W121" s="301">
        <v>1452</v>
      </c>
      <c r="X121" s="352">
        <v>30</v>
      </c>
      <c r="Y121" s="286">
        <v>85</v>
      </c>
      <c r="Z121" s="286" t="s">
        <v>165</v>
      </c>
      <c r="AA121" s="286" t="s">
        <v>156</v>
      </c>
      <c r="AB121" s="286" t="s">
        <v>156</v>
      </c>
      <c r="AC121" s="286" t="s">
        <v>156</v>
      </c>
      <c r="AD121" s="286" t="s">
        <v>163</v>
      </c>
      <c r="AE121" s="286" t="s">
        <v>162</v>
      </c>
      <c r="AF121" s="286" t="s">
        <v>156</v>
      </c>
      <c r="AG121" s="286" t="s">
        <v>156</v>
      </c>
      <c r="AH121" s="286" t="s">
        <v>3149</v>
      </c>
      <c r="AI121" s="286">
        <v>3</v>
      </c>
      <c r="AJ121" s="286" t="s">
        <v>166</v>
      </c>
      <c r="AK121" s="286" t="s">
        <v>166</v>
      </c>
      <c r="AL121" s="286" t="s">
        <v>162</v>
      </c>
      <c r="AM121" s="286" t="s">
        <v>162</v>
      </c>
      <c r="AN121" s="288" t="s">
        <v>156</v>
      </c>
      <c r="AO121" s="352" t="s">
        <v>3148</v>
      </c>
      <c r="AP121" s="286" t="s">
        <v>168</v>
      </c>
      <c r="AQ121" s="286" t="s">
        <v>166</v>
      </c>
      <c r="AR121" s="286" t="s">
        <v>166</v>
      </c>
      <c r="AS121" s="286" t="s">
        <v>156</v>
      </c>
      <c r="AT121" s="286" t="s">
        <v>166</v>
      </c>
      <c r="AU121" s="286" t="s">
        <v>156</v>
      </c>
      <c r="AV121" s="286" t="s">
        <v>166</v>
      </c>
      <c r="AW121" s="110" t="s">
        <v>156</v>
      </c>
      <c r="AX121" s="286" t="s">
        <v>166</v>
      </c>
      <c r="AY121" s="286" t="s">
        <v>162</v>
      </c>
      <c r="AZ121" s="286" t="s">
        <v>156</v>
      </c>
      <c r="BA121" s="286" t="s">
        <v>166</v>
      </c>
      <c r="BB121" s="286" t="s">
        <v>163</v>
      </c>
      <c r="BC121" s="286" t="s">
        <v>162</v>
      </c>
      <c r="BD121" s="286" t="s">
        <v>156</v>
      </c>
      <c r="BE121" s="286" t="s">
        <v>166</v>
      </c>
      <c r="BF121" s="286" t="s">
        <v>166</v>
      </c>
      <c r="BG121" s="286" t="s">
        <v>166</v>
      </c>
      <c r="BH121" s="286" t="s">
        <v>163</v>
      </c>
      <c r="BI121" s="311" t="s">
        <v>3147</v>
      </c>
      <c r="BJ121" s="352" t="s">
        <v>162</v>
      </c>
      <c r="BK121" s="286" t="s">
        <v>156</v>
      </c>
      <c r="BL121" s="354" t="s">
        <v>156</v>
      </c>
      <c r="BM121" s="354" t="s">
        <v>156</v>
      </c>
      <c r="BN121" s="354" t="s">
        <v>156</v>
      </c>
      <c r="BO121" s="354" t="s">
        <v>156</v>
      </c>
      <c r="BP121" s="354" t="s">
        <v>156</v>
      </c>
      <c r="BQ121" s="290" t="s">
        <v>156</v>
      </c>
      <c r="BR121" s="369" t="s">
        <v>3146</v>
      </c>
      <c r="BS121" s="110" t="s">
        <v>3145</v>
      </c>
      <c r="BT121" s="288" t="s">
        <v>3143</v>
      </c>
      <c r="BU121" s="110" t="s">
        <v>3144</v>
      </c>
      <c r="BV121" s="110" t="s">
        <v>3143</v>
      </c>
      <c r="BW121" s="285">
        <v>43.659789712878002</v>
      </c>
      <c r="BX121" s="285">
        <v>-79.387421564112003</v>
      </c>
      <c r="BY121" s="370" t="s">
        <v>3117</v>
      </c>
      <c r="BZ121" s="286">
        <v>3</v>
      </c>
      <c r="CA121" s="286" t="s">
        <v>162</v>
      </c>
      <c r="CB121" s="286">
        <v>3</v>
      </c>
      <c r="CC121" s="306" t="s">
        <v>3142</v>
      </c>
      <c r="CD121" s="306" t="s">
        <v>3057</v>
      </c>
      <c r="CE121" s="306" t="s">
        <v>2944</v>
      </c>
      <c r="CF121" s="320"/>
      <c r="CG121" s="285"/>
      <c r="CH121" s="285"/>
      <c r="CI121" s="285"/>
      <c r="CJ121" s="285"/>
      <c r="CK121" s="285"/>
      <c r="CL121" s="285"/>
      <c r="CM121" s="285"/>
      <c r="CN121" s="285"/>
      <c r="CO121" s="285"/>
      <c r="CP121" s="285"/>
      <c r="CQ121" s="285"/>
      <c r="CR121" s="285"/>
      <c r="CS121" s="285"/>
      <c r="CT121" s="285"/>
      <c r="CU121" s="285"/>
      <c r="CY121" s="285"/>
      <c r="CZ121" s="285"/>
    </row>
    <row r="122" spans="1:104" ht="40.4" customHeight="1" x14ac:dyDescent="0.35">
      <c r="A122" s="285" t="s">
        <v>3091</v>
      </c>
      <c r="B122" s="110" t="s">
        <v>3141</v>
      </c>
      <c r="C122" s="286" t="s">
        <v>3140</v>
      </c>
      <c r="D122" s="286" t="s">
        <v>1819</v>
      </c>
      <c r="E122" s="285" t="s">
        <v>3139</v>
      </c>
      <c r="F122" s="288" t="s">
        <v>166</v>
      </c>
      <c r="G122" s="288" t="s">
        <v>3138</v>
      </c>
      <c r="H122" s="286" t="s">
        <v>519</v>
      </c>
      <c r="I122" s="286" t="s">
        <v>523</v>
      </c>
      <c r="J122" s="286" t="s">
        <v>718</v>
      </c>
      <c r="K122" s="286" t="s">
        <v>719</v>
      </c>
      <c r="L122" s="286" t="s">
        <v>3090</v>
      </c>
      <c r="M122" s="286" t="s">
        <v>3126</v>
      </c>
      <c r="N122" s="286" t="s">
        <v>223</v>
      </c>
      <c r="O122" s="286" t="s">
        <v>162</v>
      </c>
      <c r="P122" s="286" t="s">
        <v>163</v>
      </c>
      <c r="Q122" s="286">
        <v>3</v>
      </c>
      <c r="R122" s="288" t="s">
        <v>3118</v>
      </c>
      <c r="S122" s="286">
        <v>2015</v>
      </c>
      <c r="T122" s="286">
        <v>2022</v>
      </c>
      <c r="U122" s="286" t="s">
        <v>164</v>
      </c>
      <c r="V122" s="286">
        <v>800</v>
      </c>
      <c r="W122" s="301">
        <v>806</v>
      </c>
      <c r="X122" s="352">
        <v>55</v>
      </c>
      <c r="Y122" s="286" t="s">
        <v>2361</v>
      </c>
      <c r="Z122" s="286" t="s">
        <v>165</v>
      </c>
      <c r="AA122" s="286">
        <v>30</v>
      </c>
      <c r="AB122" s="286" t="s">
        <v>2987</v>
      </c>
      <c r="AC122" s="286" t="s">
        <v>3137</v>
      </c>
      <c r="AD122" s="286" t="s">
        <v>162</v>
      </c>
      <c r="AE122" s="286" t="s">
        <v>163</v>
      </c>
      <c r="AF122" s="286" t="s">
        <v>2001</v>
      </c>
      <c r="AG122" s="286" t="s">
        <v>3088</v>
      </c>
      <c r="AH122" s="286" t="s">
        <v>156</v>
      </c>
      <c r="AI122" s="286" t="s">
        <v>156</v>
      </c>
      <c r="AJ122" s="286" t="s">
        <v>156</v>
      </c>
      <c r="AK122" s="286" t="s">
        <v>162</v>
      </c>
      <c r="AL122" s="286" t="s">
        <v>162</v>
      </c>
      <c r="AM122" s="286" t="s">
        <v>163</v>
      </c>
      <c r="AN122" s="288" t="s">
        <v>3136</v>
      </c>
      <c r="AO122" s="352" t="s">
        <v>185</v>
      </c>
      <c r="AP122" s="286" t="s">
        <v>168</v>
      </c>
      <c r="AQ122" s="286" t="s">
        <v>1798</v>
      </c>
      <c r="AR122" s="286" t="s">
        <v>166</v>
      </c>
      <c r="AS122" s="286" t="s">
        <v>156</v>
      </c>
      <c r="AT122" s="286" t="s">
        <v>166</v>
      </c>
      <c r="AU122" s="286" t="s">
        <v>156</v>
      </c>
      <c r="AV122" s="286" t="s">
        <v>163</v>
      </c>
      <c r="AW122" s="286" t="s">
        <v>3135</v>
      </c>
      <c r="AX122" s="286" t="s">
        <v>166</v>
      </c>
      <c r="AY122" s="286" t="s">
        <v>163</v>
      </c>
      <c r="AZ122" s="286" t="s">
        <v>404</v>
      </c>
      <c r="BA122" s="286" t="s">
        <v>166</v>
      </c>
      <c r="BB122" s="286" t="s">
        <v>166</v>
      </c>
      <c r="BC122" s="286" t="s">
        <v>162</v>
      </c>
      <c r="BD122" s="286" t="s">
        <v>156</v>
      </c>
      <c r="BE122" s="286" t="s">
        <v>3134</v>
      </c>
      <c r="BF122" s="286" t="s">
        <v>166</v>
      </c>
      <c r="BG122" s="286" t="s">
        <v>162</v>
      </c>
      <c r="BH122" s="286" t="s">
        <v>166</v>
      </c>
      <c r="BI122" s="311" t="s">
        <v>3133</v>
      </c>
      <c r="BJ122" s="352" t="s">
        <v>163</v>
      </c>
      <c r="BK122" s="286">
        <v>2019</v>
      </c>
      <c r="BL122" s="354" t="s">
        <v>166</v>
      </c>
      <c r="BM122" s="290" t="s">
        <v>166</v>
      </c>
      <c r="BN122" s="290">
        <v>2.8000000000000001E-2</v>
      </c>
      <c r="BO122" s="290" t="s">
        <v>3132</v>
      </c>
      <c r="BP122" s="290" t="s">
        <v>166</v>
      </c>
      <c r="BQ122" s="290" t="s">
        <v>166</v>
      </c>
      <c r="BR122" s="369" t="s">
        <v>3131</v>
      </c>
      <c r="BS122" s="110" t="s">
        <v>3083</v>
      </c>
      <c r="BT122" s="288" t="s">
        <v>3118</v>
      </c>
      <c r="BU122" s="110"/>
      <c r="BV122" s="110"/>
      <c r="BW122" s="307">
        <v>51.078374963532198</v>
      </c>
      <c r="BX122" s="307">
        <v>-114.134715346137</v>
      </c>
      <c r="BY122" s="370" t="s">
        <v>3117</v>
      </c>
      <c r="BZ122" s="286">
        <v>3</v>
      </c>
      <c r="CA122" s="286" t="s">
        <v>162</v>
      </c>
      <c r="CB122" s="286">
        <v>3</v>
      </c>
      <c r="CC122" s="306" t="s">
        <v>2233</v>
      </c>
      <c r="CD122" s="306" t="s">
        <v>3057</v>
      </c>
      <c r="CE122" s="306" t="s">
        <v>2944</v>
      </c>
      <c r="CF122" s="320"/>
      <c r="CG122" s="285"/>
      <c r="CH122" s="285"/>
      <c r="CI122" s="285"/>
      <c r="CJ122" s="285"/>
      <c r="CK122" s="285"/>
      <c r="CL122" s="285"/>
      <c r="CM122" s="285"/>
      <c r="CN122" s="285"/>
      <c r="CO122" s="285"/>
      <c r="CP122" s="285"/>
      <c r="CQ122" s="285"/>
      <c r="CR122" s="285"/>
      <c r="CS122" s="285"/>
      <c r="CT122" s="285"/>
      <c r="CU122" s="285"/>
      <c r="CY122" s="285"/>
      <c r="CZ122" s="285"/>
    </row>
    <row r="123" spans="1:104" ht="40.4" customHeight="1" x14ac:dyDescent="0.35">
      <c r="A123" s="285" t="s">
        <v>3130</v>
      </c>
      <c r="B123" s="110" t="s">
        <v>3129</v>
      </c>
      <c r="C123" s="286" t="s">
        <v>3128</v>
      </c>
      <c r="D123" s="286" t="s">
        <v>1819</v>
      </c>
      <c r="E123" s="285" t="s">
        <v>3127</v>
      </c>
      <c r="F123" s="288" t="s">
        <v>3091</v>
      </c>
      <c r="G123" s="288" t="s">
        <v>3091</v>
      </c>
      <c r="H123" s="286" t="s">
        <v>519</v>
      </c>
      <c r="I123" s="286" t="s">
        <v>523</v>
      </c>
      <c r="J123" s="286" t="s">
        <v>718</v>
      </c>
      <c r="K123" s="286" t="s">
        <v>719</v>
      </c>
      <c r="L123" s="286" t="s">
        <v>3090</v>
      </c>
      <c r="M123" s="286" t="s">
        <v>3126</v>
      </c>
      <c r="N123" s="286" t="s">
        <v>223</v>
      </c>
      <c r="O123" s="286" t="s">
        <v>162</v>
      </c>
      <c r="P123" s="286" t="s">
        <v>163</v>
      </c>
      <c r="Q123" s="286">
        <v>2</v>
      </c>
      <c r="R123" s="288" t="s">
        <v>3118</v>
      </c>
      <c r="S123" s="286">
        <v>2015</v>
      </c>
      <c r="T123" s="286">
        <v>2022</v>
      </c>
      <c r="U123" s="286" t="s">
        <v>164</v>
      </c>
      <c r="V123" s="286">
        <v>200</v>
      </c>
      <c r="W123" s="301" t="s">
        <v>166</v>
      </c>
      <c r="X123" s="352">
        <v>50</v>
      </c>
      <c r="Y123" s="286">
        <v>80</v>
      </c>
      <c r="Z123" s="286" t="s">
        <v>165</v>
      </c>
      <c r="AA123" s="286" t="s">
        <v>156</v>
      </c>
      <c r="AB123" s="286" t="s">
        <v>156</v>
      </c>
      <c r="AC123" s="286" t="s">
        <v>156</v>
      </c>
      <c r="AD123" s="286" t="s">
        <v>163</v>
      </c>
      <c r="AE123" s="286" t="s">
        <v>163</v>
      </c>
      <c r="AF123" s="286" t="s">
        <v>2001</v>
      </c>
      <c r="AG123" s="286" t="s">
        <v>3088</v>
      </c>
      <c r="AH123" s="286" t="s">
        <v>3125</v>
      </c>
      <c r="AI123" s="286">
        <v>1</v>
      </c>
      <c r="AJ123" s="286" t="s">
        <v>3124</v>
      </c>
      <c r="AK123" s="286" t="s">
        <v>166</v>
      </c>
      <c r="AL123" s="286" t="s">
        <v>162</v>
      </c>
      <c r="AM123" s="286" t="s">
        <v>163</v>
      </c>
      <c r="AN123" s="288" t="s">
        <v>3123</v>
      </c>
      <c r="AO123" s="352" t="s">
        <v>3122</v>
      </c>
      <c r="AP123" s="286" t="s">
        <v>3121</v>
      </c>
      <c r="AQ123" s="286" t="s">
        <v>166</v>
      </c>
      <c r="AR123" s="286" t="s">
        <v>166</v>
      </c>
      <c r="AS123" s="286" t="s">
        <v>156</v>
      </c>
      <c r="AT123" s="286" t="s">
        <v>166</v>
      </c>
      <c r="AU123" s="286" t="s">
        <v>156</v>
      </c>
      <c r="AV123" s="286" t="s">
        <v>166</v>
      </c>
      <c r="AW123" s="286" t="s">
        <v>156</v>
      </c>
      <c r="AX123" s="286" t="s">
        <v>166</v>
      </c>
      <c r="AY123" s="286" t="s">
        <v>166</v>
      </c>
      <c r="AZ123" s="286" t="s">
        <v>156</v>
      </c>
      <c r="BA123" s="286" t="s">
        <v>166</v>
      </c>
      <c r="BB123" s="286" t="s">
        <v>166</v>
      </c>
      <c r="BC123" s="286" t="s">
        <v>162</v>
      </c>
      <c r="BD123" s="286" t="s">
        <v>156</v>
      </c>
      <c r="BE123" s="286" t="s">
        <v>166</v>
      </c>
      <c r="BF123" s="286" t="s">
        <v>1960</v>
      </c>
      <c r="BG123" s="286" t="s">
        <v>162</v>
      </c>
      <c r="BH123" s="286" t="s">
        <v>166</v>
      </c>
      <c r="BI123" s="311" t="s">
        <v>3120</v>
      </c>
      <c r="BJ123" s="352" t="s">
        <v>162</v>
      </c>
      <c r="BK123" s="286" t="s">
        <v>156</v>
      </c>
      <c r="BL123" s="354" t="s">
        <v>156</v>
      </c>
      <c r="BM123" s="354" t="s">
        <v>156</v>
      </c>
      <c r="BN123" s="354" t="s">
        <v>156</v>
      </c>
      <c r="BO123" s="354" t="s">
        <v>156</v>
      </c>
      <c r="BP123" s="354" t="s">
        <v>156</v>
      </c>
      <c r="BQ123" s="290" t="s">
        <v>156</v>
      </c>
      <c r="BR123" s="369" t="s">
        <v>3119</v>
      </c>
      <c r="BS123" s="110" t="s">
        <v>3083</v>
      </c>
      <c r="BT123" s="288" t="s">
        <v>3118</v>
      </c>
      <c r="BU123" s="110"/>
      <c r="BV123" s="110"/>
      <c r="BW123" s="307">
        <v>51.078397839909201</v>
      </c>
      <c r="BX123" s="307">
        <v>-114.13460050674099</v>
      </c>
      <c r="BY123" s="370" t="s">
        <v>3117</v>
      </c>
      <c r="BZ123" s="286">
        <v>3</v>
      </c>
      <c r="CA123" s="286" t="s">
        <v>162</v>
      </c>
      <c r="CB123" s="286">
        <v>3</v>
      </c>
      <c r="CC123" s="306" t="s">
        <v>2233</v>
      </c>
      <c r="CD123" s="306" t="s">
        <v>3057</v>
      </c>
      <c r="CE123" s="306" t="s">
        <v>2944</v>
      </c>
      <c r="CF123" s="320"/>
      <c r="CG123" s="285"/>
      <c r="CH123" s="285"/>
      <c r="CI123" s="285"/>
      <c r="CJ123" s="285"/>
      <c r="CK123" s="285"/>
      <c r="CL123" s="285"/>
      <c r="CM123" s="285"/>
      <c r="CN123" s="285"/>
      <c r="CO123" s="285"/>
      <c r="CP123" s="285"/>
      <c r="CQ123" s="285"/>
      <c r="CR123" s="285"/>
      <c r="CS123" s="285"/>
      <c r="CT123" s="285"/>
      <c r="CU123" s="285"/>
      <c r="CY123" s="285"/>
      <c r="CZ123" s="285"/>
    </row>
    <row r="124" spans="1:104" s="324" customFormat="1" ht="40.4" customHeight="1" x14ac:dyDescent="0.35">
      <c r="A124" s="286" t="s">
        <v>3116</v>
      </c>
      <c r="B124" s="110" t="s">
        <v>154</v>
      </c>
      <c r="C124" s="286" t="s">
        <v>3115</v>
      </c>
      <c r="D124" s="286" t="s">
        <v>1819</v>
      </c>
      <c r="E124" s="286" t="s">
        <v>156</v>
      </c>
      <c r="F124" s="288" t="s">
        <v>156</v>
      </c>
      <c r="G124" s="288"/>
      <c r="H124" s="286" t="s">
        <v>519</v>
      </c>
      <c r="I124" s="286" t="s">
        <v>1147</v>
      </c>
      <c r="J124" s="286" t="s">
        <v>624</v>
      </c>
      <c r="K124" s="286" t="s">
        <v>1148</v>
      </c>
      <c r="L124" s="286" t="s">
        <v>159</v>
      </c>
      <c r="M124" s="286" t="s">
        <v>159</v>
      </c>
      <c r="N124" s="286" t="s">
        <v>161</v>
      </c>
      <c r="O124" s="286" t="s">
        <v>162</v>
      </c>
      <c r="P124" s="286" t="s">
        <v>163</v>
      </c>
      <c r="Q124" s="286" t="s">
        <v>3114</v>
      </c>
      <c r="R124" s="288" t="s">
        <v>3113</v>
      </c>
      <c r="S124" s="286">
        <v>2015</v>
      </c>
      <c r="T124" s="286" t="s">
        <v>156</v>
      </c>
      <c r="U124" s="286" t="s">
        <v>225</v>
      </c>
      <c r="V124" s="286" t="s">
        <v>166</v>
      </c>
      <c r="W124" s="301" t="s">
        <v>166</v>
      </c>
      <c r="X124" s="352">
        <v>50</v>
      </c>
      <c r="Y124" s="286" t="s">
        <v>156</v>
      </c>
      <c r="Z124" s="301" t="s">
        <v>165</v>
      </c>
      <c r="AA124" s="286">
        <v>20</v>
      </c>
      <c r="AB124" s="286">
        <v>15</v>
      </c>
      <c r="AC124" s="286" t="s">
        <v>166</v>
      </c>
      <c r="AD124" s="286" t="s">
        <v>162</v>
      </c>
      <c r="AE124" s="286" t="s">
        <v>166</v>
      </c>
      <c r="AF124" s="286" t="s">
        <v>156</v>
      </c>
      <c r="AG124" s="286" t="s">
        <v>156</v>
      </c>
      <c r="AH124" s="286" t="s">
        <v>156</v>
      </c>
      <c r="AI124" s="286" t="s">
        <v>166</v>
      </c>
      <c r="AJ124" s="286" t="s">
        <v>166</v>
      </c>
      <c r="AK124" s="286" t="s">
        <v>166</v>
      </c>
      <c r="AL124" s="286" t="s">
        <v>166</v>
      </c>
      <c r="AM124" s="286" t="s">
        <v>166</v>
      </c>
      <c r="AN124" s="288" t="s">
        <v>166</v>
      </c>
      <c r="AO124" s="352" t="s">
        <v>156</v>
      </c>
      <c r="AP124" s="286" t="s">
        <v>237</v>
      </c>
      <c r="AQ124" s="286" t="s">
        <v>156</v>
      </c>
      <c r="AR124" s="286" t="s">
        <v>163</v>
      </c>
      <c r="AS124" s="286" t="s">
        <v>156</v>
      </c>
      <c r="AT124" s="286" t="s">
        <v>163</v>
      </c>
      <c r="AU124" s="286" t="s">
        <v>3111</v>
      </c>
      <c r="AV124" s="286" t="s">
        <v>163</v>
      </c>
      <c r="AW124" s="286" t="s">
        <v>3112</v>
      </c>
      <c r="AX124" s="286" t="s">
        <v>166</v>
      </c>
      <c r="AY124" s="286" t="s">
        <v>166</v>
      </c>
      <c r="AZ124" s="286" t="s">
        <v>156</v>
      </c>
      <c r="BA124" s="286" t="s">
        <v>166</v>
      </c>
      <c r="BB124" s="286" t="s">
        <v>166</v>
      </c>
      <c r="BC124" s="286" t="s">
        <v>162</v>
      </c>
      <c r="BD124" s="286" t="s">
        <v>156</v>
      </c>
      <c r="BE124" s="286" t="s">
        <v>3111</v>
      </c>
      <c r="BF124" s="286" t="s">
        <v>166</v>
      </c>
      <c r="BG124" s="286" t="s">
        <v>163</v>
      </c>
      <c r="BH124" s="286" t="s">
        <v>166</v>
      </c>
      <c r="BI124" s="311" t="s">
        <v>3110</v>
      </c>
      <c r="BJ124" s="352" t="s">
        <v>162</v>
      </c>
      <c r="BK124" s="286" t="s">
        <v>156</v>
      </c>
      <c r="BL124" s="354" t="s">
        <v>156</v>
      </c>
      <c r="BM124" s="354" t="s">
        <v>156</v>
      </c>
      <c r="BN124" s="354" t="s">
        <v>156</v>
      </c>
      <c r="BO124" s="354" t="s">
        <v>156</v>
      </c>
      <c r="BP124" s="354" t="s">
        <v>156</v>
      </c>
      <c r="BQ124" s="290" t="s">
        <v>156</v>
      </c>
      <c r="BR124" s="369" t="s">
        <v>3109</v>
      </c>
      <c r="BS124" s="110" t="s">
        <v>156</v>
      </c>
      <c r="BT124" s="288" t="s">
        <v>156</v>
      </c>
      <c r="BU124" s="110" t="s">
        <v>156</v>
      </c>
      <c r="BV124" s="110" t="s">
        <v>156</v>
      </c>
      <c r="BW124" s="307">
        <v>39.000459780662403</v>
      </c>
      <c r="BX124" s="307">
        <v>-77.107580594823602</v>
      </c>
      <c r="BY124" s="370" t="s">
        <v>3108</v>
      </c>
      <c r="BZ124" s="286">
        <v>3</v>
      </c>
      <c r="CA124" s="286" t="s">
        <v>163</v>
      </c>
      <c r="CB124" s="286">
        <v>3</v>
      </c>
      <c r="CC124" s="306" t="s">
        <v>2233</v>
      </c>
      <c r="CD124" s="306" t="s">
        <v>2464</v>
      </c>
      <c r="CE124" s="306" t="s">
        <v>2231</v>
      </c>
      <c r="CF124" s="325"/>
    </row>
    <row r="125" spans="1:104" ht="40.4" customHeight="1" x14ac:dyDescent="0.35">
      <c r="A125" s="293" t="s">
        <v>3107</v>
      </c>
      <c r="B125" s="110" t="s">
        <v>3106</v>
      </c>
      <c r="C125" s="286" t="s">
        <v>3105</v>
      </c>
      <c r="D125" s="286" t="s">
        <v>1819</v>
      </c>
      <c r="E125" s="286" t="s">
        <v>156</v>
      </c>
      <c r="F125" s="288" t="s">
        <v>156</v>
      </c>
      <c r="G125" s="288" t="s">
        <v>3104</v>
      </c>
      <c r="H125" s="286" t="s">
        <v>519</v>
      </c>
      <c r="I125" s="286" t="s">
        <v>523</v>
      </c>
      <c r="J125" s="286" t="s">
        <v>718</v>
      </c>
      <c r="K125" s="286" t="s">
        <v>719</v>
      </c>
      <c r="L125" s="286" t="s">
        <v>524</v>
      </c>
      <c r="M125" s="286" t="s">
        <v>525</v>
      </c>
      <c r="N125" s="286" t="s">
        <v>1816</v>
      </c>
      <c r="O125" s="286" t="s">
        <v>162</v>
      </c>
      <c r="P125" s="286" t="s">
        <v>163</v>
      </c>
      <c r="Q125" s="285">
        <v>38</v>
      </c>
      <c r="R125" s="288" t="s">
        <v>3103</v>
      </c>
      <c r="S125" s="286">
        <v>2022</v>
      </c>
      <c r="T125" s="286" t="s">
        <v>156</v>
      </c>
      <c r="U125" s="286" t="s">
        <v>225</v>
      </c>
      <c r="V125" s="301" t="s">
        <v>166</v>
      </c>
      <c r="W125" s="301" t="s">
        <v>166</v>
      </c>
      <c r="X125" s="352">
        <v>55</v>
      </c>
      <c r="Y125" s="286">
        <v>74</v>
      </c>
      <c r="Z125" s="301" t="s">
        <v>165</v>
      </c>
      <c r="AA125" s="286">
        <v>20</v>
      </c>
      <c r="AB125" s="286" t="s">
        <v>156</v>
      </c>
      <c r="AC125" s="286" t="s">
        <v>156</v>
      </c>
      <c r="AD125" s="286" t="s">
        <v>162</v>
      </c>
      <c r="AE125" s="286" t="s">
        <v>163</v>
      </c>
      <c r="AF125" s="286" t="s">
        <v>3102</v>
      </c>
      <c r="AG125" s="286" t="s">
        <v>3088</v>
      </c>
      <c r="AH125" s="286" t="s">
        <v>166</v>
      </c>
      <c r="AI125" s="286" t="s">
        <v>166</v>
      </c>
      <c r="AJ125" s="286" t="s">
        <v>166</v>
      </c>
      <c r="AK125" s="286" t="s">
        <v>166</v>
      </c>
      <c r="AL125" s="286" t="s">
        <v>162</v>
      </c>
      <c r="AM125" s="286" t="s">
        <v>166</v>
      </c>
      <c r="AN125" s="288" t="s">
        <v>166</v>
      </c>
      <c r="AO125" s="352" t="s">
        <v>3101</v>
      </c>
      <c r="AP125" s="286" t="s">
        <v>3100</v>
      </c>
      <c r="AQ125" s="286" t="s">
        <v>1798</v>
      </c>
      <c r="AR125" s="286" t="s">
        <v>162</v>
      </c>
      <c r="AS125" s="286" t="s">
        <v>156</v>
      </c>
      <c r="AT125" s="286" t="s">
        <v>162</v>
      </c>
      <c r="AU125" s="286" t="s">
        <v>156</v>
      </c>
      <c r="AV125" s="286" t="s">
        <v>163</v>
      </c>
      <c r="AW125" s="286" t="s">
        <v>3099</v>
      </c>
      <c r="AX125" s="286" t="s">
        <v>166</v>
      </c>
      <c r="AY125" s="286" t="s">
        <v>163</v>
      </c>
      <c r="AZ125" s="286" t="s">
        <v>1831</v>
      </c>
      <c r="BA125" s="286" t="s">
        <v>163</v>
      </c>
      <c r="BB125" s="286" t="s">
        <v>162</v>
      </c>
      <c r="BC125" s="286" t="s">
        <v>162</v>
      </c>
      <c r="BD125" s="286" t="s">
        <v>156</v>
      </c>
      <c r="BE125" s="286" t="s">
        <v>533</v>
      </c>
      <c r="BF125" s="286" t="s">
        <v>1960</v>
      </c>
      <c r="BG125" s="286" t="s">
        <v>162</v>
      </c>
      <c r="BH125" s="286" t="s">
        <v>163</v>
      </c>
      <c r="BI125" s="311" t="s">
        <v>3098</v>
      </c>
      <c r="BJ125" s="352" t="s">
        <v>163</v>
      </c>
      <c r="BK125" s="286">
        <v>2023</v>
      </c>
      <c r="BL125" s="354" t="s">
        <v>156</v>
      </c>
      <c r="BM125" s="354" t="s">
        <v>156</v>
      </c>
      <c r="BN125" s="354" t="s">
        <v>156</v>
      </c>
      <c r="BO125" s="354" t="s">
        <v>156</v>
      </c>
      <c r="BP125" s="354">
        <v>0.71</v>
      </c>
      <c r="BQ125" s="290" t="s">
        <v>3097</v>
      </c>
      <c r="BR125" s="369" t="s">
        <v>3096</v>
      </c>
      <c r="BS125" s="110" t="s">
        <v>527</v>
      </c>
      <c r="BT125" s="288" t="s">
        <v>528</v>
      </c>
      <c r="BU125" s="110" t="s">
        <v>529</v>
      </c>
      <c r="BV125" s="110" t="s">
        <v>530</v>
      </c>
      <c r="BW125" s="307">
        <v>49.046004757264299</v>
      </c>
      <c r="BX125" s="307">
        <v>-122.29642400684099</v>
      </c>
      <c r="BY125" s="370" t="s">
        <v>3095</v>
      </c>
      <c r="BZ125" s="286">
        <v>3</v>
      </c>
      <c r="CA125" s="286" t="s">
        <v>163</v>
      </c>
      <c r="CB125" s="286">
        <v>3</v>
      </c>
      <c r="CC125" s="306" t="s">
        <v>2233</v>
      </c>
      <c r="CD125" s="306" t="s">
        <v>3057</v>
      </c>
      <c r="CE125" s="306" t="s">
        <v>2944</v>
      </c>
      <c r="CF125" s="320"/>
      <c r="CG125" s="285"/>
      <c r="CH125" s="285"/>
      <c r="CI125" s="285"/>
      <c r="CJ125" s="285"/>
      <c r="CK125" s="285"/>
      <c r="CL125" s="285"/>
      <c r="CM125" s="285"/>
      <c r="CN125" s="285"/>
      <c r="CO125" s="285"/>
      <c r="CP125" s="285"/>
      <c r="CQ125" s="285"/>
      <c r="CR125" s="285"/>
      <c r="CS125" s="285"/>
      <c r="CT125" s="285"/>
      <c r="CU125" s="285"/>
      <c r="CY125" s="285"/>
      <c r="CZ125" s="285"/>
    </row>
    <row r="126" spans="1:104" ht="40.4" customHeight="1" x14ac:dyDescent="0.35">
      <c r="A126" s="306" t="s">
        <v>3094</v>
      </c>
      <c r="B126" s="110" t="s">
        <v>3093</v>
      </c>
      <c r="C126" s="286" t="s">
        <v>3092</v>
      </c>
      <c r="D126" s="286" t="s">
        <v>1819</v>
      </c>
      <c r="E126" s="285" t="s">
        <v>156</v>
      </c>
      <c r="F126" s="288" t="s">
        <v>166</v>
      </c>
      <c r="G126" s="288" t="s">
        <v>3091</v>
      </c>
      <c r="H126" s="286" t="s">
        <v>519</v>
      </c>
      <c r="I126" s="286" t="s">
        <v>523</v>
      </c>
      <c r="J126" s="286" t="s">
        <v>718</v>
      </c>
      <c r="K126" s="286" t="s">
        <v>719</v>
      </c>
      <c r="L126" s="286" t="s">
        <v>3090</v>
      </c>
      <c r="M126" s="286" t="s">
        <v>3089</v>
      </c>
      <c r="N126" s="286" t="s">
        <v>223</v>
      </c>
      <c r="O126" s="286" t="s">
        <v>162</v>
      </c>
      <c r="P126" s="286" t="s">
        <v>163</v>
      </c>
      <c r="Q126" s="286">
        <v>3</v>
      </c>
      <c r="R126" s="288" t="s">
        <v>3081</v>
      </c>
      <c r="S126" s="286">
        <v>2022</v>
      </c>
      <c r="T126" s="286">
        <v>2024</v>
      </c>
      <c r="U126" s="286" t="s">
        <v>225</v>
      </c>
      <c r="V126" s="301">
        <v>3800</v>
      </c>
      <c r="W126" s="301" t="s">
        <v>166</v>
      </c>
      <c r="X126" s="352">
        <v>50</v>
      </c>
      <c r="Y126" s="286">
        <v>74</v>
      </c>
      <c r="Z126" s="286" t="s">
        <v>165</v>
      </c>
      <c r="AA126" s="286" t="s">
        <v>380</v>
      </c>
      <c r="AB126" s="286" t="s">
        <v>166</v>
      </c>
      <c r="AC126" s="286" t="s">
        <v>166</v>
      </c>
      <c r="AD126" s="286" t="s">
        <v>162</v>
      </c>
      <c r="AE126" s="286" t="s">
        <v>163</v>
      </c>
      <c r="AF126" s="286" t="s">
        <v>2001</v>
      </c>
      <c r="AG126" s="286" t="s">
        <v>3088</v>
      </c>
      <c r="AH126" s="286" t="s">
        <v>166</v>
      </c>
      <c r="AI126" s="286" t="s">
        <v>166</v>
      </c>
      <c r="AJ126" s="286" t="s">
        <v>166</v>
      </c>
      <c r="AK126" s="286" t="s">
        <v>162</v>
      </c>
      <c r="AL126" s="286" t="s">
        <v>162</v>
      </c>
      <c r="AM126" s="286" t="s">
        <v>163</v>
      </c>
      <c r="AN126" s="288" t="s">
        <v>3087</v>
      </c>
      <c r="AO126" s="352" t="s">
        <v>3086</v>
      </c>
      <c r="AP126" s="286" t="s">
        <v>168</v>
      </c>
      <c r="AQ126" s="286" t="s">
        <v>1798</v>
      </c>
      <c r="AR126" s="286" t="s">
        <v>162</v>
      </c>
      <c r="AS126" s="286" t="s">
        <v>156</v>
      </c>
      <c r="AT126" s="286" t="s">
        <v>162</v>
      </c>
      <c r="AU126" s="286" t="s">
        <v>156</v>
      </c>
      <c r="AV126" s="286" t="s">
        <v>166</v>
      </c>
      <c r="AW126" s="286" t="s">
        <v>156</v>
      </c>
      <c r="AX126" s="286" t="s">
        <v>163</v>
      </c>
      <c r="AY126" s="286" t="s">
        <v>163</v>
      </c>
      <c r="AZ126" s="286" t="s">
        <v>1831</v>
      </c>
      <c r="BA126" s="286" t="s">
        <v>166</v>
      </c>
      <c r="BB126" s="286" t="s">
        <v>162</v>
      </c>
      <c r="BC126" s="286" t="s">
        <v>162</v>
      </c>
      <c r="BD126" s="286" t="s">
        <v>156</v>
      </c>
      <c r="BE126" s="286" t="s">
        <v>1830</v>
      </c>
      <c r="BF126" s="286" t="s">
        <v>1960</v>
      </c>
      <c r="BG126" s="286" t="s">
        <v>162</v>
      </c>
      <c r="BH126" s="286" t="s">
        <v>162</v>
      </c>
      <c r="BI126" s="311" t="s">
        <v>3085</v>
      </c>
      <c r="BJ126" s="352" t="s">
        <v>163</v>
      </c>
      <c r="BK126" s="286">
        <v>2024</v>
      </c>
      <c r="BL126" s="354">
        <v>0.98</v>
      </c>
      <c r="BM126" s="354" t="s">
        <v>156</v>
      </c>
      <c r="BN126" s="354" t="s">
        <v>156</v>
      </c>
      <c r="BO126" s="354" t="s">
        <v>156</v>
      </c>
      <c r="BP126" s="354">
        <v>0.83</v>
      </c>
      <c r="BQ126" s="290" t="s">
        <v>156</v>
      </c>
      <c r="BR126" s="369" t="s">
        <v>3084</v>
      </c>
      <c r="BS126" s="110" t="s">
        <v>3083</v>
      </c>
      <c r="BT126" s="288" t="s">
        <v>3082</v>
      </c>
      <c r="BU126" s="110" t="s">
        <v>156</v>
      </c>
      <c r="BV126" s="110" t="s">
        <v>3081</v>
      </c>
      <c r="BW126" s="307">
        <v>53.605107090060997</v>
      </c>
      <c r="BX126" s="307">
        <v>-113.487089173767</v>
      </c>
      <c r="BY126" s="370" t="s">
        <v>3080</v>
      </c>
      <c r="BZ126" s="286">
        <v>3</v>
      </c>
      <c r="CA126" s="286" t="s">
        <v>162</v>
      </c>
      <c r="CB126" s="286">
        <v>3</v>
      </c>
      <c r="CC126" s="306" t="s">
        <v>3079</v>
      </c>
      <c r="CD126" s="306" t="s">
        <v>3057</v>
      </c>
      <c r="CE126" s="306" t="s">
        <v>2944</v>
      </c>
      <c r="CF126" s="320"/>
      <c r="CG126" s="285"/>
      <c r="CH126" s="285"/>
      <c r="CI126" s="285"/>
      <c r="CJ126" s="285"/>
      <c r="CK126" s="285"/>
      <c r="CL126" s="285"/>
      <c r="CM126" s="285"/>
      <c r="CN126" s="285"/>
      <c r="CO126" s="285"/>
      <c r="CP126" s="285"/>
      <c r="CQ126" s="285"/>
      <c r="CR126" s="285"/>
      <c r="CS126" s="285"/>
      <c r="CT126" s="285"/>
      <c r="CU126" s="285"/>
      <c r="CY126" s="285"/>
      <c r="CZ126" s="285"/>
    </row>
    <row r="127" spans="1:104" ht="40.4" customHeight="1" x14ac:dyDescent="0.35">
      <c r="A127" s="286" t="s">
        <v>2349</v>
      </c>
      <c r="B127" s="110" t="s">
        <v>3078</v>
      </c>
      <c r="C127" s="286" t="s">
        <v>3077</v>
      </c>
      <c r="D127" s="286" t="s">
        <v>1819</v>
      </c>
      <c r="E127" s="286" t="s">
        <v>3076</v>
      </c>
      <c r="F127" s="110" t="s">
        <v>156</v>
      </c>
      <c r="G127" s="110" t="s">
        <v>2352</v>
      </c>
      <c r="H127" s="286" t="s">
        <v>519</v>
      </c>
      <c r="I127" s="286" t="s">
        <v>1147</v>
      </c>
      <c r="J127" s="286" t="s">
        <v>624</v>
      </c>
      <c r="K127" s="286" t="s">
        <v>1148</v>
      </c>
      <c r="L127" s="286" t="s">
        <v>2348</v>
      </c>
      <c r="M127" s="286" t="s">
        <v>3075</v>
      </c>
      <c r="N127" s="286" t="s">
        <v>223</v>
      </c>
      <c r="O127" s="286" t="s">
        <v>162</v>
      </c>
      <c r="P127" s="286" t="s">
        <v>162</v>
      </c>
      <c r="Q127" s="286">
        <v>1</v>
      </c>
      <c r="R127" s="288" t="s">
        <v>3074</v>
      </c>
      <c r="S127" s="286">
        <v>2018</v>
      </c>
      <c r="T127" s="286">
        <v>2020</v>
      </c>
      <c r="U127" s="286" t="s">
        <v>164</v>
      </c>
      <c r="V127" s="301">
        <v>80</v>
      </c>
      <c r="W127" s="301">
        <v>64</v>
      </c>
      <c r="X127" s="352">
        <v>55</v>
      </c>
      <c r="Y127" s="286">
        <v>78</v>
      </c>
      <c r="Z127" s="286" t="s">
        <v>165</v>
      </c>
      <c r="AA127" s="286">
        <v>30</v>
      </c>
      <c r="AB127" s="286">
        <v>15</v>
      </c>
      <c r="AC127" s="286" t="s">
        <v>156</v>
      </c>
      <c r="AD127" s="286" t="s">
        <v>162</v>
      </c>
      <c r="AE127" s="286" t="s">
        <v>162</v>
      </c>
      <c r="AF127" s="286" t="s">
        <v>156</v>
      </c>
      <c r="AG127" s="286" t="s">
        <v>156</v>
      </c>
      <c r="AH127" s="286" t="s">
        <v>156</v>
      </c>
      <c r="AI127" s="286" t="s">
        <v>156</v>
      </c>
      <c r="AJ127" s="286" t="s">
        <v>156</v>
      </c>
      <c r="AK127" s="286" t="s">
        <v>162</v>
      </c>
      <c r="AL127" s="286" t="s">
        <v>162</v>
      </c>
      <c r="AM127" s="286" t="s">
        <v>163</v>
      </c>
      <c r="AN127" s="288" t="s">
        <v>3073</v>
      </c>
      <c r="AO127" s="352" t="s">
        <v>212</v>
      </c>
      <c r="AP127" s="286" t="s">
        <v>168</v>
      </c>
      <c r="AQ127" s="286" t="s">
        <v>2409</v>
      </c>
      <c r="AR127" s="286" t="s">
        <v>162</v>
      </c>
      <c r="AS127" s="286" t="s">
        <v>156</v>
      </c>
      <c r="AT127" s="286" t="s">
        <v>162</v>
      </c>
      <c r="AU127" s="286" t="s">
        <v>156</v>
      </c>
      <c r="AV127" s="286" t="s">
        <v>162</v>
      </c>
      <c r="AW127" s="286" t="s">
        <v>156</v>
      </c>
      <c r="AX127" s="286" t="s">
        <v>163</v>
      </c>
      <c r="AY127" s="286" t="s">
        <v>163</v>
      </c>
      <c r="AZ127" s="286" t="s">
        <v>1795</v>
      </c>
      <c r="BA127" s="286" t="s">
        <v>162</v>
      </c>
      <c r="BB127" s="286" t="s">
        <v>162</v>
      </c>
      <c r="BC127" s="286" t="s">
        <v>162</v>
      </c>
      <c r="BD127" s="286" t="s">
        <v>156</v>
      </c>
      <c r="BE127" s="286" t="s">
        <v>166</v>
      </c>
      <c r="BF127" s="286" t="s">
        <v>156</v>
      </c>
      <c r="BG127" s="286" t="s">
        <v>162</v>
      </c>
      <c r="BH127" s="286" t="s">
        <v>162</v>
      </c>
      <c r="BI127" s="311" t="s">
        <v>3072</v>
      </c>
      <c r="BJ127" s="352" t="s">
        <v>163</v>
      </c>
      <c r="BK127" s="286">
        <v>2023</v>
      </c>
      <c r="BL127" s="354">
        <v>0.45</v>
      </c>
      <c r="BM127" s="354" t="s">
        <v>156</v>
      </c>
      <c r="BN127" s="354" t="s">
        <v>156</v>
      </c>
      <c r="BO127" s="354" t="s">
        <v>156</v>
      </c>
      <c r="BP127" s="354" t="s">
        <v>156</v>
      </c>
      <c r="BQ127" s="354" t="s">
        <v>156</v>
      </c>
      <c r="BR127" s="369" t="s">
        <v>3071</v>
      </c>
      <c r="BS127" s="110" t="s">
        <v>3070</v>
      </c>
      <c r="BT127" s="288" t="s">
        <v>2340</v>
      </c>
      <c r="BU127" s="110"/>
      <c r="BV127" s="110"/>
      <c r="BW127" s="307">
        <v>39.6880125035633</v>
      </c>
      <c r="BX127" s="307">
        <v>-75.673946126652396</v>
      </c>
      <c r="BY127" s="370" t="s">
        <v>2339</v>
      </c>
      <c r="BZ127" s="286">
        <v>3</v>
      </c>
      <c r="CA127" s="286" t="s">
        <v>162</v>
      </c>
      <c r="CB127" s="286">
        <v>3</v>
      </c>
      <c r="CC127" s="306" t="s">
        <v>2338</v>
      </c>
      <c r="CD127" s="306" t="s">
        <v>3069</v>
      </c>
      <c r="CE127" s="306" t="s">
        <v>2944</v>
      </c>
      <c r="CF127" s="320"/>
      <c r="CG127" s="285"/>
      <c r="CH127" s="285"/>
      <c r="CI127" s="285"/>
      <c r="CJ127" s="285"/>
      <c r="CK127" s="285"/>
      <c r="CL127" s="285"/>
      <c r="CM127" s="285"/>
      <c r="CN127" s="285"/>
      <c r="CO127" s="285"/>
      <c r="CP127" s="285"/>
      <c r="CQ127" s="285"/>
      <c r="CR127" s="285"/>
      <c r="CS127" s="285"/>
      <c r="CT127" s="285"/>
      <c r="CU127" s="285"/>
      <c r="CY127" s="285"/>
      <c r="CZ127" s="285"/>
    </row>
    <row r="128" spans="1:104" ht="40.4" customHeight="1" x14ac:dyDescent="0.35">
      <c r="A128" s="286" t="s">
        <v>3068</v>
      </c>
      <c r="B128" s="110" t="s">
        <v>3067</v>
      </c>
      <c r="C128" s="286" t="s">
        <v>3066</v>
      </c>
      <c r="D128" s="286" t="s">
        <v>1819</v>
      </c>
      <c r="E128" s="286" t="s">
        <v>156</v>
      </c>
      <c r="F128" s="288" t="s">
        <v>156</v>
      </c>
      <c r="G128" s="110"/>
      <c r="H128" s="286" t="s">
        <v>519</v>
      </c>
      <c r="I128" s="286" t="s">
        <v>1147</v>
      </c>
      <c r="J128" s="286" t="s">
        <v>624</v>
      </c>
      <c r="K128" s="286" t="s">
        <v>1148</v>
      </c>
      <c r="L128" s="286" t="s">
        <v>2955</v>
      </c>
      <c r="M128" s="286" t="s">
        <v>3065</v>
      </c>
      <c r="N128" s="286" t="s">
        <v>1816</v>
      </c>
      <c r="O128" s="286" t="s">
        <v>162</v>
      </c>
      <c r="P128" s="286" t="s">
        <v>163</v>
      </c>
      <c r="Q128" s="286">
        <v>19</v>
      </c>
      <c r="R128" s="288" t="s">
        <v>3064</v>
      </c>
      <c r="S128" s="286">
        <v>2015</v>
      </c>
      <c r="T128" s="286" t="s">
        <v>166</v>
      </c>
      <c r="U128" s="286" t="s">
        <v>225</v>
      </c>
      <c r="V128" s="286" t="s">
        <v>166</v>
      </c>
      <c r="W128" s="301" t="s">
        <v>3063</v>
      </c>
      <c r="X128" s="352">
        <v>50</v>
      </c>
      <c r="Y128" s="286" t="s">
        <v>2361</v>
      </c>
      <c r="Z128" s="286" t="s">
        <v>165</v>
      </c>
      <c r="AA128" s="286">
        <v>20</v>
      </c>
      <c r="AB128" s="286">
        <v>15</v>
      </c>
      <c r="AC128" s="286" t="s">
        <v>2423</v>
      </c>
      <c r="AD128" s="286" t="s">
        <v>162</v>
      </c>
      <c r="AE128" s="286" t="s">
        <v>166</v>
      </c>
      <c r="AF128" s="286" t="s">
        <v>166</v>
      </c>
      <c r="AG128" s="286" t="s">
        <v>166</v>
      </c>
      <c r="AH128" s="286" t="s">
        <v>166</v>
      </c>
      <c r="AI128" s="286" t="s">
        <v>166</v>
      </c>
      <c r="AJ128" s="286" t="s">
        <v>166</v>
      </c>
      <c r="AK128" s="286" t="s">
        <v>162</v>
      </c>
      <c r="AL128" s="286" t="s">
        <v>162</v>
      </c>
      <c r="AM128" s="286" t="s">
        <v>163</v>
      </c>
      <c r="AN128" s="288" t="s">
        <v>3062</v>
      </c>
      <c r="AO128" s="379" t="s">
        <v>166</v>
      </c>
      <c r="AP128" s="286" t="s">
        <v>168</v>
      </c>
      <c r="AQ128" s="286" t="s">
        <v>166</v>
      </c>
      <c r="AR128" s="286" t="s">
        <v>162</v>
      </c>
      <c r="AS128" s="286" t="s">
        <v>156</v>
      </c>
      <c r="AT128" s="286" t="s">
        <v>162</v>
      </c>
      <c r="AU128" s="286" t="s">
        <v>156</v>
      </c>
      <c r="AV128" s="286" t="s">
        <v>162</v>
      </c>
      <c r="AW128" s="286" t="s">
        <v>156</v>
      </c>
      <c r="AX128" s="286" t="s">
        <v>163</v>
      </c>
      <c r="AY128" s="286" t="s">
        <v>163</v>
      </c>
      <c r="AZ128" s="286" t="s">
        <v>1795</v>
      </c>
      <c r="BA128" s="286" t="s">
        <v>166</v>
      </c>
      <c r="BB128" s="286" t="s">
        <v>166</v>
      </c>
      <c r="BC128" s="286" t="s">
        <v>162</v>
      </c>
      <c r="BD128" s="286" t="s">
        <v>156</v>
      </c>
      <c r="BE128" s="286" t="s">
        <v>166</v>
      </c>
      <c r="BF128" s="286" t="s">
        <v>1960</v>
      </c>
      <c r="BG128" s="286" t="s">
        <v>162</v>
      </c>
      <c r="BH128" s="286" t="s">
        <v>163</v>
      </c>
      <c r="BI128" s="311" t="s">
        <v>3061</v>
      </c>
      <c r="BJ128" s="352" t="s">
        <v>163</v>
      </c>
      <c r="BK128" s="286">
        <v>2023</v>
      </c>
      <c r="BL128" s="354">
        <v>0.97799999999999998</v>
      </c>
      <c r="BM128" s="354"/>
      <c r="BN128" s="354" t="s">
        <v>156</v>
      </c>
      <c r="BO128" s="354" t="s">
        <v>156</v>
      </c>
      <c r="BP128" s="354" t="s">
        <v>156</v>
      </c>
      <c r="BQ128" s="354" t="s">
        <v>156</v>
      </c>
      <c r="BR128" s="369" t="s">
        <v>3060</v>
      </c>
      <c r="BS128" s="110" t="s">
        <v>3059</v>
      </c>
      <c r="BT128" s="288" t="s">
        <v>3058</v>
      </c>
      <c r="BU128" s="110"/>
      <c r="BV128" s="110"/>
      <c r="BW128" s="307">
        <v>41.501943250273797</v>
      </c>
      <c r="BX128" s="307">
        <v>-81.615076602740999</v>
      </c>
      <c r="BY128" s="370" t="s">
        <v>2339</v>
      </c>
      <c r="BZ128" s="286">
        <v>3</v>
      </c>
      <c r="CA128" s="286" t="s">
        <v>162</v>
      </c>
      <c r="CB128" s="286">
        <v>3</v>
      </c>
      <c r="CC128" s="306" t="s">
        <v>2338</v>
      </c>
      <c r="CD128" s="306" t="s">
        <v>3057</v>
      </c>
      <c r="CE128" s="306" t="s">
        <v>2944</v>
      </c>
      <c r="CF128" s="320"/>
      <c r="CG128" s="285"/>
      <c r="CH128" s="285"/>
      <c r="CI128" s="285"/>
      <c r="CJ128" s="285"/>
      <c r="CK128" s="285"/>
      <c r="CL128" s="285"/>
      <c r="CM128" s="285"/>
      <c r="CN128" s="285"/>
      <c r="CO128" s="285"/>
      <c r="CP128" s="285"/>
      <c r="CQ128" s="285"/>
      <c r="CR128" s="285"/>
      <c r="CS128" s="285"/>
      <c r="CT128" s="285"/>
      <c r="CU128" s="285"/>
      <c r="CY128" s="285"/>
      <c r="CZ128" s="285"/>
    </row>
    <row r="129" spans="1:104" ht="40.4" customHeight="1" x14ac:dyDescent="0.35">
      <c r="A129" s="286" t="s">
        <v>3056</v>
      </c>
      <c r="B129" s="110" t="s">
        <v>3055</v>
      </c>
      <c r="C129" s="286" t="s">
        <v>3054</v>
      </c>
      <c r="D129" s="286" t="s">
        <v>1819</v>
      </c>
      <c r="E129" s="286" t="s">
        <v>156</v>
      </c>
      <c r="F129" s="288" t="s">
        <v>156</v>
      </c>
      <c r="G129" s="110" t="s">
        <v>3053</v>
      </c>
      <c r="H129" s="286" t="s">
        <v>519</v>
      </c>
      <c r="I129" s="286" t="s">
        <v>1147</v>
      </c>
      <c r="J129" s="286" t="s">
        <v>624</v>
      </c>
      <c r="K129" s="286" t="s">
        <v>1148</v>
      </c>
      <c r="L129" s="286" t="s">
        <v>2710</v>
      </c>
      <c r="M129" s="286" t="s">
        <v>3052</v>
      </c>
      <c r="N129" s="286" t="s">
        <v>1816</v>
      </c>
      <c r="O129" s="286" t="s">
        <v>162</v>
      </c>
      <c r="P129" s="286" t="s">
        <v>163</v>
      </c>
      <c r="Q129" s="286">
        <v>24</v>
      </c>
      <c r="R129" s="288" t="s">
        <v>3051</v>
      </c>
      <c r="S129" s="286">
        <v>2014</v>
      </c>
      <c r="T129" s="286" t="s">
        <v>166</v>
      </c>
      <c r="U129" s="286" t="s">
        <v>225</v>
      </c>
      <c r="V129" s="301">
        <v>30000</v>
      </c>
      <c r="W129" s="301" t="s">
        <v>3050</v>
      </c>
      <c r="X129" s="352">
        <v>50</v>
      </c>
      <c r="Y129" s="286" t="s">
        <v>3032</v>
      </c>
      <c r="Z129" s="286" t="s">
        <v>165</v>
      </c>
      <c r="AA129" s="286">
        <v>20</v>
      </c>
      <c r="AB129" s="286">
        <v>15</v>
      </c>
      <c r="AC129" s="286" t="s">
        <v>3031</v>
      </c>
      <c r="AD129" s="286" t="s">
        <v>162</v>
      </c>
      <c r="AE129" s="286" t="s">
        <v>166</v>
      </c>
      <c r="AF129" s="286" t="s">
        <v>166</v>
      </c>
      <c r="AG129" s="286" t="s">
        <v>166</v>
      </c>
      <c r="AH129" s="286" t="s">
        <v>166</v>
      </c>
      <c r="AI129" s="286" t="s">
        <v>166</v>
      </c>
      <c r="AJ129" s="286" t="s">
        <v>166</v>
      </c>
      <c r="AK129" s="286" t="s">
        <v>162</v>
      </c>
      <c r="AL129" s="286" t="s">
        <v>162</v>
      </c>
      <c r="AM129" s="286" t="s">
        <v>166</v>
      </c>
      <c r="AN129" s="286" t="s">
        <v>166</v>
      </c>
      <c r="AO129" s="379" t="s">
        <v>166</v>
      </c>
      <c r="AP129" s="286" t="s">
        <v>168</v>
      </c>
      <c r="AQ129" s="286" t="s">
        <v>1798</v>
      </c>
      <c r="AR129" s="286" t="s">
        <v>162</v>
      </c>
      <c r="AS129" s="286" t="s">
        <v>156</v>
      </c>
      <c r="AT129" s="286" t="s">
        <v>162</v>
      </c>
      <c r="AU129" s="286" t="s">
        <v>156</v>
      </c>
      <c r="AV129" s="286" t="s">
        <v>162</v>
      </c>
      <c r="AW129" s="286" t="s">
        <v>156</v>
      </c>
      <c r="AX129" s="286" t="s">
        <v>163</v>
      </c>
      <c r="AY129" s="286" t="s">
        <v>163</v>
      </c>
      <c r="AZ129" s="286" t="s">
        <v>1831</v>
      </c>
      <c r="BA129" s="286" t="s">
        <v>166</v>
      </c>
      <c r="BB129" s="286" t="s">
        <v>166</v>
      </c>
      <c r="BC129" s="286" t="s">
        <v>162</v>
      </c>
      <c r="BD129" s="286" t="s">
        <v>156</v>
      </c>
      <c r="BE129" s="286" t="s">
        <v>1830</v>
      </c>
      <c r="BF129" s="286" t="s">
        <v>1960</v>
      </c>
      <c r="BG129" s="286" t="s">
        <v>162</v>
      </c>
      <c r="BH129" s="286" t="s">
        <v>166</v>
      </c>
      <c r="BI129" s="311" t="s">
        <v>3049</v>
      </c>
      <c r="BJ129" s="352" t="s">
        <v>162</v>
      </c>
      <c r="BK129" s="286" t="s">
        <v>156</v>
      </c>
      <c r="BL129" s="354" t="s">
        <v>156</v>
      </c>
      <c r="BM129" s="354" t="s">
        <v>156</v>
      </c>
      <c r="BN129" s="354" t="s">
        <v>156</v>
      </c>
      <c r="BO129" s="354" t="s">
        <v>156</v>
      </c>
      <c r="BP129" s="354" t="s">
        <v>156</v>
      </c>
      <c r="BQ129" s="354" t="s">
        <v>156</v>
      </c>
      <c r="BR129" s="369" t="s">
        <v>3048</v>
      </c>
      <c r="BS129" s="110" t="s">
        <v>3047</v>
      </c>
      <c r="BT129" s="288" t="s">
        <v>3046</v>
      </c>
      <c r="BU129" s="110"/>
      <c r="BV129" s="110"/>
      <c r="BW129" s="307">
        <v>34.1521953773441</v>
      </c>
      <c r="BX129" s="307">
        <v>-118.14226400238201</v>
      </c>
      <c r="BY129" s="370" t="s">
        <v>2339</v>
      </c>
      <c r="BZ129" s="286">
        <v>3</v>
      </c>
      <c r="CA129" s="286" t="s">
        <v>162</v>
      </c>
      <c r="CB129" s="286">
        <v>3</v>
      </c>
      <c r="CC129" s="306" t="s">
        <v>2338</v>
      </c>
      <c r="CD129" s="306" t="s">
        <v>2959</v>
      </c>
      <c r="CE129" s="306" t="s">
        <v>2944</v>
      </c>
      <c r="CF129" s="320"/>
      <c r="CG129" s="285"/>
      <c r="CH129" s="285"/>
      <c r="CI129" s="285"/>
      <c r="CJ129" s="285"/>
      <c r="CK129" s="285"/>
      <c r="CL129" s="285"/>
      <c r="CM129" s="285"/>
      <c r="CN129" s="285"/>
      <c r="CO129" s="285"/>
      <c r="CP129" s="285"/>
      <c r="CQ129" s="285"/>
      <c r="CR129" s="285"/>
      <c r="CS129" s="285"/>
      <c r="CT129" s="285"/>
      <c r="CU129" s="285"/>
      <c r="CY129" s="285"/>
      <c r="CZ129" s="285"/>
    </row>
    <row r="130" spans="1:104" ht="40.4" customHeight="1" x14ac:dyDescent="0.35">
      <c r="A130" s="286" t="s">
        <v>3045</v>
      </c>
      <c r="B130" s="110" t="s">
        <v>3044</v>
      </c>
      <c r="C130" s="286" t="s">
        <v>3043</v>
      </c>
      <c r="D130" s="286" t="s">
        <v>1819</v>
      </c>
      <c r="E130" s="286" t="s">
        <v>156</v>
      </c>
      <c r="F130" s="288" t="s">
        <v>156</v>
      </c>
      <c r="G130" s="110" t="s">
        <v>3042</v>
      </c>
      <c r="H130" s="286" t="s">
        <v>519</v>
      </c>
      <c r="I130" s="286" t="s">
        <v>1147</v>
      </c>
      <c r="J130" s="286" t="s">
        <v>624</v>
      </c>
      <c r="K130" s="286" t="s">
        <v>1148</v>
      </c>
      <c r="L130" s="286" t="s">
        <v>2710</v>
      </c>
      <c r="M130" s="286" t="s">
        <v>3041</v>
      </c>
      <c r="N130" s="286" t="s">
        <v>1816</v>
      </c>
      <c r="O130" s="286" t="s">
        <v>162</v>
      </c>
      <c r="P130" s="286" t="s">
        <v>163</v>
      </c>
      <c r="Q130" s="286">
        <v>23</v>
      </c>
      <c r="R130" s="288" t="s">
        <v>3040</v>
      </c>
      <c r="S130" s="286">
        <v>2014</v>
      </c>
      <c r="T130" s="286" t="s">
        <v>166</v>
      </c>
      <c r="U130" s="286" t="s">
        <v>225</v>
      </c>
      <c r="V130" s="301" t="s">
        <v>166</v>
      </c>
      <c r="W130" s="301">
        <v>359</v>
      </c>
      <c r="X130" s="352">
        <v>50</v>
      </c>
      <c r="Y130" s="286" t="s">
        <v>3032</v>
      </c>
      <c r="Z130" s="286" t="s">
        <v>165</v>
      </c>
      <c r="AA130" s="286">
        <v>20</v>
      </c>
      <c r="AB130" s="286">
        <v>15</v>
      </c>
      <c r="AC130" s="286" t="s">
        <v>3031</v>
      </c>
      <c r="AD130" s="286" t="s">
        <v>162</v>
      </c>
      <c r="AE130" s="286" t="s">
        <v>166</v>
      </c>
      <c r="AF130" s="286" t="s">
        <v>166</v>
      </c>
      <c r="AG130" s="286" t="s">
        <v>166</v>
      </c>
      <c r="AH130" s="286" t="s">
        <v>166</v>
      </c>
      <c r="AI130" s="286" t="s">
        <v>166</v>
      </c>
      <c r="AJ130" s="286" t="s">
        <v>166</v>
      </c>
      <c r="AK130" s="286" t="s">
        <v>162</v>
      </c>
      <c r="AL130" s="286" t="s">
        <v>162</v>
      </c>
      <c r="AM130" s="286" t="s">
        <v>166</v>
      </c>
      <c r="AN130" s="286" t="s">
        <v>166</v>
      </c>
      <c r="AO130" s="379" t="s">
        <v>166</v>
      </c>
      <c r="AP130" s="286" t="s">
        <v>168</v>
      </c>
      <c r="AQ130" s="286" t="s">
        <v>1798</v>
      </c>
      <c r="AR130" s="286" t="s">
        <v>162</v>
      </c>
      <c r="AS130" s="286" t="s">
        <v>156</v>
      </c>
      <c r="AT130" s="286" t="s">
        <v>162</v>
      </c>
      <c r="AU130" s="286" t="s">
        <v>156</v>
      </c>
      <c r="AV130" s="286" t="s">
        <v>162</v>
      </c>
      <c r="AW130" s="286" t="s">
        <v>156</v>
      </c>
      <c r="AX130" s="286" t="s">
        <v>163</v>
      </c>
      <c r="AY130" s="286" t="s">
        <v>163</v>
      </c>
      <c r="AZ130" s="286" t="s">
        <v>1831</v>
      </c>
      <c r="BA130" s="286" t="s">
        <v>166</v>
      </c>
      <c r="BB130" s="286" t="s">
        <v>166</v>
      </c>
      <c r="BC130" s="286" t="s">
        <v>162</v>
      </c>
      <c r="BD130" s="286" t="s">
        <v>156</v>
      </c>
      <c r="BE130" s="286" t="s">
        <v>1830</v>
      </c>
      <c r="BF130" s="286" t="s">
        <v>1960</v>
      </c>
      <c r="BG130" s="286" t="s">
        <v>162</v>
      </c>
      <c r="BH130" s="286" t="s">
        <v>166</v>
      </c>
      <c r="BI130" s="311" t="s">
        <v>3030</v>
      </c>
      <c r="BJ130" s="352" t="s">
        <v>163</v>
      </c>
      <c r="BK130" s="286">
        <v>2015</v>
      </c>
      <c r="BL130" s="354" t="s">
        <v>166</v>
      </c>
      <c r="BM130" s="354" t="s">
        <v>166</v>
      </c>
      <c r="BN130" s="354">
        <v>1.7000000000000001E-2</v>
      </c>
      <c r="BO130" s="354" t="s">
        <v>166</v>
      </c>
      <c r="BP130" s="354" t="s">
        <v>166</v>
      </c>
      <c r="BQ130" s="354" t="s">
        <v>166</v>
      </c>
      <c r="BR130" s="369" t="s">
        <v>3029</v>
      </c>
      <c r="BS130" s="380" t="s">
        <v>3039</v>
      </c>
      <c r="BT130" s="380" t="s">
        <v>3038</v>
      </c>
      <c r="BU130" s="110"/>
      <c r="BV130" s="110"/>
      <c r="BW130" s="307">
        <v>37.992031506569397</v>
      </c>
      <c r="BX130" s="307">
        <v>-122.23692625199</v>
      </c>
      <c r="BY130" s="370" t="s">
        <v>2339</v>
      </c>
      <c r="BZ130" s="286">
        <v>3</v>
      </c>
      <c r="CA130" s="286" t="s">
        <v>162</v>
      </c>
      <c r="CB130" s="286">
        <v>3</v>
      </c>
      <c r="CC130" s="306" t="s">
        <v>2338</v>
      </c>
      <c r="CD130" s="306" t="s">
        <v>2959</v>
      </c>
      <c r="CE130" s="306" t="s">
        <v>2944</v>
      </c>
      <c r="CF130" s="320"/>
      <c r="CG130" s="285"/>
      <c r="CH130" s="285"/>
      <c r="CI130" s="285"/>
      <c r="CJ130" s="285"/>
      <c r="CK130" s="285"/>
      <c r="CL130" s="285"/>
      <c r="CM130" s="285"/>
      <c r="CN130" s="285"/>
      <c r="CO130" s="285"/>
      <c r="CP130" s="285"/>
      <c r="CQ130" s="285"/>
      <c r="CR130" s="285"/>
      <c r="CS130" s="285"/>
      <c r="CT130" s="285"/>
      <c r="CU130" s="285"/>
      <c r="CY130" s="285"/>
      <c r="CZ130" s="285"/>
    </row>
    <row r="131" spans="1:104" ht="40.4" customHeight="1" x14ac:dyDescent="0.35">
      <c r="A131" s="286" t="s">
        <v>3037</v>
      </c>
      <c r="B131" s="110" t="s">
        <v>3036</v>
      </c>
      <c r="C131" s="286" t="s">
        <v>3035</v>
      </c>
      <c r="D131" s="286" t="s">
        <v>1819</v>
      </c>
      <c r="E131" s="286" t="s">
        <v>156</v>
      </c>
      <c r="F131" s="288" t="s">
        <v>156</v>
      </c>
      <c r="G131" s="110" t="s">
        <v>3034</v>
      </c>
      <c r="H131" s="286" t="s">
        <v>519</v>
      </c>
      <c r="I131" s="286" t="s">
        <v>1147</v>
      </c>
      <c r="J131" s="286" t="s">
        <v>624</v>
      </c>
      <c r="K131" s="286" t="s">
        <v>1148</v>
      </c>
      <c r="L131" s="286" t="s">
        <v>2628</v>
      </c>
      <c r="M131" s="286" t="s">
        <v>2627</v>
      </c>
      <c r="N131" s="286" t="s">
        <v>1816</v>
      </c>
      <c r="O131" s="286" t="s">
        <v>162</v>
      </c>
      <c r="P131" s="286" t="s">
        <v>163</v>
      </c>
      <c r="Q131" s="286">
        <v>3</v>
      </c>
      <c r="R131" s="288" t="s">
        <v>3033</v>
      </c>
      <c r="S131" s="286">
        <v>2014</v>
      </c>
      <c r="T131" s="286" t="s">
        <v>166</v>
      </c>
      <c r="U131" s="286" t="s">
        <v>225</v>
      </c>
      <c r="V131" s="301" t="s">
        <v>166</v>
      </c>
      <c r="W131" s="301">
        <v>1247</v>
      </c>
      <c r="X131" s="352">
        <v>50</v>
      </c>
      <c r="Y131" s="286" t="s">
        <v>3032</v>
      </c>
      <c r="Z131" s="286" t="s">
        <v>165</v>
      </c>
      <c r="AA131" s="286">
        <v>20</v>
      </c>
      <c r="AB131" s="286">
        <v>15</v>
      </c>
      <c r="AC131" s="286" t="s">
        <v>3031</v>
      </c>
      <c r="AD131" s="286" t="s">
        <v>162</v>
      </c>
      <c r="AE131" s="286" t="s">
        <v>166</v>
      </c>
      <c r="AF131" s="286" t="s">
        <v>166</v>
      </c>
      <c r="AG131" s="286" t="s">
        <v>166</v>
      </c>
      <c r="AH131" s="286" t="s">
        <v>166</v>
      </c>
      <c r="AI131" s="286" t="s">
        <v>166</v>
      </c>
      <c r="AJ131" s="286" t="s">
        <v>166</v>
      </c>
      <c r="AK131" s="286" t="s">
        <v>162</v>
      </c>
      <c r="AL131" s="286" t="s">
        <v>162</v>
      </c>
      <c r="AM131" s="286" t="s">
        <v>166</v>
      </c>
      <c r="AN131" s="286" t="s">
        <v>166</v>
      </c>
      <c r="AO131" s="379" t="s">
        <v>166</v>
      </c>
      <c r="AP131" s="286" t="s">
        <v>168</v>
      </c>
      <c r="AQ131" s="286" t="s">
        <v>1798</v>
      </c>
      <c r="AR131" s="286" t="s">
        <v>162</v>
      </c>
      <c r="AS131" s="286" t="s">
        <v>156</v>
      </c>
      <c r="AT131" s="286" t="s">
        <v>162</v>
      </c>
      <c r="AU131" s="286" t="s">
        <v>156</v>
      </c>
      <c r="AV131" s="286" t="s">
        <v>162</v>
      </c>
      <c r="AW131" s="286" t="s">
        <v>156</v>
      </c>
      <c r="AX131" s="286" t="s">
        <v>163</v>
      </c>
      <c r="AY131" s="286" t="s">
        <v>163</v>
      </c>
      <c r="AZ131" s="286" t="s">
        <v>1831</v>
      </c>
      <c r="BA131" s="286" t="s">
        <v>166</v>
      </c>
      <c r="BB131" s="286" t="s">
        <v>166</v>
      </c>
      <c r="BC131" s="286" t="s">
        <v>162</v>
      </c>
      <c r="BD131" s="286" t="s">
        <v>156</v>
      </c>
      <c r="BE131" s="286" t="s">
        <v>1830</v>
      </c>
      <c r="BF131" s="286" t="s">
        <v>1960</v>
      </c>
      <c r="BG131" s="286" t="s">
        <v>162</v>
      </c>
      <c r="BH131" s="286" t="s">
        <v>166</v>
      </c>
      <c r="BI131" s="311" t="s">
        <v>3030</v>
      </c>
      <c r="BJ131" s="352" t="s">
        <v>163</v>
      </c>
      <c r="BK131" s="286">
        <v>2015</v>
      </c>
      <c r="BL131" s="354" t="s">
        <v>166</v>
      </c>
      <c r="BM131" s="354" t="s">
        <v>166</v>
      </c>
      <c r="BN131" s="354">
        <v>1.6E-2</v>
      </c>
      <c r="BO131" s="354" t="s">
        <v>166</v>
      </c>
      <c r="BP131" s="354" t="s">
        <v>166</v>
      </c>
      <c r="BQ131" s="354" t="s">
        <v>166</v>
      </c>
      <c r="BR131" s="369" t="s">
        <v>3029</v>
      </c>
      <c r="BS131" s="380" t="s">
        <v>3028</v>
      </c>
      <c r="BT131" s="380" t="s">
        <v>3027</v>
      </c>
      <c r="BU131" s="110"/>
      <c r="BV131" s="110"/>
      <c r="BW131" s="307">
        <v>39.680983798229498</v>
      </c>
      <c r="BX131" s="307">
        <v>-104.871335362316</v>
      </c>
      <c r="BY131" s="370" t="s">
        <v>2339</v>
      </c>
      <c r="BZ131" s="286">
        <v>3</v>
      </c>
      <c r="CA131" s="286" t="s">
        <v>162</v>
      </c>
      <c r="CB131" s="286">
        <v>3</v>
      </c>
      <c r="CC131" s="306" t="s">
        <v>2338</v>
      </c>
      <c r="CD131" s="306" t="s">
        <v>2959</v>
      </c>
      <c r="CE131" s="306" t="s">
        <v>2944</v>
      </c>
      <c r="CF131" s="320"/>
      <c r="CG131" s="285"/>
      <c r="CH131" s="285"/>
      <c r="CI131" s="285"/>
      <c r="CJ131" s="285"/>
      <c r="CK131" s="285"/>
      <c r="CL131" s="285"/>
      <c r="CM131" s="285"/>
      <c r="CN131" s="285"/>
      <c r="CO131" s="285"/>
      <c r="CP131" s="285"/>
      <c r="CQ131" s="285"/>
      <c r="CR131" s="285"/>
      <c r="CS131" s="285"/>
      <c r="CT131" s="285"/>
      <c r="CU131" s="285"/>
      <c r="CY131" s="285"/>
      <c r="CZ131" s="285"/>
    </row>
    <row r="132" spans="1:104" ht="40.4" customHeight="1" x14ac:dyDescent="0.35">
      <c r="A132" s="286" t="s">
        <v>3026</v>
      </c>
      <c r="B132" s="110" t="s">
        <v>3025</v>
      </c>
      <c r="C132" s="286" t="s">
        <v>3024</v>
      </c>
      <c r="D132" s="286" t="s">
        <v>1819</v>
      </c>
      <c r="E132" s="286" t="s">
        <v>156</v>
      </c>
      <c r="F132" s="288" t="s">
        <v>156</v>
      </c>
      <c r="G132" s="110"/>
      <c r="H132" s="286" t="s">
        <v>519</v>
      </c>
      <c r="I132" s="286" t="s">
        <v>1147</v>
      </c>
      <c r="J132" s="286" t="s">
        <v>624</v>
      </c>
      <c r="K132" s="286" t="s">
        <v>1148</v>
      </c>
      <c r="L132" s="286" t="s">
        <v>3023</v>
      </c>
      <c r="M132" s="286" t="s">
        <v>3022</v>
      </c>
      <c r="N132" s="286" t="s">
        <v>1816</v>
      </c>
      <c r="O132" s="286" t="s">
        <v>162</v>
      </c>
      <c r="P132" s="286" t="s">
        <v>163</v>
      </c>
      <c r="Q132" s="286">
        <v>11</v>
      </c>
      <c r="R132" s="288" t="s">
        <v>3021</v>
      </c>
      <c r="S132" s="286">
        <v>2011</v>
      </c>
      <c r="T132" s="286" t="s">
        <v>166</v>
      </c>
      <c r="U132" s="286" t="s">
        <v>225</v>
      </c>
      <c r="V132" s="301" t="s">
        <v>3020</v>
      </c>
      <c r="W132" s="301" t="s">
        <v>3019</v>
      </c>
      <c r="X132" s="352">
        <v>50</v>
      </c>
      <c r="Y132" s="286">
        <v>77</v>
      </c>
      <c r="Z132" s="286" t="s">
        <v>165</v>
      </c>
      <c r="AA132" s="286">
        <v>20</v>
      </c>
      <c r="AB132" s="286">
        <v>15</v>
      </c>
      <c r="AC132" s="286" t="s">
        <v>156</v>
      </c>
      <c r="AD132" s="286" t="s">
        <v>162</v>
      </c>
      <c r="AE132" s="286" t="s">
        <v>166</v>
      </c>
      <c r="AF132" s="286" t="s">
        <v>166</v>
      </c>
      <c r="AG132" s="286" t="s">
        <v>166</v>
      </c>
      <c r="AH132" s="286" t="s">
        <v>166</v>
      </c>
      <c r="AI132" s="286" t="s">
        <v>166</v>
      </c>
      <c r="AJ132" s="286" t="s">
        <v>166</v>
      </c>
      <c r="AK132" s="286" t="s">
        <v>162</v>
      </c>
      <c r="AL132" s="286" t="s">
        <v>162</v>
      </c>
      <c r="AM132" s="286" t="s">
        <v>163</v>
      </c>
      <c r="AN132" s="286" t="s">
        <v>3018</v>
      </c>
      <c r="AO132" s="379" t="s">
        <v>166</v>
      </c>
      <c r="AP132" s="286" t="s">
        <v>168</v>
      </c>
      <c r="AQ132" s="286" t="s">
        <v>166</v>
      </c>
      <c r="AR132" s="286" t="s">
        <v>162</v>
      </c>
      <c r="AS132" s="286" t="s">
        <v>156</v>
      </c>
      <c r="AT132" s="286" t="s">
        <v>162</v>
      </c>
      <c r="AU132" s="286" t="s">
        <v>156</v>
      </c>
      <c r="AV132" s="286" t="s">
        <v>162</v>
      </c>
      <c r="AW132" s="286" t="s">
        <v>156</v>
      </c>
      <c r="AX132" s="286" t="s">
        <v>163</v>
      </c>
      <c r="AY132" s="286" t="s">
        <v>163</v>
      </c>
      <c r="AZ132" s="286" t="s">
        <v>1831</v>
      </c>
      <c r="BA132" s="286" t="s">
        <v>166</v>
      </c>
      <c r="BB132" s="286" t="s">
        <v>166</v>
      </c>
      <c r="BC132" s="286" t="s">
        <v>162</v>
      </c>
      <c r="BD132" s="286" t="s">
        <v>156</v>
      </c>
      <c r="BE132" s="286" t="s">
        <v>1830</v>
      </c>
      <c r="BF132" s="286" t="s">
        <v>1780</v>
      </c>
      <c r="BG132" s="286" t="s">
        <v>162</v>
      </c>
      <c r="BH132" s="286" t="s">
        <v>163</v>
      </c>
      <c r="BI132" s="311" t="s">
        <v>3017</v>
      </c>
      <c r="BJ132" s="352" t="s">
        <v>163</v>
      </c>
      <c r="BK132" s="286">
        <v>2024</v>
      </c>
      <c r="BL132" s="354" t="s">
        <v>166</v>
      </c>
      <c r="BM132" s="354" t="s">
        <v>166</v>
      </c>
      <c r="BN132" s="354"/>
      <c r="BO132" s="354" t="s">
        <v>166</v>
      </c>
      <c r="BP132" s="354" t="s">
        <v>3016</v>
      </c>
      <c r="BQ132" s="354" t="s">
        <v>166</v>
      </c>
      <c r="BR132" s="369" t="s">
        <v>3015</v>
      </c>
      <c r="BS132" s="351" t="s">
        <v>3014</v>
      </c>
      <c r="BT132" s="351" t="s">
        <v>3013</v>
      </c>
      <c r="BU132" s="110"/>
      <c r="BV132" s="110"/>
      <c r="BW132" s="307">
        <v>42.367739434192501</v>
      </c>
      <c r="BX132" s="307">
        <v>-83.084806540877494</v>
      </c>
      <c r="BY132" s="370" t="s">
        <v>2339</v>
      </c>
      <c r="BZ132" s="286">
        <v>3</v>
      </c>
      <c r="CA132" s="286" t="s">
        <v>162</v>
      </c>
      <c r="CB132" s="286">
        <v>3</v>
      </c>
      <c r="CC132" s="306" t="s">
        <v>2338</v>
      </c>
      <c r="CD132" s="306" t="s">
        <v>2959</v>
      </c>
      <c r="CE132" s="306" t="s">
        <v>2944</v>
      </c>
      <c r="CF132" s="320"/>
      <c r="CG132" s="285"/>
      <c r="CH132" s="285"/>
      <c r="CI132" s="285"/>
      <c r="CJ132" s="285"/>
      <c r="CK132" s="285"/>
      <c r="CL132" s="285"/>
      <c r="CM132" s="285"/>
      <c r="CN132" s="285"/>
      <c r="CO132" s="285"/>
      <c r="CP132" s="285"/>
      <c r="CQ132" s="285"/>
      <c r="CR132" s="285"/>
      <c r="CS132" s="285"/>
      <c r="CT132" s="285"/>
      <c r="CU132" s="285"/>
      <c r="CY132" s="285"/>
      <c r="CZ132" s="285"/>
    </row>
    <row r="133" spans="1:104" ht="40.4" customHeight="1" x14ac:dyDescent="0.35">
      <c r="A133" s="286" t="s">
        <v>3012</v>
      </c>
      <c r="B133" s="110" t="s">
        <v>3011</v>
      </c>
      <c r="C133" s="286" t="s">
        <v>3010</v>
      </c>
      <c r="D133" s="286" t="s">
        <v>1819</v>
      </c>
      <c r="E133" s="286" t="s">
        <v>156</v>
      </c>
      <c r="F133" s="288" t="s">
        <v>156</v>
      </c>
      <c r="G133" s="110"/>
      <c r="H133" s="286" t="s">
        <v>519</v>
      </c>
      <c r="I133" s="286" t="s">
        <v>1147</v>
      </c>
      <c r="J133" s="286" t="s">
        <v>624</v>
      </c>
      <c r="K133" s="286" t="s">
        <v>1148</v>
      </c>
      <c r="L133" s="286" t="s">
        <v>2365</v>
      </c>
      <c r="M133" s="286" t="s">
        <v>3009</v>
      </c>
      <c r="N133" s="286" t="s">
        <v>1816</v>
      </c>
      <c r="O133" s="286" t="s">
        <v>162</v>
      </c>
      <c r="P133" s="286" t="s">
        <v>163</v>
      </c>
      <c r="Q133" s="286">
        <v>2</v>
      </c>
      <c r="R133" s="288" t="s">
        <v>3002</v>
      </c>
      <c r="S133" s="286">
        <v>2012</v>
      </c>
      <c r="T133" s="286" t="s">
        <v>166</v>
      </c>
      <c r="U133" s="286" t="s">
        <v>225</v>
      </c>
      <c r="V133" s="286" t="s">
        <v>166</v>
      </c>
      <c r="W133" s="301" t="s">
        <v>3008</v>
      </c>
      <c r="X133" s="352">
        <v>50</v>
      </c>
      <c r="Y133" s="286" t="s">
        <v>2361</v>
      </c>
      <c r="Z133" s="286" t="s">
        <v>165</v>
      </c>
      <c r="AA133" s="286">
        <v>20</v>
      </c>
      <c r="AB133" s="286">
        <v>15</v>
      </c>
      <c r="AC133" s="286" t="s">
        <v>2423</v>
      </c>
      <c r="AD133" s="286" t="s">
        <v>162</v>
      </c>
      <c r="AE133" s="286" t="s">
        <v>166</v>
      </c>
      <c r="AF133" s="286" t="s">
        <v>166</v>
      </c>
      <c r="AG133" s="286" t="s">
        <v>166</v>
      </c>
      <c r="AH133" s="286" t="s">
        <v>166</v>
      </c>
      <c r="AI133" s="286" t="s">
        <v>166</v>
      </c>
      <c r="AJ133" s="286" t="s">
        <v>166</v>
      </c>
      <c r="AK133" s="286" t="s">
        <v>162</v>
      </c>
      <c r="AL133" s="286" t="s">
        <v>162</v>
      </c>
      <c r="AM133" s="286" t="s">
        <v>163</v>
      </c>
      <c r="AN133" s="288" t="s">
        <v>3007</v>
      </c>
      <c r="AO133" s="379" t="s">
        <v>166</v>
      </c>
      <c r="AP133" s="286" t="s">
        <v>168</v>
      </c>
      <c r="AQ133" s="286" t="s">
        <v>156</v>
      </c>
      <c r="AR133" s="286" t="s">
        <v>162</v>
      </c>
      <c r="AS133" s="286" t="s">
        <v>156</v>
      </c>
      <c r="AT133" s="286" t="s">
        <v>162</v>
      </c>
      <c r="AU133" s="286" t="s">
        <v>156</v>
      </c>
      <c r="AV133" s="286" t="s">
        <v>162</v>
      </c>
      <c r="AW133" s="286" t="s">
        <v>156</v>
      </c>
      <c r="AX133" s="286" t="s">
        <v>163</v>
      </c>
      <c r="AY133" s="286" t="s">
        <v>163</v>
      </c>
      <c r="AZ133" s="286" t="s">
        <v>1831</v>
      </c>
      <c r="BA133" s="286" t="s">
        <v>166</v>
      </c>
      <c r="BB133" s="286" t="s">
        <v>166</v>
      </c>
      <c r="BC133" s="286" t="s">
        <v>162</v>
      </c>
      <c r="BD133" s="286" t="s">
        <v>156</v>
      </c>
      <c r="BE133" s="286" t="s">
        <v>1830</v>
      </c>
      <c r="BF133" s="286" t="s">
        <v>1780</v>
      </c>
      <c r="BG133" s="286" t="s">
        <v>162</v>
      </c>
      <c r="BH133" s="286" t="s">
        <v>163</v>
      </c>
      <c r="BI133" s="311" t="s">
        <v>3006</v>
      </c>
      <c r="BJ133" s="352" t="s">
        <v>163</v>
      </c>
      <c r="BK133" s="286">
        <v>2021</v>
      </c>
      <c r="BL133" s="354" t="s">
        <v>166</v>
      </c>
      <c r="BM133" s="354">
        <v>0.105</v>
      </c>
      <c r="BN133" s="354">
        <v>4.1000000000000002E-2</v>
      </c>
      <c r="BO133" s="354">
        <v>5.3999999999999999E-2</v>
      </c>
      <c r="BP133" s="354"/>
      <c r="BQ133" s="354"/>
      <c r="BR133" s="369" t="s">
        <v>3005</v>
      </c>
      <c r="BS133" s="110" t="s">
        <v>3004</v>
      </c>
      <c r="BT133" s="110" t="s">
        <v>3002</v>
      </c>
      <c r="BU133" s="110" t="s">
        <v>3003</v>
      </c>
      <c r="BV133" s="110" t="s">
        <v>3002</v>
      </c>
      <c r="BW133" s="307">
        <v>42.484670923400103</v>
      </c>
      <c r="BX133" s="307">
        <v>-71.202918679298094</v>
      </c>
      <c r="BY133" s="370" t="s">
        <v>2339</v>
      </c>
      <c r="BZ133" s="286">
        <v>3</v>
      </c>
      <c r="CA133" s="286" t="s">
        <v>162</v>
      </c>
      <c r="CB133" s="286">
        <v>3</v>
      </c>
      <c r="CC133" s="306" t="s">
        <v>2338</v>
      </c>
      <c r="CD133" s="306" t="s">
        <v>2959</v>
      </c>
      <c r="CE133" s="306" t="s">
        <v>2944</v>
      </c>
      <c r="CF133" s="320"/>
      <c r="CG133" s="285"/>
      <c r="CH133" s="285"/>
      <c r="CI133" s="285"/>
      <c r="CJ133" s="285"/>
      <c r="CK133" s="285"/>
      <c r="CL133" s="285"/>
      <c r="CM133" s="285"/>
      <c r="CN133" s="285"/>
      <c r="CO133" s="285"/>
      <c r="CP133" s="285"/>
      <c r="CQ133" s="285"/>
      <c r="CR133" s="285"/>
      <c r="CS133" s="285"/>
      <c r="CT133" s="285"/>
      <c r="CU133" s="285"/>
      <c r="CY133" s="285"/>
      <c r="CZ133" s="285"/>
    </row>
    <row r="134" spans="1:104" ht="40.4" customHeight="1" x14ac:dyDescent="0.35">
      <c r="A134" s="286" t="s">
        <v>3001</v>
      </c>
      <c r="B134" s="110" t="s">
        <v>3000</v>
      </c>
      <c r="C134" s="286" t="s">
        <v>2999</v>
      </c>
      <c r="D134" s="286" t="s">
        <v>1819</v>
      </c>
      <c r="E134" s="286" t="s">
        <v>156</v>
      </c>
      <c r="F134" s="288" t="s">
        <v>156</v>
      </c>
      <c r="G134" s="110"/>
      <c r="H134" s="286" t="s">
        <v>519</v>
      </c>
      <c r="I134" s="286" t="s">
        <v>1147</v>
      </c>
      <c r="J134" s="286" t="s">
        <v>624</v>
      </c>
      <c r="K134" s="286" t="s">
        <v>1148</v>
      </c>
      <c r="L134" s="286" t="s">
        <v>2365</v>
      </c>
      <c r="M134" s="286" t="s">
        <v>2998</v>
      </c>
      <c r="N134" s="286" t="s">
        <v>1816</v>
      </c>
      <c r="O134" s="286" t="s">
        <v>162</v>
      </c>
      <c r="P134" s="286" t="s">
        <v>166</v>
      </c>
      <c r="Q134" s="286">
        <v>1</v>
      </c>
      <c r="R134" s="288" t="s">
        <v>2991</v>
      </c>
      <c r="S134" s="286">
        <v>2015</v>
      </c>
      <c r="T134" s="286" t="s">
        <v>166</v>
      </c>
      <c r="U134" s="286" t="s">
        <v>225</v>
      </c>
      <c r="V134" s="286" t="s">
        <v>166</v>
      </c>
      <c r="W134" s="301" t="s">
        <v>166</v>
      </c>
      <c r="X134" s="352">
        <v>50</v>
      </c>
      <c r="Y134" s="286" t="s">
        <v>2361</v>
      </c>
      <c r="Z134" s="286" t="s">
        <v>165</v>
      </c>
      <c r="AA134" s="286">
        <v>20</v>
      </c>
      <c r="AB134" s="286">
        <v>15</v>
      </c>
      <c r="AC134" s="286" t="s">
        <v>2423</v>
      </c>
      <c r="AD134" s="286" t="s">
        <v>162</v>
      </c>
      <c r="AE134" s="286" t="s">
        <v>166</v>
      </c>
      <c r="AF134" s="286" t="s">
        <v>166</v>
      </c>
      <c r="AG134" s="286" t="s">
        <v>166</v>
      </c>
      <c r="AH134" s="286" t="s">
        <v>166</v>
      </c>
      <c r="AI134" s="286" t="s">
        <v>166</v>
      </c>
      <c r="AJ134" s="286" t="s">
        <v>166</v>
      </c>
      <c r="AK134" s="286" t="s">
        <v>166</v>
      </c>
      <c r="AL134" s="286" t="s">
        <v>162</v>
      </c>
      <c r="AM134" s="286" t="s">
        <v>166</v>
      </c>
      <c r="AN134" s="288" t="s">
        <v>2997</v>
      </c>
      <c r="AO134" s="379" t="s">
        <v>2996</v>
      </c>
      <c r="AP134" s="286" t="s">
        <v>168</v>
      </c>
      <c r="AQ134" s="286" t="s">
        <v>1798</v>
      </c>
      <c r="AR134" s="286" t="s">
        <v>162</v>
      </c>
      <c r="AS134" s="286" t="s">
        <v>156</v>
      </c>
      <c r="AT134" s="286" t="s">
        <v>162</v>
      </c>
      <c r="AU134" s="286" t="s">
        <v>156</v>
      </c>
      <c r="AV134" s="286" t="s">
        <v>162</v>
      </c>
      <c r="AW134" s="286" t="s">
        <v>156</v>
      </c>
      <c r="AX134" s="286" t="s">
        <v>163</v>
      </c>
      <c r="AY134" s="286" t="s">
        <v>163</v>
      </c>
      <c r="AZ134" s="286" t="s">
        <v>1831</v>
      </c>
      <c r="BA134" s="286" t="s">
        <v>166</v>
      </c>
      <c r="BB134" s="286" t="s">
        <v>166</v>
      </c>
      <c r="BC134" s="286" t="s">
        <v>162</v>
      </c>
      <c r="BD134" s="286" t="s">
        <v>156</v>
      </c>
      <c r="BE134" s="286" t="s">
        <v>1830</v>
      </c>
      <c r="BF134" s="286" t="s">
        <v>1780</v>
      </c>
      <c r="BG134" s="286" t="s">
        <v>162</v>
      </c>
      <c r="BH134" s="286" t="s">
        <v>163</v>
      </c>
      <c r="BI134" s="311" t="s">
        <v>2995</v>
      </c>
      <c r="BJ134" s="352" t="s">
        <v>163</v>
      </c>
      <c r="BK134" s="286">
        <v>2022</v>
      </c>
      <c r="BL134" s="354" t="s">
        <v>156</v>
      </c>
      <c r="BM134" s="354">
        <v>0.78</v>
      </c>
      <c r="BN134" s="354">
        <v>0.04</v>
      </c>
      <c r="BO134" s="354" t="s">
        <v>156</v>
      </c>
      <c r="BP134" s="354" t="s">
        <v>156</v>
      </c>
      <c r="BQ134" s="354" t="s">
        <v>156</v>
      </c>
      <c r="BR134" s="369" t="s">
        <v>2994</v>
      </c>
      <c r="BS134" s="110" t="s">
        <v>2993</v>
      </c>
      <c r="BT134" s="288" t="s">
        <v>2991</v>
      </c>
      <c r="BU134" s="110" t="s">
        <v>2992</v>
      </c>
      <c r="BV134" s="110" t="s">
        <v>2991</v>
      </c>
      <c r="BW134" s="307">
        <v>42.374321269418601</v>
      </c>
      <c r="BX134" s="307">
        <v>-71.134089156730198</v>
      </c>
      <c r="BY134" s="370" t="s">
        <v>2339</v>
      </c>
      <c r="BZ134" s="286">
        <v>3</v>
      </c>
      <c r="CA134" s="286" t="s">
        <v>162</v>
      </c>
      <c r="CB134" s="286">
        <v>3</v>
      </c>
      <c r="CC134" s="306" t="s">
        <v>2338</v>
      </c>
      <c r="CD134" s="306" t="s">
        <v>2959</v>
      </c>
      <c r="CE134" s="306" t="s">
        <v>2944</v>
      </c>
      <c r="CF134" s="320"/>
      <c r="CG134" s="285"/>
      <c r="CH134" s="285"/>
      <c r="CI134" s="285"/>
      <c r="CJ134" s="285"/>
      <c r="CK134" s="285"/>
      <c r="CL134" s="285"/>
      <c r="CM134" s="285"/>
      <c r="CN134" s="285"/>
      <c r="CO134" s="285"/>
      <c r="CP134" s="285"/>
      <c r="CQ134" s="285"/>
      <c r="CR134" s="285"/>
      <c r="CS134" s="285"/>
      <c r="CT134" s="285"/>
      <c r="CU134" s="285"/>
      <c r="CY134" s="285"/>
      <c r="CZ134" s="285"/>
    </row>
    <row r="135" spans="1:104" ht="40.4" customHeight="1" x14ac:dyDescent="0.35">
      <c r="A135" s="286" t="s">
        <v>2990</v>
      </c>
      <c r="B135" s="110" t="s">
        <v>2989</v>
      </c>
      <c r="C135" s="286" t="s">
        <v>2405</v>
      </c>
      <c r="D135" s="286" t="s">
        <v>1819</v>
      </c>
      <c r="E135" s="286" t="s">
        <v>156</v>
      </c>
      <c r="F135" s="288" t="s">
        <v>156</v>
      </c>
      <c r="G135" s="110"/>
      <c r="H135" s="286" t="s">
        <v>519</v>
      </c>
      <c r="I135" s="286" t="s">
        <v>1147</v>
      </c>
      <c r="J135" s="286" t="s">
        <v>624</v>
      </c>
      <c r="K135" s="286" t="s">
        <v>1148</v>
      </c>
      <c r="L135" s="286" t="s">
        <v>2067</v>
      </c>
      <c r="M135" s="286" t="s">
        <v>2067</v>
      </c>
      <c r="N135" s="286" t="s">
        <v>1816</v>
      </c>
      <c r="O135" s="286" t="s">
        <v>162</v>
      </c>
      <c r="P135" s="286" t="s">
        <v>163</v>
      </c>
      <c r="Q135" s="286">
        <v>11</v>
      </c>
      <c r="R135" s="288" t="s">
        <v>2988</v>
      </c>
      <c r="S135" s="286">
        <v>2010</v>
      </c>
      <c r="T135" s="286" t="s">
        <v>166</v>
      </c>
      <c r="U135" s="286" t="s">
        <v>225</v>
      </c>
      <c r="V135" s="286" t="s">
        <v>166</v>
      </c>
      <c r="W135" s="301" t="s">
        <v>166</v>
      </c>
      <c r="X135" s="352">
        <v>50</v>
      </c>
      <c r="Y135" s="286" t="s">
        <v>2361</v>
      </c>
      <c r="Z135" s="286" t="s">
        <v>165</v>
      </c>
      <c r="AA135" s="286" t="s">
        <v>2987</v>
      </c>
      <c r="AB135" s="286" t="s">
        <v>380</v>
      </c>
      <c r="AC135" s="286" t="s">
        <v>2986</v>
      </c>
      <c r="AD135" s="286" t="s">
        <v>163</v>
      </c>
      <c r="AE135" s="286" t="s">
        <v>166</v>
      </c>
      <c r="AF135" s="286" t="s">
        <v>166</v>
      </c>
      <c r="AG135" s="286" t="s">
        <v>166</v>
      </c>
      <c r="AH135" s="286" t="s">
        <v>2985</v>
      </c>
      <c r="AI135" s="286" t="s">
        <v>166</v>
      </c>
      <c r="AJ135" s="286" t="s">
        <v>166</v>
      </c>
      <c r="AK135" s="286" t="s">
        <v>166</v>
      </c>
      <c r="AL135" s="286" t="s">
        <v>162</v>
      </c>
      <c r="AM135" s="286" t="s">
        <v>166</v>
      </c>
      <c r="AN135" s="286" t="s">
        <v>166</v>
      </c>
      <c r="AO135" s="379" t="s">
        <v>166</v>
      </c>
      <c r="AP135" s="286" t="s">
        <v>168</v>
      </c>
      <c r="AQ135" s="286" t="s">
        <v>156</v>
      </c>
      <c r="AR135" s="286" t="s">
        <v>162</v>
      </c>
      <c r="AS135" s="286" t="s">
        <v>156</v>
      </c>
      <c r="AT135" s="286" t="s">
        <v>162</v>
      </c>
      <c r="AU135" s="286" t="s">
        <v>156</v>
      </c>
      <c r="AV135" s="286" t="s">
        <v>163</v>
      </c>
      <c r="AW135" s="286" t="s">
        <v>2984</v>
      </c>
      <c r="AX135" s="286" t="s">
        <v>163</v>
      </c>
      <c r="AY135" s="286" t="s">
        <v>163</v>
      </c>
      <c r="AZ135" s="286" t="s">
        <v>166</v>
      </c>
      <c r="BA135" s="286" t="s">
        <v>166</v>
      </c>
      <c r="BB135" s="286" t="s">
        <v>166</v>
      </c>
      <c r="BC135" s="286" t="s">
        <v>162</v>
      </c>
      <c r="BD135" s="286" t="s">
        <v>156</v>
      </c>
      <c r="BE135" s="286" t="s">
        <v>2405</v>
      </c>
      <c r="BF135" s="286" t="s">
        <v>1960</v>
      </c>
      <c r="BG135" s="286" t="s">
        <v>162</v>
      </c>
      <c r="BH135" s="286" t="s">
        <v>163</v>
      </c>
      <c r="BI135" s="311" t="s">
        <v>2983</v>
      </c>
      <c r="BJ135" s="352" t="s">
        <v>162</v>
      </c>
      <c r="BK135" s="286" t="s">
        <v>156</v>
      </c>
      <c r="BL135" s="354" t="s">
        <v>156</v>
      </c>
      <c r="BM135" s="354" t="s">
        <v>156</v>
      </c>
      <c r="BN135" s="354" t="s">
        <v>156</v>
      </c>
      <c r="BO135" s="354" t="s">
        <v>156</v>
      </c>
      <c r="BP135" s="354" t="s">
        <v>156</v>
      </c>
      <c r="BQ135" s="354" t="s">
        <v>156</v>
      </c>
      <c r="BR135" s="369" t="s">
        <v>2982</v>
      </c>
      <c r="BS135" s="110" t="s">
        <v>2981</v>
      </c>
      <c r="BT135" s="288" t="s">
        <v>2980</v>
      </c>
      <c r="BU135" s="110" t="s">
        <v>2979</v>
      </c>
      <c r="BV135" s="110" t="s">
        <v>2978</v>
      </c>
      <c r="BW135" s="307">
        <v>41.861697805755497</v>
      </c>
      <c r="BX135" s="307">
        <v>-87.694910599323094</v>
      </c>
      <c r="BY135" s="370" t="s">
        <v>2339</v>
      </c>
      <c r="BZ135" s="286">
        <v>3</v>
      </c>
      <c r="CA135" s="286" t="s">
        <v>162</v>
      </c>
      <c r="CB135" s="286">
        <v>3</v>
      </c>
      <c r="CC135" s="306" t="s">
        <v>2338</v>
      </c>
      <c r="CD135" s="306" t="s">
        <v>2959</v>
      </c>
      <c r="CE135" s="306" t="s">
        <v>2944</v>
      </c>
      <c r="CF135" s="320"/>
      <c r="CG135" s="285"/>
      <c r="CH135" s="285"/>
      <c r="CI135" s="285"/>
      <c r="CJ135" s="285"/>
      <c r="CK135" s="285"/>
      <c r="CL135" s="285"/>
      <c r="CM135" s="285"/>
      <c r="CN135" s="285"/>
      <c r="CO135" s="285"/>
      <c r="CP135" s="285"/>
      <c r="CQ135" s="285"/>
      <c r="CR135" s="285"/>
      <c r="CS135" s="285"/>
      <c r="CT135" s="285"/>
      <c r="CU135" s="285"/>
      <c r="CY135" s="285"/>
      <c r="CZ135" s="285"/>
    </row>
    <row r="136" spans="1:104" ht="40.4" customHeight="1" x14ac:dyDescent="0.35">
      <c r="A136" s="286" t="s">
        <v>2977</v>
      </c>
      <c r="B136" s="110" t="s">
        <v>2976</v>
      </c>
      <c r="C136" s="286" t="s">
        <v>2975</v>
      </c>
      <c r="D136" s="286" t="s">
        <v>1819</v>
      </c>
      <c r="E136" s="286" t="s">
        <v>156</v>
      </c>
      <c r="F136" s="288" t="s">
        <v>156</v>
      </c>
      <c r="G136" s="110"/>
      <c r="H136" s="286" t="s">
        <v>519</v>
      </c>
      <c r="I136" s="286" t="s">
        <v>1147</v>
      </c>
      <c r="J136" s="286" t="s">
        <v>624</v>
      </c>
      <c r="K136" s="286" t="s">
        <v>1148</v>
      </c>
      <c r="L136" s="286" t="s">
        <v>2426</v>
      </c>
      <c r="M136" s="286" t="s">
        <v>2425</v>
      </c>
      <c r="N136" s="286" t="s">
        <v>1816</v>
      </c>
      <c r="O136" s="286" t="s">
        <v>162</v>
      </c>
      <c r="P136" s="286" t="s">
        <v>163</v>
      </c>
      <c r="Q136" s="286">
        <v>3</v>
      </c>
      <c r="R136" s="288" t="s">
        <v>2974</v>
      </c>
      <c r="S136" s="286">
        <v>2013</v>
      </c>
      <c r="T136" s="286" t="s">
        <v>166</v>
      </c>
      <c r="U136" s="286" t="s">
        <v>225</v>
      </c>
      <c r="V136" s="286" t="s">
        <v>166</v>
      </c>
      <c r="W136" s="301">
        <v>2200</v>
      </c>
      <c r="X136" s="352">
        <v>50</v>
      </c>
      <c r="Y136" s="286" t="s">
        <v>2361</v>
      </c>
      <c r="Z136" s="286" t="s">
        <v>165</v>
      </c>
      <c r="AA136" s="286">
        <v>20</v>
      </c>
      <c r="AB136" s="286">
        <v>15</v>
      </c>
      <c r="AC136" s="286" t="s">
        <v>2423</v>
      </c>
      <c r="AD136" s="286" t="s">
        <v>162</v>
      </c>
      <c r="AE136" s="286" t="s">
        <v>166</v>
      </c>
      <c r="AF136" s="286" t="s">
        <v>166</v>
      </c>
      <c r="AG136" s="286" t="s">
        <v>166</v>
      </c>
      <c r="AH136" s="286" t="s">
        <v>166</v>
      </c>
      <c r="AI136" s="286" t="s">
        <v>166</v>
      </c>
      <c r="AJ136" s="286" t="s">
        <v>166</v>
      </c>
      <c r="AK136" s="286" t="s">
        <v>166</v>
      </c>
      <c r="AL136" s="286" t="s">
        <v>162</v>
      </c>
      <c r="AM136" s="286" t="s">
        <v>163</v>
      </c>
      <c r="AN136" s="288" t="s">
        <v>2973</v>
      </c>
      <c r="AO136" s="379" t="s">
        <v>166</v>
      </c>
      <c r="AP136" s="286" t="s">
        <v>168</v>
      </c>
      <c r="AQ136" s="286" t="s">
        <v>1798</v>
      </c>
      <c r="AR136" s="286" t="s">
        <v>162</v>
      </c>
      <c r="AS136" s="286" t="s">
        <v>156</v>
      </c>
      <c r="AT136" s="286" t="s">
        <v>162</v>
      </c>
      <c r="AU136" s="286" t="s">
        <v>156</v>
      </c>
      <c r="AV136" s="286" t="s">
        <v>162</v>
      </c>
      <c r="AW136" s="286" t="s">
        <v>156</v>
      </c>
      <c r="AX136" s="286" t="s">
        <v>163</v>
      </c>
      <c r="AY136" s="286" t="s">
        <v>163</v>
      </c>
      <c r="AZ136" s="286" t="s">
        <v>166</v>
      </c>
      <c r="BA136" s="286" t="s">
        <v>166</v>
      </c>
      <c r="BB136" s="286" t="s">
        <v>166</v>
      </c>
      <c r="BC136" s="286" t="s">
        <v>162</v>
      </c>
      <c r="BD136" s="286" t="s">
        <v>156</v>
      </c>
      <c r="BE136" s="286" t="s">
        <v>1830</v>
      </c>
      <c r="BF136" s="286" t="s">
        <v>1780</v>
      </c>
      <c r="BG136" s="286" t="s">
        <v>162</v>
      </c>
      <c r="BH136" s="286" t="s">
        <v>163</v>
      </c>
      <c r="BI136" s="311" t="s">
        <v>2972</v>
      </c>
      <c r="BJ136" s="352" t="s">
        <v>162</v>
      </c>
      <c r="BK136" s="286" t="s">
        <v>156</v>
      </c>
      <c r="BL136" s="354" t="s">
        <v>156</v>
      </c>
      <c r="BM136" s="354" t="s">
        <v>156</v>
      </c>
      <c r="BN136" s="354" t="s">
        <v>156</v>
      </c>
      <c r="BO136" s="354" t="s">
        <v>156</v>
      </c>
      <c r="BP136" s="354" t="s">
        <v>156</v>
      </c>
      <c r="BQ136" s="354" t="s">
        <v>156</v>
      </c>
      <c r="BR136" s="369" t="s">
        <v>2971</v>
      </c>
      <c r="BS136" s="110" t="s">
        <v>2970</v>
      </c>
      <c r="BT136" s="288" t="s">
        <v>2969</v>
      </c>
      <c r="BU136" s="110"/>
      <c r="BV136" s="110"/>
      <c r="BW136" s="307">
        <v>41.896292920909602</v>
      </c>
      <c r="BX136" s="307">
        <v>-87.617034604366097</v>
      </c>
      <c r="BY136" s="370" t="s">
        <v>2339</v>
      </c>
      <c r="BZ136" s="286">
        <v>3</v>
      </c>
      <c r="CA136" s="286" t="s">
        <v>162</v>
      </c>
      <c r="CB136" s="286">
        <v>3</v>
      </c>
      <c r="CC136" s="306" t="s">
        <v>2338</v>
      </c>
      <c r="CD136" s="306" t="s">
        <v>2959</v>
      </c>
      <c r="CE136" s="306" t="s">
        <v>2944</v>
      </c>
      <c r="CF136" s="320"/>
      <c r="CG136" s="285"/>
      <c r="CH136" s="285"/>
      <c r="CI136" s="285"/>
      <c r="CJ136" s="285"/>
      <c r="CK136" s="285"/>
      <c r="CL136" s="285"/>
      <c r="CM136" s="285"/>
      <c r="CN136" s="285"/>
      <c r="CO136" s="285"/>
      <c r="CP136" s="285"/>
      <c r="CQ136" s="285"/>
      <c r="CR136" s="285"/>
      <c r="CS136" s="285"/>
      <c r="CT136" s="285"/>
      <c r="CU136" s="285"/>
      <c r="CY136" s="285"/>
      <c r="CZ136" s="285"/>
    </row>
    <row r="137" spans="1:104" ht="40.4" customHeight="1" x14ac:dyDescent="0.35">
      <c r="A137" s="286" t="s">
        <v>2968</v>
      </c>
      <c r="B137" s="110" t="s">
        <v>2967</v>
      </c>
      <c r="C137" s="286" t="s">
        <v>2966</v>
      </c>
      <c r="D137" s="286" t="s">
        <v>1819</v>
      </c>
      <c r="E137" s="286" t="s">
        <v>156</v>
      </c>
      <c r="F137" s="288" t="s">
        <v>156</v>
      </c>
      <c r="G137" s="110"/>
      <c r="H137" s="286" t="s">
        <v>519</v>
      </c>
      <c r="I137" s="286" t="s">
        <v>1147</v>
      </c>
      <c r="J137" s="286" t="s">
        <v>624</v>
      </c>
      <c r="K137" s="286" t="s">
        <v>1148</v>
      </c>
      <c r="L137" s="286" t="s">
        <v>2067</v>
      </c>
      <c r="M137" s="286" t="s">
        <v>2067</v>
      </c>
      <c r="N137" s="286" t="s">
        <v>1816</v>
      </c>
      <c r="O137" s="286" t="s">
        <v>162</v>
      </c>
      <c r="P137" s="286" t="s">
        <v>163</v>
      </c>
      <c r="Q137" s="286">
        <v>4</v>
      </c>
      <c r="R137" s="288" t="s">
        <v>2965</v>
      </c>
      <c r="S137" s="286" t="s">
        <v>166</v>
      </c>
      <c r="T137" s="286" t="s">
        <v>166</v>
      </c>
      <c r="U137" s="286" t="s">
        <v>225</v>
      </c>
      <c r="V137" s="286" t="s">
        <v>166</v>
      </c>
      <c r="W137" s="301">
        <v>900</v>
      </c>
      <c r="X137" s="352">
        <v>50</v>
      </c>
      <c r="Y137" s="286" t="s">
        <v>2361</v>
      </c>
      <c r="Z137" s="286" t="s">
        <v>165</v>
      </c>
      <c r="AA137" s="286">
        <v>20</v>
      </c>
      <c r="AB137" s="286">
        <v>15</v>
      </c>
      <c r="AC137" s="286" t="s">
        <v>2423</v>
      </c>
      <c r="AD137" s="286" t="s">
        <v>162</v>
      </c>
      <c r="AE137" s="286" t="s">
        <v>166</v>
      </c>
      <c r="AF137" s="286" t="s">
        <v>166</v>
      </c>
      <c r="AG137" s="286" t="s">
        <v>166</v>
      </c>
      <c r="AH137" s="286" t="s">
        <v>166</v>
      </c>
      <c r="AI137" s="286" t="s">
        <v>166</v>
      </c>
      <c r="AJ137" s="286" t="s">
        <v>166</v>
      </c>
      <c r="AK137" s="286" t="s">
        <v>166</v>
      </c>
      <c r="AL137" s="286" t="s">
        <v>162</v>
      </c>
      <c r="AM137" s="286" t="s">
        <v>162</v>
      </c>
      <c r="AN137" s="288" t="s">
        <v>2964</v>
      </c>
      <c r="AO137" s="379" t="s">
        <v>166</v>
      </c>
      <c r="AP137" s="286" t="s">
        <v>168</v>
      </c>
      <c r="AQ137" s="286" t="s">
        <v>156</v>
      </c>
      <c r="AR137" s="286" t="s">
        <v>162</v>
      </c>
      <c r="AS137" s="286" t="s">
        <v>156</v>
      </c>
      <c r="AT137" s="286" t="s">
        <v>162</v>
      </c>
      <c r="AU137" s="286" t="s">
        <v>156</v>
      </c>
      <c r="AV137" s="286" t="s">
        <v>162</v>
      </c>
      <c r="AW137" s="286" t="s">
        <v>156</v>
      </c>
      <c r="AX137" s="286" t="s">
        <v>163</v>
      </c>
      <c r="AY137" s="286" t="s">
        <v>163</v>
      </c>
      <c r="AZ137" s="286" t="s">
        <v>166</v>
      </c>
      <c r="BA137" s="286" t="s">
        <v>166</v>
      </c>
      <c r="BB137" s="286" t="s">
        <v>166</v>
      </c>
      <c r="BC137" s="286" t="s">
        <v>162</v>
      </c>
      <c r="BD137" s="286" t="s">
        <v>156</v>
      </c>
      <c r="BE137" s="286" t="s">
        <v>166</v>
      </c>
      <c r="BF137" s="286" t="s">
        <v>1960</v>
      </c>
      <c r="BG137" s="286" t="s">
        <v>162</v>
      </c>
      <c r="BH137" s="286" t="s">
        <v>166</v>
      </c>
      <c r="BI137" s="311" t="s">
        <v>2963</v>
      </c>
      <c r="BJ137" s="352" t="s">
        <v>162</v>
      </c>
      <c r="BK137" s="286" t="s">
        <v>156</v>
      </c>
      <c r="BL137" s="354" t="s">
        <v>156</v>
      </c>
      <c r="BM137" s="354" t="s">
        <v>156</v>
      </c>
      <c r="BN137" s="354" t="s">
        <v>156</v>
      </c>
      <c r="BO137" s="354" t="s">
        <v>156</v>
      </c>
      <c r="BP137" s="354" t="s">
        <v>156</v>
      </c>
      <c r="BQ137" s="354" t="s">
        <v>156</v>
      </c>
      <c r="BR137" s="369" t="s">
        <v>2962</v>
      </c>
      <c r="BS137" s="110" t="s">
        <v>2961</v>
      </c>
      <c r="BT137" s="288" t="s">
        <v>2960</v>
      </c>
      <c r="BU137" s="110"/>
      <c r="BV137" s="110"/>
      <c r="BW137" s="307">
        <v>40.745897160438403</v>
      </c>
      <c r="BX137" s="307">
        <v>-73.978158987993893</v>
      </c>
      <c r="BY137" s="370" t="s">
        <v>2339</v>
      </c>
      <c r="BZ137" s="286">
        <v>3</v>
      </c>
      <c r="CA137" s="286" t="s">
        <v>162</v>
      </c>
      <c r="CB137" s="286">
        <v>3</v>
      </c>
      <c r="CC137" s="306" t="s">
        <v>2338</v>
      </c>
      <c r="CD137" s="306" t="s">
        <v>2959</v>
      </c>
      <c r="CE137" s="306" t="s">
        <v>2944</v>
      </c>
      <c r="CF137" s="320"/>
      <c r="CG137" s="285"/>
      <c r="CH137" s="285"/>
      <c r="CI137" s="285"/>
      <c r="CJ137" s="285"/>
      <c r="CK137" s="285"/>
      <c r="CL137" s="285"/>
      <c r="CM137" s="285"/>
      <c r="CN137" s="285"/>
      <c r="CO137" s="285"/>
      <c r="CP137" s="285"/>
      <c r="CQ137" s="285"/>
      <c r="CR137" s="285"/>
      <c r="CS137" s="285"/>
      <c r="CT137" s="285"/>
      <c r="CU137" s="285"/>
      <c r="CY137" s="285"/>
      <c r="CZ137" s="285"/>
    </row>
    <row r="138" spans="1:104" ht="40.4" customHeight="1" x14ac:dyDescent="0.35">
      <c r="A138" s="286" t="s">
        <v>2958</v>
      </c>
      <c r="B138" s="110" t="s">
        <v>2957</v>
      </c>
      <c r="C138" s="286" t="s">
        <v>2956</v>
      </c>
      <c r="D138" s="286" t="s">
        <v>1819</v>
      </c>
      <c r="E138" s="286" t="s">
        <v>156</v>
      </c>
      <c r="F138" s="288" t="s">
        <v>156</v>
      </c>
      <c r="G138" s="110"/>
      <c r="H138" s="286" t="s">
        <v>519</v>
      </c>
      <c r="I138" s="286" t="s">
        <v>1147</v>
      </c>
      <c r="J138" s="286" t="s">
        <v>624</v>
      </c>
      <c r="K138" s="286" t="s">
        <v>1148</v>
      </c>
      <c r="L138" s="286" t="s">
        <v>2955</v>
      </c>
      <c r="M138" s="286" t="s">
        <v>2954</v>
      </c>
      <c r="N138" s="286" t="s">
        <v>1816</v>
      </c>
      <c r="O138" s="286" t="s">
        <v>162</v>
      </c>
      <c r="P138" s="286" t="s">
        <v>163</v>
      </c>
      <c r="Q138" s="286">
        <v>4</v>
      </c>
      <c r="R138" s="288" t="s">
        <v>2953</v>
      </c>
      <c r="S138" s="286" t="s">
        <v>166</v>
      </c>
      <c r="T138" s="286" t="s">
        <v>166</v>
      </c>
      <c r="U138" s="286" t="s">
        <v>225</v>
      </c>
      <c r="V138" s="286" t="s">
        <v>166</v>
      </c>
      <c r="W138" s="301" t="s">
        <v>2952</v>
      </c>
      <c r="X138" s="352">
        <v>50</v>
      </c>
      <c r="Y138" s="286" t="s">
        <v>2361</v>
      </c>
      <c r="Z138" s="286" t="s">
        <v>165</v>
      </c>
      <c r="AA138" s="286">
        <v>20</v>
      </c>
      <c r="AB138" s="286">
        <v>15</v>
      </c>
      <c r="AC138" s="286" t="s">
        <v>2423</v>
      </c>
      <c r="AD138" s="286" t="s">
        <v>162</v>
      </c>
      <c r="AE138" s="286" t="s">
        <v>166</v>
      </c>
      <c r="AF138" s="286" t="s">
        <v>166</v>
      </c>
      <c r="AG138" s="286" t="s">
        <v>166</v>
      </c>
      <c r="AH138" s="286" t="s">
        <v>166</v>
      </c>
      <c r="AI138" s="286" t="s">
        <v>166</v>
      </c>
      <c r="AJ138" s="286" t="s">
        <v>166</v>
      </c>
      <c r="AK138" s="286" t="s">
        <v>166</v>
      </c>
      <c r="AL138" s="286" t="s">
        <v>162</v>
      </c>
      <c r="AM138" s="286" t="s">
        <v>166</v>
      </c>
      <c r="AN138" s="286" t="s">
        <v>166</v>
      </c>
      <c r="AO138" s="379" t="s">
        <v>166</v>
      </c>
      <c r="AP138" s="286" t="s">
        <v>168</v>
      </c>
      <c r="AQ138" s="286" t="s">
        <v>1798</v>
      </c>
      <c r="AR138" s="286" t="s">
        <v>162</v>
      </c>
      <c r="AS138" s="286" t="s">
        <v>156</v>
      </c>
      <c r="AT138" s="286" t="s">
        <v>162</v>
      </c>
      <c r="AU138" s="286" t="s">
        <v>156</v>
      </c>
      <c r="AV138" s="286" t="s">
        <v>162</v>
      </c>
      <c r="AW138" s="286" t="s">
        <v>156</v>
      </c>
      <c r="AX138" s="286" t="s">
        <v>163</v>
      </c>
      <c r="AY138" s="286" t="s">
        <v>163</v>
      </c>
      <c r="AZ138" s="286" t="s">
        <v>166</v>
      </c>
      <c r="BA138" s="286" t="s">
        <v>166</v>
      </c>
      <c r="BB138" s="286" t="s">
        <v>166</v>
      </c>
      <c r="BC138" s="286" t="s">
        <v>162</v>
      </c>
      <c r="BD138" s="286" t="s">
        <v>156</v>
      </c>
      <c r="BE138" s="286" t="s">
        <v>1830</v>
      </c>
      <c r="BF138" s="286" t="s">
        <v>1780</v>
      </c>
      <c r="BG138" s="286" t="s">
        <v>163</v>
      </c>
      <c r="BH138" s="286" t="s">
        <v>163</v>
      </c>
      <c r="BI138" s="311" t="s">
        <v>2951</v>
      </c>
      <c r="BJ138" s="352" t="s">
        <v>162</v>
      </c>
      <c r="BK138" s="286" t="s">
        <v>156</v>
      </c>
      <c r="BL138" s="354" t="s">
        <v>156</v>
      </c>
      <c r="BM138" s="354" t="s">
        <v>156</v>
      </c>
      <c r="BN138" s="354" t="s">
        <v>156</v>
      </c>
      <c r="BO138" s="354" t="s">
        <v>156</v>
      </c>
      <c r="BP138" s="354" t="s">
        <v>156</v>
      </c>
      <c r="BQ138" s="354" t="s">
        <v>156</v>
      </c>
      <c r="BR138" s="369" t="s">
        <v>2950</v>
      </c>
      <c r="BS138" s="110" t="s">
        <v>2949</v>
      </c>
      <c r="BT138" s="288" t="s">
        <v>2948</v>
      </c>
      <c r="BU138" s="110" t="s">
        <v>2947</v>
      </c>
      <c r="BV138" s="110" t="s">
        <v>2946</v>
      </c>
      <c r="BW138" s="307">
        <v>40.021488487460701</v>
      </c>
      <c r="BX138" s="307">
        <v>-82.999367789058297</v>
      </c>
      <c r="BY138" s="370" t="s">
        <v>2339</v>
      </c>
      <c r="BZ138" s="286">
        <v>3</v>
      </c>
      <c r="CA138" s="286" t="s">
        <v>162</v>
      </c>
      <c r="CB138" s="286">
        <v>3</v>
      </c>
      <c r="CC138" s="306" t="s">
        <v>2338</v>
      </c>
      <c r="CD138" s="306" t="s">
        <v>2945</v>
      </c>
      <c r="CE138" s="306" t="s">
        <v>2944</v>
      </c>
      <c r="CF138" s="320"/>
      <c r="CG138" s="285"/>
      <c r="CH138" s="285"/>
      <c r="CI138" s="285"/>
      <c r="CJ138" s="285"/>
      <c r="CK138" s="285"/>
      <c r="CL138" s="285"/>
      <c r="CM138" s="285"/>
      <c r="CN138" s="285"/>
      <c r="CO138" s="285"/>
      <c r="CP138" s="285"/>
      <c r="CQ138" s="285"/>
      <c r="CR138" s="285"/>
      <c r="CS138" s="285"/>
      <c r="CT138" s="285"/>
      <c r="CU138" s="285"/>
      <c r="CY138" s="285"/>
      <c r="CZ138" s="285"/>
    </row>
    <row r="139" spans="1:104" ht="40.4" customHeight="1" x14ac:dyDescent="0.35">
      <c r="A139" s="286" t="s">
        <v>2943</v>
      </c>
      <c r="B139" s="110" t="s">
        <v>2942</v>
      </c>
      <c r="C139" s="286" t="s">
        <v>2941</v>
      </c>
      <c r="D139" s="286" t="s">
        <v>1819</v>
      </c>
      <c r="E139" s="286" t="s">
        <v>156</v>
      </c>
      <c r="F139" s="288" t="s">
        <v>156</v>
      </c>
      <c r="G139" s="110"/>
      <c r="H139" s="286" t="s">
        <v>519</v>
      </c>
      <c r="I139" s="286" t="s">
        <v>1147</v>
      </c>
      <c r="J139" s="286" t="s">
        <v>624</v>
      </c>
      <c r="K139" s="286" t="s">
        <v>1148</v>
      </c>
      <c r="L139" s="286" t="s">
        <v>2365</v>
      </c>
      <c r="M139" s="286" t="s">
        <v>2940</v>
      </c>
      <c r="N139" s="286" t="s">
        <v>1816</v>
      </c>
      <c r="O139" s="286" t="s">
        <v>162</v>
      </c>
      <c r="P139" s="286" t="s">
        <v>166</v>
      </c>
      <c r="Q139" s="286" t="s">
        <v>166</v>
      </c>
      <c r="R139" s="288" t="s">
        <v>2939</v>
      </c>
      <c r="S139" s="286" t="s">
        <v>166</v>
      </c>
      <c r="T139" s="286" t="s">
        <v>166</v>
      </c>
      <c r="U139" s="286" t="s">
        <v>225</v>
      </c>
      <c r="V139" s="286" t="s">
        <v>166</v>
      </c>
      <c r="W139" s="301">
        <v>600</v>
      </c>
      <c r="X139" s="352" t="s">
        <v>166</v>
      </c>
      <c r="Y139" s="286" t="s">
        <v>166</v>
      </c>
      <c r="Z139" s="286" t="s">
        <v>165</v>
      </c>
      <c r="AA139" s="286" t="s">
        <v>166</v>
      </c>
      <c r="AB139" s="286" t="s">
        <v>166</v>
      </c>
      <c r="AC139" s="286" t="s">
        <v>156</v>
      </c>
      <c r="AD139" s="286" t="s">
        <v>162</v>
      </c>
      <c r="AE139" s="286" t="s">
        <v>166</v>
      </c>
      <c r="AF139" s="286" t="s">
        <v>166</v>
      </c>
      <c r="AG139" s="286" t="s">
        <v>166</v>
      </c>
      <c r="AH139" s="286" t="s">
        <v>166</v>
      </c>
      <c r="AI139" s="286" t="s">
        <v>166</v>
      </c>
      <c r="AJ139" s="286" t="s">
        <v>166</v>
      </c>
      <c r="AK139" s="286" t="s">
        <v>166</v>
      </c>
      <c r="AL139" s="286" t="s">
        <v>162</v>
      </c>
      <c r="AM139" s="286" t="s">
        <v>163</v>
      </c>
      <c r="AN139" s="288" t="s">
        <v>2938</v>
      </c>
      <c r="AO139" s="379" t="s">
        <v>166</v>
      </c>
      <c r="AP139" s="286" t="s">
        <v>168</v>
      </c>
      <c r="AQ139" s="286" t="s">
        <v>1798</v>
      </c>
      <c r="AR139" s="286" t="s">
        <v>162</v>
      </c>
      <c r="AS139" s="286" t="s">
        <v>156</v>
      </c>
      <c r="AT139" s="286" t="s">
        <v>162</v>
      </c>
      <c r="AU139" s="286" t="s">
        <v>156</v>
      </c>
      <c r="AV139" s="286" t="s">
        <v>162</v>
      </c>
      <c r="AW139" s="286" t="s">
        <v>156</v>
      </c>
      <c r="AX139" s="286" t="s">
        <v>163</v>
      </c>
      <c r="AY139" s="286" t="s">
        <v>163</v>
      </c>
      <c r="AZ139" s="286" t="s">
        <v>1795</v>
      </c>
      <c r="BA139" s="286" t="s">
        <v>166</v>
      </c>
      <c r="BB139" s="286" t="s">
        <v>166</v>
      </c>
      <c r="BC139" s="286" t="s">
        <v>162</v>
      </c>
      <c r="BD139" s="286" t="s">
        <v>156</v>
      </c>
      <c r="BE139" s="286" t="s">
        <v>1830</v>
      </c>
      <c r="BF139" s="286" t="s">
        <v>1780</v>
      </c>
      <c r="BG139" s="286" t="s">
        <v>162</v>
      </c>
      <c r="BH139" s="286" t="s">
        <v>163</v>
      </c>
      <c r="BI139" s="311" t="s">
        <v>2937</v>
      </c>
      <c r="BJ139" s="352" t="s">
        <v>162</v>
      </c>
      <c r="BK139" s="286" t="s">
        <v>156</v>
      </c>
      <c r="BL139" s="354" t="s">
        <v>156</v>
      </c>
      <c r="BM139" s="354" t="s">
        <v>156</v>
      </c>
      <c r="BN139" s="354" t="s">
        <v>156</v>
      </c>
      <c r="BO139" s="354" t="s">
        <v>156</v>
      </c>
      <c r="BP139" s="354" t="s">
        <v>156</v>
      </c>
      <c r="BQ139" s="354" t="s">
        <v>156</v>
      </c>
      <c r="BR139" s="369" t="s">
        <v>2936</v>
      </c>
      <c r="BS139" s="110" t="s">
        <v>2935</v>
      </c>
      <c r="BT139" s="288" t="s">
        <v>2934</v>
      </c>
      <c r="BU139" s="110"/>
      <c r="BV139" s="110"/>
      <c r="BW139" s="307">
        <v>41.700613795364603</v>
      </c>
      <c r="BX139" s="307">
        <v>-71.149931619565294</v>
      </c>
      <c r="BY139" s="370" t="s">
        <v>2339</v>
      </c>
      <c r="BZ139" s="286">
        <v>3</v>
      </c>
      <c r="CA139" s="286" t="s">
        <v>162</v>
      </c>
      <c r="CB139" s="286">
        <v>3</v>
      </c>
      <c r="CC139" s="306" t="s">
        <v>2338</v>
      </c>
      <c r="CD139" s="306" t="s">
        <v>1597</v>
      </c>
      <c r="CE139" s="306" t="s">
        <v>1116</v>
      </c>
      <c r="CF139" s="320"/>
      <c r="CG139" s="285"/>
      <c r="CH139" s="285"/>
      <c r="CI139" s="285"/>
      <c r="CJ139" s="285"/>
      <c r="CK139" s="285"/>
      <c r="CL139" s="285"/>
      <c r="CM139" s="285"/>
      <c r="CN139" s="285"/>
      <c r="CO139" s="285"/>
      <c r="CP139" s="285"/>
      <c r="CQ139" s="285"/>
      <c r="CR139" s="285"/>
      <c r="CS139" s="285"/>
      <c r="CT139" s="285"/>
      <c r="CU139" s="285"/>
      <c r="CY139" s="285"/>
      <c r="CZ139" s="285"/>
    </row>
    <row r="140" spans="1:104" ht="40.4" customHeight="1" x14ac:dyDescent="0.35">
      <c r="A140" s="286" t="s">
        <v>2933</v>
      </c>
      <c r="B140" s="110" t="s">
        <v>2932</v>
      </c>
      <c r="C140" s="286" t="s">
        <v>2931</v>
      </c>
      <c r="D140" s="286" t="s">
        <v>1819</v>
      </c>
      <c r="E140" s="286" t="s">
        <v>156</v>
      </c>
      <c r="F140" s="288" t="s">
        <v>156</v>
      </c>
      <c r="G140" s="110"/>
      <c r="H140" s="286" t="s">
        <v>519</v>
      </c>
      <c r="I140" s="286" t="s">
        <v>1147</v>
      </c>
      <c r="J140" s="286" t="s">
        <v>624</v>
      </c>
      <c r="K140" s="286" t="s">
        <v>1148</v>
      </c>
      <c r="L140" s="286" t="s">
        <v>2426</v>
      </c>
      <c r="M140" s="286" t="s">
        <v>2425</v>
      </c>
      <c r="N140" s="286" t="s">
        <v>1816</v>
      </c>
      <c r="O140" s="286" t="s">
        <v>162</v>
      </c>
      <c r="P140" s="286" t="s">
        <v>166</v>
      </c>
      <c r="Q140" s="286" t="s">
        <v>166</v>
      </c>
      <c r="R140" s="288" t="s">
        <v>2930</v>
      </c>
      <c r="S140" s="286">
        <v>2015</v>
      </c>
      <c r="T140" s="286" t="s">
        <v>166</v>
      </c>
      <c r="U140" s="286" t="s">
        <v>225</v>
      </c>
      <c r="V140" s="286" t="s">
        <v>166</v>
      </c>
      <c r="W140" s="301">
        <v>504</v>
      </c>
      <c r="X140" s="352">
        <v>50</v>
      </c>
      <c r="Y140" s="286" t="s">
        <v>2361</v>
      </c>
      <c r="Z140" s="286" t="s">
        <v>165</v>
      </c>
      <c r="AA140" s="286">
        <v>20</v>
      </c>
      <c r="AB140" s="286">
        <v>15</v>
      </c>
      <c r="AC140" s="286" t="s">
        <v>2423</v>
      </c>
      <c r="AD140" s="286" t="s">
        <v>162</v>
      </c>
      <c r="AE140" s="286" t="s">
        <v>166</v>
      </c>
      <c r="AF140" s="286" t="s">
        <v>166</v>
      </c>
      <c r="AG140" s="286" t="s">
        <v>166</v>
      </c>
      <c r="AH140" s="286" t="s">
        <v>166</v>
      </c>
      <c r="AI140" s="286" t="s">
        <v>166</v>
      </c>
      <c r="AJ140" s="286" t="s">
        <v>166</v>
      </c>
      <c r="AK140" s="286" t="s">
        <v>166</v>
      </c>
      <c r="AL140" s="286" t="s">
        <v>162</v>
      </c>
      <c r="AM140" s="286" t="s">
        <v>162</v>
      </c>
      <c r="AN140" s="288" t="s">
        <v>2929</v>
      </c>
      <c r="AO140" s="379" t="s">
        <v>166</v>
      </c>
      <c r="AP140" s="286" t="s">
        <v>168</v>
      </c>
      <c r="AQ140" s="286" t="s">
        <v>1798</v>
      </c>
      <c r="AR140" s="286" t="s">
        <v>162</v>
      </c>
      <c r="AS140" s="286" t="s">
        <v>156</v>
      </c>
      <c r="AT140" s="286" t="s">
        <v>162</v>
      </c>
      <c r="AU140" s="286" t="s">
        <v>156</v>
      </c>
      <c r="AV140" s="286" t="s">
        <v>162</v>
      </c>
      <c r="AW140" s="286" t="s">
        <v>156</v>
      </c>
      <c r="AX140" s="286" t="s">
        <v>163</v>
      </c>
      <c r="AY140" s="286" t="s">
        <v>163</v>
      </c>
      <c r="AZ140" s="286" t="s">
        <v>166</v>
      </c>
      <c r="BA140" s="286" t="s">
        <v>166</v>
      </c>
      <c r="BB140" s="286" t="s">
        <v>166</v>
      </c>
      <c r="BC140" s="286" t="s">
        <v>162</v>
      </c>
      <c r="BD140" s="286" t="s">
        <v>156</v>
      </c>
      <c r="BE140" s="286" t="s">
        <v>166</v>
      </c>
      <c r="BF140" s="286" t="s">
        <v>1780</v>
      </c>
      <c r="BG140" s="286" t="s">
        <v>162</v>
      </c>
      <c r="BH140" s="286" t="s">
        <v>163</v>
      </c>
      <c r="BI140" s="311" t="s">
        <v>2928</v>
      </c>
      <c r="BJ140" s="352" t="s">
        <v>163</v>
      </c>
      <c r="BK140" s="286">
        <v>2021</v>
      </c>
      <c r="BL140" s="354">
        <v>0.29799999999999999</v>
      </c>
      <c r="BM140" s="354" t="s">
        <v>166</v>
      </c>
      <c r="BN140" s="354" t="s">
        <v>166</v>
      </c>
      <c r="BO140" s="354" t="s">
        <v>166</v>
      </c>
      <c r="BP140" s="354" t="s">
        <v>166</v>
      </c>
      <c r="BQ140" s="354" t="s">
        <v>166</v>
      </c>
      <c r="BR140" s="369" t="s">
        <v>2927</v>
      </c>
      <c r="BS140" s="110" t="s">
        <v>2926</v>
      </c>
      <c r="BT140" s="288" t="s">
        <v>2925</v>
      </c>
      <c r="BU140" s="110"/>
      <c r="BV140" s="110"/>
      <c r="BW140" s="307">
        <v>41.874742343285902</v>
      </c>
      <c r="BX140" s="307">
        <v>-87.6685570530409</v>
      </c>
      <c r="BY140" s="370" t="s">
        <v>2339</v>
      </c>
      <c r="BZ140" s="286">
        <v>3</v>
      </c>
      <c r="CA140" s="286" t="s">
        <v>162</v>
      </c>
      <c r="CB140" s="286">
        <v>3</v>
      </c>
      <c r="CC140" s="306" t="s">
        <v>2338</v>
      </c>
      <c r="CD140" s="306" t="s">
        <v>1597</v>
      </c>
      <c r="CE140" s="306" t="s">
        <v>1116</v>
      </c>
      <c r="CF140" s="320"/>
      <c r="CG140" s="285"/>
      <c r="CH140" s="285"/>
      <c r="CI140" s="285"/>
      <c r="CJ140" s="285"/>
      <c r="CK140" s="285"/>
      <c r="CL140" s="285"/>
      <c r="CM140" s="285"/>
      <c r="CN140" s="285"/>
      <c r="CO140" s="285"/>
      <c r="CP140" s="285"/>
      <c r="CQ140" s="285"/>
      <c r="CR140" s="285"/>
      <c r="CS140" s="285"/>
      <c r="CT140" s="285"/>
      <c r="CU140" s="285"/>
      <c r="CY140" s="285"/>
      <c r="CZ140" s="285"/>
    </row>
    <row r="141" spans="1:104" ht="40.4" customHeight="1" x14ac:dyDescent="0.35">
      <c r="A141" s="286" t="s">
        <v>2924</v>
      </c>
      <c r="B141" s="110" t="s">
        <v>2923</v>
      </c>
      <c r="C141" s="286" t="s">
        <v>2922</v>
      </c>
      <c r="D141" s="286" t="s">
        <v>1819</v>
      </c>
      <c r="E141" s="286" t="s">
        <v>156</v>
      </c>
      <c r="F141" s="288" t="s">
        <v>156</v>
      </c>
      <c r="G141" s="110"/>
      <c r="H141" s="286" t="s">
        <v>519</v>
      </c>
      <c r="I141" s="286" t="s">
        <v>1147</v>
      </c>
      <c r="J141" s="286" t="s">
        <v>624</v>
      </c>
      <c r="K141" s="286" t="s">
        <v>1148</v>
      </c>
      <c r="L141" s="286" t="s">
        <v>2710</v>
      </c>
      <c r="M141" s="286" t="s">
        <v>2921</v>
      </c>
      <c r="N141" s="286" t="s">
        <v>1816</v>
      </c>
      <c r="O141" s="286" t="s">
        <v>162</v>
      </c>
      <c r="P141" s="286" t="s">
        <v>166</v>
      </c>
      <c r="Q141" s="286" t="s">
        <v>166</v>
      </c>
      <c r="R141" s="288" t="s">
        <v>2920</v>
      </c>
      <c r="S141" s="286" t="s">
        <v>166</v>
      </c>
      <c r="T141" s="286" t="s">
        <v>166</v>
      </c>
      <c r="U141" s="286" t="s">
        <v>225</v>
      </c>
      <c r="V141" s="286" t="s">
        <v>166</v>
      </c>
      <c r="W141" s="301" t="s">
        <v>166</v>
      </c>
      <c r="X141" s="352">
        <v>50</v>
      </c>
      <c r="Y141" s="286" t="s">
        <v>2361</v>
      </c>
      <c r="Z141" s="286" t="s">
        <v>165</v>
      </c>
      <c r="AA141" s="286">
        <v>20</v>
      </c>
      <c r="AB141" s="286">
        <v>15</v>
      </c>
      <c r="AC141" s="286" t="s">
        <v>2423</v>
      </c>
      <c r="AD141" s="286" t="s">
        <v>162</v>
      </c>
      <c r="AE141" s="286" t="s">
        <v>166</v>
      </c>
      <c r="AF141" s="286" t="s">
        <v>166</v>
      </c>
      <c r="AG141" s="286" t="s">
        <v>166</v>
      </c>
      <c r="AH141" s="286" t="s">
        <v>166</v>
      </c>
      <c r="AI141" s="286" t="s">
        <v>166</v>
      </c>
      <c r="AJ141" s="286" t="s">
        <v>166</v>
      </c>
      <c r="AK141" s="286" t="s">
        <v>166</v>
      </c>
      <c r="AL141" s="286" t="s">
        <v>162</v>
      </c>
      <c r="AM141" s="286" t="s">
        <v>163</v>
      </c>
      <c r="AN141" s="288" t="s">
        <v>2919</v>
      </c>
      <c r="AO141" s="379" t="s">
        <v>166</v>
      </c>
      <c r="AP141" s="286" t="s">
        <v>168</v>
      </c>
      <c r="AQ141" s="286" t="s">
        <v>1798</v>
      </c>
      <c r="AR141" s="286" t="s">
        <v>162</v>
      </c>
      <c r="AS141" s="286" t="s">
        <v>156</v>
      </c>
      <c r="AT141" s="286" t="s">
        <v>162</v>
      </c>
      <c r="AU141" s="286" t="s">
        <v>156</v>
      </c>
      <c r="AV141" s="286" t="s">
        <v>162</v>
      </c>
      <c r="AW141" s="286" t="s">
        <v>156</v>
      </c>
      <c r="AX141" s="286" t="s">
        <v>163</v>
      </c>
      <c r="AY141" s="286" t="s">
        <v>163</v>
      </c>
      <c r="AZ141" s="286" t="s">
        <v>1974</v>
      </c>
      <c r="BA141" s="286" t="s">
        <v>166</v>
      </c>
      <c r="BB141" s="286" t="s">
        <v>166</v>
      </c>
      <c r="BC141" s="286" t="s">
        <v>162</v>
      </c>
      <c r="BD141" s="286" t="s">
        <v>156</v>
      </c>
      <c r="BE141" s="286" t="s">
        <v>1830</v>
      </c>
      <c r="BF141" s="286" t="s">
        <v>1780</v>
      </c>
      <c r="BG141" s="286" t="s">
        <v>162</v>
      </c>
      <c r="BH141" s="286" t="s">
        <v>163</v>
      </c>
      <c r="BI141" s="311" t="s">
        <v>2918</v>
      </c>
      <c r="BJ141" s="352" t="s">
        <v>162</v>
      </c>
      <c r="BK141" s="286" t="s">
        <v>156</v>
      </c>
      <c r="BL141" s="354" t="s">
        <v>156</v>
      </c>
      <c r="BM141" s="354" t="s">
        <v>156</v>
      </c>
      <c r="BN141" s="354" t="s">
        <v>156</v>
      </c>
      <c r="BO141" s="354" t="s">
        <v>156</v>
      </c>
      <c r="BP141" s="354" t="s">
        <v>156</v>
      </c>
      <c r="BQ141" s="354" t="s">
        <v>156</v>
      </c>
      <c r="BR141" s="369" t="s">
        <v>2917</v>
      </c>
      <c r="BS141" s="110" t="s">
        <v>2916</v>
      </c>
      <c r="BT141" s="288" t="s">
        <v>2914</v>
      </c>
      <c r="BU141" s="110" t="s">
        <v>2915</v>
      </c>
      <c r="BV141" s="110" t="s">
        <v>2914</v>
      </c>
      <c r="BW141" s="307">
        <v>38.554154904437702</v>
      </c>
      <c r="BX141" s="307">
        <v>-121.452477358732</v>
      </c>
      <c r="BY141" s="370" t="s">
        <v>2339</v>
      </c>
      <c r="BZ141" s="286">
        <v>3</v>
      </c>
      <c r="CA141" s="286" t="s">
        <v>162</v>
      </c>
      <c r="CB141" s="286">
        <v>3</v>
      </c>
      <c r="CC141" s="306" t="s">
        <v>2338</v>
      </c>
      <c r="CD141" s="306" t="s">
        <v>1597</v>
      </c>
      <c r="CE141" s="306" t="s">
        <v>1116</v>
      </c>
      <c r="CF141" s="320"/>
      <c r="CG141" s="285"/>
      <c r="CH141" s="285"/>
      <c r="CI141" s="285"/>
      <c r="CJ141" s="285"/>
      <c r="CK141" s="285"/>
      <c r="CL141" s="285"/>
      <c r="CM141" s="285"/>
      <c r="CN141" s="285"/>
      <c r="CO141" s="285"/>
      <c r="CP141" s="285"/>
      <c r="CQ141" s="285"/>
      <c r="CR141" s="285"/>
      <c r="CS141" s="285"/>
      <c r="CT141" s="285"/>
      <c r="CU141" s="285"/>
      <c r="CY141" s="285"/>
      <c r="CZ141" s="285"/>
    </row>
    <row r="142" spans="1:104" ht="40.4" customHeight="1" x14ac:dyDescent="0.35">
      <c r="A142" s="286" t="s">
        <v>2913</v>
      </c>
      <c r="B142" s="110" t="s">
        <v>2912</v>
      </c>
      <c r="C142" s="286" t="s">
        <v>2911</v>
      </c>
      <c r="D142" s="286" t="s">
        <v>1819</v>
      </c>
      <c r="E142" s="286" t="s">
        <v>156</v>
      </c>
      <c r="F142" s="288" t="s">
        <v>156</v>
      </c>
      <c r="G142" s="110"/>
      <c r="H142" s="286" t="s">
        <v>519</v>
      </c>
      <c r="I142" s="286" t="s">
        <v>1147</v>
      </c>
      <c r="J142" s="286" t="s">
        <v>624</v>
      </c>
      <c r="K142" s="286" t="s">
        <v>1148</v>
      </c>
      <c r="L142" s="286" t="s">
        <v>2153</v>
      </c>
      <c r="M142" s="286" t="s">
        <v>2152</v>
      </c>
      <c r="N142" s="286" t="s">
        <v>1816</v>
      </c>
      <c r="O142" s="286" t="s">
        <v>162</v>
      </c>
      <c r="P142" s="286" t="s">
        <v>166</v>
      </c>
      <c r="Q142" s="286" t="s">
        <v>166</v>
      </c>
      <c r="R142" s="288" t="s">
        <v>2910</v>
      </c>
      <c r="S142" s="286">
        <v>2012</v>
      </c>
      <c r="T142" s="286" t="s">
        <v>166</v>
      </c>
      <c r="U142" s="286" t="s">
        <v>225</v>
      </c>
      <c r="V142" s="286" t="s">
        <v>166</v>
      </c>
      <c r="W142" s="301">
        <v>800</v>
      </c>
      <c r="X142" s="352">
        <v>50</v>
      </c>
      <c r="Y142" s="286" t="s">
        <v>2361</v>
      </c>
      <c r="Z142" s="286" t="s">
        <v>165</v>
      </c>
      <c r="AA142" s="286">
        <v>30</v>
      </c>
      <c r="AB142" s="286">
        <v>15</v>
      </c>
      <c r="AC142" s="286" t="s">
        <v>2423</v>
      </c>
      <c r="AD142" s="286" t="s">
        <v>162</v>
      </c>
      <c r="AE142" s="286" t="s">
        <v>166</v>
      </c>
      <c r="AF142" s="286" t="s">
        <v>166</v>
      </c>
      <c r="AG142" s="286" t="s">
        <v>166</v>
      </c>
      <c r="AH142" s="286" t="s">
        <v>166</v>
      </c>
      <c r="AI142" s="286" t="s">
        <v>166</v>
      </c>
      <c r="AJ142" s="286" t="s">
        <v>166</v>
      </c>
      <c r="AK142" s="286" t="s">
        <v>166</v>
      </c>
      <c r="AL142" s="286" t="s">
        <v>162</v>
      </c>
      <c r="AM142" s="286" t="s">
        <v>166</v>
      </c>
      <c r="AN142" s="286" t="s">
        <v>166</v>
      </c>
      <c r="AO142" s="379" t="s">
        <v>166</v>
      </c>
      <c r="AP142" s="286" t="s">
        <v>168</v>
      </c>
      <c r="AQ142" s="286" t="s">
        <v>1798</v>
      </c>
      <c r="AR142" s="286" t="s">
        <v>162</v>
      </c>
      <c r="AS142" s="286" t="s">
        <v>156</v>
      </c>
      <c r="AT142" s="286" t="s">
        <v>162</v>
      </c>
      <c r="AU142" s="286" t="s">
        <v>156</v>
      </c>
      <c r="AV142" s="286" t="s">
        <v>162</v>
      </c>
      <c r="AW142" s="286" t="s">
        <v>156</v>
      </c>
      <c r="AX142" s="286" t="s">
        <v>163</v>
      </c>
      <c r="AY142" s="286" t="s">
        <v>163</v>
      </c>
      <c r="AZ142" s="286" t="s">
        <v>166</v>
      </c>
      <c r="BA142" s="286" t="s">
        <v>166</v>
      </c>
      <c r="BB142" s="286" t="s">
        <v>166</v>
      </c>
      <c r="BC142" s="286" t="s">
        <v>162</v>
      </c>
      <c r="BD142" s="286" t="s">
        <v>156</v>
      </c>
      <c r="BE142" s="286" t="s">
        <v>166</v>
      </c>
      <c r="BF142" s="286" t="s">
        <v>1780</v>
      </c>
      <c r="BG142" s="286" t="s">
        <v>162</v>
      </c>
      <c r="BH142" s="286" t="s">
        <v>163</v>
      </c>
      <c r="BI142" s="311" t="s">
        <v>2909</v>
      </c>
      <c r="BJ142" s="352" t="s">
        <v>162</v>
      </c>
      <c r="BK142" s="286" t="s">
        <v>156</v>
      </c>
      <c r="BL142" s="354" t="s">
        <v>156</v>
      </c>
      <c r="BM142" s="354" t="s">
        <v>156</v>
      </c>
      <c r="BN142" s="354" t="s">
        <v>156</v>
      </c>
      <c r="BO142" s="354" t="s">
        <v>156</v>
      </c>
      <c r="BP142" s="354" t="s">
        <v>156</v>
      </c>
      <c r="BQ142" s="354" t="s">
        <v>156</v>
      </c>
      <c r="BR142" s="369" t="s">
        <v>2908</v>
      </c>
      <c r="BS142" s="110" t="s">
        <v>2907</v>
      </c>
      <c r="BT142" s="288" t="s">
        <v>2906</v>
      </c>
      <c r="BU142" s="110"/>
      <c r="BV142" s="110"/>
      <c r="BW142" s="307">
        <v>47.649993580181302</v>
      </c>
      <c r="BX142" s="307">
        <v>-122.308222038029</v>
      </c>
      <c r="BY142" s="370" t="s">
        <v>2339</v>
      </c>
      <c r="BZ142" s="286">
        <v>3</v>
      </c>
      <c r="CA142" s="286" t="s">
        <v>162</v>
      </c>
      <c r="CB142" s="286">
        <v>3</v>
      </c>
      <c r="CC142" s="306" t="s">
        <v>2338</v>
      </c>
      <c r="CD142" s="306" t="s">
        <v>1597</v>
      </c>
      <c r="CE142" s="306" t="s">
        <v>1116</v>
      </c>
      <c r="CF142" s="320"/>
      <c r="CG142" s="285"/>
      <c r="CH142" s="285"/>
      <c r="CI142" s="285"/>
      <c r="CJ142" s="285"/>
      <c r="CK142" s="285"/>
      <c r="CL142" s="285"/>
      <c r="CM142" s="285"/>
      <c r="CN142" s="285"/>
      <c r="CO142" s="285"/>
      <c r="CP142" s="285"/>
      <c r="CQ142" s="285"/>
      <c r="CR142" s="285"/>
      <c r="CS142" s="285"/>
      <c r="CT142" s="285"/>
      <c r="CU142" s="285"/>
      <c r="CY142" s="285"/>
      <c r="CZ142" s="285"/>
    </row>
    <row r="143" spans="1:104" ht="40.4" customHeight="1" x14ac:dyDescent="0.35">
      <c r="A143" s="286" t="s">
        <v>2905</v>
      </c>
      <c r="B143" s="110" t="s">
        <v>2904</v>
      </c>
      <c r="C143" s="286" t="s">
        <v>2903</v>
      </c>
      <c r="D143" s="286" t="s">
        <v>1819</v>
      </c>
      <c r="E143" s="286" t="s">
        <v>156</v>
      </c>
      <c r="F143" s="288" t="s">
        <v>156</v>
      </c>
      <c r="G143" s="110"/>
      <c r="H143" s="286" t="s">
        <v>519</v>
      </c>
      <c r="I143" s="286" t="s">
        <v>1147</v>
      </c>
      <c r="J143" s="286" t="s">
        <v>624</v>
      </c>
      <c r="K143" s="286" t="s">
        <v>1148</v>
      </c>
      <c r="L143" s="286" t="s">
        <v>2437</v>
      </c>
      <c r="M143" s="286" t="s">
        <v>2673</v>
      </c>
      <c r="N143" s="286" t="s">
        <v>1816</v>
      </c>
      <c r="O143" s="286" t="s">
        <v>162</v>
      </c>
      <c r="P143" s="286" t="s">
        <v>166</v>
      </c>
      <c r="Q143" s="286" t="s">
        <v>166</v>
      </c>
      <c r="R143" s="288" t="s">
        <v>2902</v>
      </c>
      <c r="S143" s="286" t="s">
        <v>166</v>
      </c>
      <c r="T143" s="286" t="s">
        <v>166</v>
      </c>
      <c r="U143" s="286" t="s">
        <v>225</v>
      </c>
      <c r="V143" s="286" t="s">
        <v>166</v>
      </c>
      <c r="W143" s="301" t="s">
        <v>166</v>
      </c>
      <c r="X143" s="352">
        <v>50</v>
      </c>
      <c r="Y143" s="286">
        <v>80</v>
      </c>
      <c r="Z143" s="286" t="s">
        <v>165</v>
      </c>
      <c r="AA143" s="286">
        <v>20</v>
      </c>
      <c r="AB143" s="286">
        <v>15</v>
      </c>
      <c r="AC143" s="286" t="s">
        <v>156</v>
      </c>
      <c r="AD143" s="286" t="s">
        <v>162</v>
      </c>
      <c r="AE143" s="286" t="s">
        <v>166</v>
      </c>
      <c r="AF143" s="286" t="s">
        <v>166</v>
      </c>
      <c r="AG143" s="286" t="s">
        <v>166</v>
      </c>
      <c r="AH143" s="286" t="s">
        <v>166</v>
      </c>
      <c r="AI143" s="286" t="s">
        <v>166</v>
      </c>
      <c r="AJ143" s="286" t="s">
        <v>166</v>
      </c>
      <c r="AK143" s="286" t="s">
        <v>166</v>
      </c>
      <c r="AL143" s="286" t="s">
        <v>162</v>
      </c>
      <c r="AM143" s="286" t="s">
        <v>166</v>
      </c>
      <c r="AN143" s="286" t="s">
        <v>166</v>
      </c>
      <c r="AO143" s="379" t="s">
        <v>166</v>
      </c>
      <c r="AP143" s="286" t="s">
        <v>168</v>
      </c>
      <c r="AQ143" s="286" t="s">
        <v>156</v>
      </c>
      <c r="AR143" s="286" t="s">
        <v>162</v>
      </c>
      <c r="AS143" s="286" t="s">
        <v>156</v>
      </c>
      <c r="AT143" s="286" t="s">
        <v>162</v>
      </c>
      <c r="AU143" s="286" t="s">
        <v>156</v>
      </c>
      <c r="AV143" s="286" t="s">
        <v>162</v>
      </c>
      <c r="AW143" s="286" t="s">
        <v>156</v>
      </c>
      <c r="AX143" s="286" t="s">
        <v>163</v>
      </c>
      <c r="AY143" s="286" t="s">
        <v>163</v>
      </c>
      <c r="AZ143" s="286" t="s">
        <v>166</v>
      </c>
      <c r="BA143" s="286" t="s">
        <v>166</v>
      </c>
      <c r="BB143" s="286" t="s">
        <v>166</v>
      </c>
      <c r="BC143" s="286" t="s">
        <v>162</v>
      </c>
      <c r="BD143" s="286" t="s">
        <v>156</v>
      </c>
      <c r="BE143" s="286" t="s">
        <v>166</v>
      </c>
      <c r="BF143" s="286" t="s">
        <v>1960</v>
      </c>
      <c r="BG143" s="286" t="s">
        <v>162</v>
      </c>
      <c r="BH143" s="286" t="s">
        <v>163</v>
      </c>
      <c r="BI143" s="311" t="s">
        <v>2901</v>
      </c>
      <c r="BJ143" s="352" t="s">
        <v>162</v>
      </c>
      <c r="BK143" s="286" t="s">
        <v>156</v>
      </c>
      <c r="BL143" s="354" t="s">
        <v>156</v>
      </c>
      <c r="BM143" s="354" t="s">
        <v>156</v>
      </c>
      <c r="BN143" s="354" t="s">
        <v>156</v>
      </c>
      <c r="BO143" s="354" t="s">
        <v>156</v>
      </c>
      <c r="BP143" s="354" t="s">
        <v>156</v>
      </c>
      <c r="BQ143" s="354" t="s">
        <v>156</v>
      </c>
      <c r="BR143" s="369" t="s">
        <v>2900</v>
      </c>
      <c r="BS143" s="110" t="s">
        <v>2899</v>
      </c>
      <c r="BT143" s="288" t="s">
        <v>2898</v>
      </c>
      <c r="BU143" s="110" t="s">
        <v>2897</v>
      </c>
      <c r="BV143" s="110" t="s">
        <v>2896</v>
      </c>
      <c r="BW143" s="307">
        <v>45.497126600599003</v>
      </c>
      <c r="BX143" s="307">
        <v>-122.683175563921</v>
      </c>
      <c r="BY143" s="370" t="s">
        <v>2339</v>
      </c>
      <c r="BZ143" s="286">
        <v>3</v>
      </c>
      <c r="CA143" s="286" t="s">
        <v>162</v>
      </c>
      <c r="CB143" s="286">
        <v>3</v>
      </c>
      <c r="CC143" s="306" t="s">
        <v>2338</v>
      </c>
      <c r="CD143" s="306" t="s">
        <v>1597</v>
      </c>
      <c r="CE143" s="306" t="s">
        <v>1116</v>
      </c>
      <c r="CF143" s="320"/>
      <c r="CG143" s="285"/>
      <c r="CH143" s="285"/>
      <c r="CI143" s="285"/>
      <c r="CJ143" s="285"/>
      <c r="CK143" s="285"/>
      <c r="CL143" s="285"/>
      <c r="CM143" s="285"/>
      <c r="CN143" s="285"/>
      <c r="CO143" s="285"/>
      <c r="CP143" s="285"/>
      <c r="CQ143" s="285"/>
      <c r="CR143" s="285"/>
      <c r="CS143" s="285"/>
      <c r="CT143" s="285"/>
      <c r="CU143" s="285"/>
      <c r="CY143" s="285"/>
      <c r="CZ143" s="285"/>
    </row>
    <row r="144" spans="1:104" ht="40.4" customHeight="1" x14ac:dyDescent="0.35">
      <c r="A144" s="286" t="s">
        <v>2895</v>
      </c>
      <c r="B144" s="110" t="s">
        <v>2894</v>
      </c>
      <c r="C144" s="286" t="s">
        <v>2893</v>
      </c>
      <c r="D144" s="286" t="s">
        <v>1819</v>
      </c>
      <c r="E144" s="286" t="s">
        <v>156</v>
      </c>
      <c r="F144" s="110" t="s">
        <v>156</v>
      </c>
      <c r="G144" s="110"/>
      <c r="H144" s="286" t="s">
        <v>519</v>
      </c>
      <c r="I144" s="286" t="s">
        <v>1147</v>
      </c>
      <c r="J144" s="286" t="s">
        <v>624</v>
      </c>
      <c r="K144" s="286" t="s">
        <v>1148</v>
      </c>
      <c r="L144" s="286" t="s">
        <v>2447</v>
      </c>
      <c r="M144" s="286" t="s">
        <v>2892</v>
      </c>
      <c r="N144" s="286" t="s">
        <v>1816</v>
      </c>
      <c r="O144" s="286" t="s">
        <v>162</v>
      </c>
      <c r="P144" s="286" t="s">
        <v>163</v>
      </c>
      <c r="Q144" s="286">
        <v>4</v>
      </c>
      <c r="R144" s="288" t="s">
        <v>2888</v>
      </c>
      <c r="S144" s="286">
        <v>2013</v>
      </c>
      <c r="T144" s="286" t="s">
        <v>166</v>
      </c>
      <c r="U144" s="286" t="s">
        <v>225</v>
      </c>
      <c r="V144" s="286" t="s">
        <v>166</v>
      </c>
      <c r="W144" s="301">
        <v>3000</v>
      </c>
      <c r="X144" s="352">
        <v>50</v>
      </c>
      <c r="Y144" s="286" t="s">
        <v>2361</v>
      </c>
      <c r="Z144" s="286" t="s">
        <v>165</v>
      </c>
      <c r="AA144" s="286">
        <v>20</v>
      </c>
      <c r="AB144" s="286">
        <v>15</v>
      </c>
      <c r="AC144" s="286" t="s">
        <v>2423</v>
      </c>
      <c r="AD144" s="286" t="s">
        <v>162</v>
      </c>
      <c r="AE144" s="286" t="s">
        <v>166</v>
      </c>
      <c r="AF144" s="286" t="s">
        <v>166</v>
      </c>
      <c r="AG144" s="286" t="s">
        <v>166</v>
      </c>
      <c r="AH144" s="286" t="s">
        <v>166</v>
      </c>
      <c r="AI144" s="286" t="s">
        <v>166</v>
      </c>
      <c r="AJ144" s="286" t="s">
        <v>166</v>
      </c>
      <c r="AK144" s="286" t="s">
        <v>166</v>
      </c>
      <c r="AL144" s="286" t="s">
        <v>162</v>
      </c>
      <c r="AM144" s="286" t="s">
        <v>166</v>
      </c>
      <c r="AN144" s="286" t="s">
        <v>166</v>
      </c>
      <c r="AO144" s="379" t="s">
        <v>166</v>
      </c>
      <c r="AP144" s="286" t="s">
        <v>168</v>
      </c>
      <c r="AQ144" s="286" t="s">
        <v>156</v>
      </c>
      <c r="AR144" s="286" t="s">
        <v>162</v>
      </c>
      <c r="AS144" s="286" t="s">
        <v>156</v>
      </c>
      <c r="AT144" s="286" t="s">
        <v>162</v>
      </c>
      <c r="AU144" s="286" t="s">
        <v>156</v>
      </c>
      <c r="AV144" s="286" t="s">
        <v>162</v>
      </c>
      <c r="AW144" s="286" t="s">
        <v>156</v>
      </c>
      <c r="AX144" s="286" t="s">
        <v>163</v>
      </c>
      <c r="AY144" s="286" t="s">
        <v>163</v>
      </c>
      <c r="AZ144" s="286" t="s">
        <v>166</v>
      </c>
      <c r="BA144" s="286" t="s">
        <v>166</v>
      </c>
      <c r="BB144" s="286" t="s">
        <v>166</v>
      </c>
      <c r="BC144" s="286" t="s">
        <v>162</v>
      </c>
      <c r="BD144" s="286" t="s">
        <v>156</v>
      </c>
      <c r="BE144" s="286" t="s">
        <v>1830</v>
      </c>
      <c r="BF144" s="286" t="s">
        <v>1960</v>
      </c>
      <c r="BG144" s="286" t="s">
        <v>162</v>
      </c>
      <c r="BH144" s="286" t="s">
        <v>163</v>
      </c>
      <c r="BI144" s="311" t="s">
        <v>2891</v>
      </c>
      <c r="BJ144" s="352" t="s">
        <v>163</v>
      </c>
      <c r="BK144" s="286">
        <v>2025</v>
      </c>
      <c r="BL144" s="354" t="s">
        <v>166</v>
      </c>
      <c r="BM144" s="354" t="s">
        <v>166</v>
      </c>
      <c r="BN144" s="354" t="s">
        <v>166</v>
      </c>
      <c r="BO144" s="354" t="s">
        <v>166</v>
      </c>
      <c r="BP144" s="354">
        <v>0.65</v>
      </c>
      <c r="BQ144" s="354">
        <v>0.35</v>
      </c>
      <c r="BR144" s="369" t="s">
        <v>2890</v>
      </c>
      <c r="BS144" s="110" t="s">
        <v>2889</v>
      </c>
      <c r="BT144" s="288" t="s">
        <v>2888</v>
      </c>
      <c r="BU144" s="110"/>
      <c r="BV144" s="110"/>
      <c r="BW144" s="307">
        <v>36.142399722428799</v>
      </c>
      <c r="BX144" s="307">
        <v>-86.801377484874607</v>
      </c>
      <c r="BY144" s="370" t="s">
        <v>2339</v>
      </c>
      <c r="BZ144" s="286">
        <v>3</v>
      </c>
      <c r="CA144" s="286" t="s">
        <v>162</v>
      </c>
      <c r="CB144" s="286">
        <v>3</v>
      </c>
      <c r="CC144" s="306" t="s">
        <v>2338</v>
      </c>
      <c r="CD144" s="306" t="s">
        <v>1597</v>
      </c>
      <c r="CE144" s="306" t="s">
        <v>1116</v>
      </c>
      <c r="CF144" s="320"/>
      <c r="CG144" s="285"/>
      <c r="CH144" s="285"/>
      <c r="CI144" s="285"/>
      <c r="CJ144" s="285"/>
      <c r="CK144" s="285"/>
      <c r="CL144" s="285"/>
      <c r="CM144" s="285"/>
      <c r="CN144" s="285"/>
      <c r="CO144" s="285"/>
      <c r="CP144" s="285"/>
      <c r="CQ144" s="285"/>
      <c r="CR144" s="285"/>
      <c r="CS144" s="285"/>
      <c r="CT144" s="285"/>
      <c r="CU144" s="285"/>
      <c r="CY144" s="285"/>
      <c r="CZ144" s="285"/>
    </row>
    <row r="145" spans="1:104" ht="40.4" customHeight="1" x14ac:dyDescent="0.35">
      <c r="A145" s="286" t="s">
        <v>2887</v>
      </c>
      <c r="B145" s="110" t="s">
        <v>2886</v>
      </c>
      <c r="C145" s="286" t="s">
        <v>2885</v>
      </c>
      <c r="D145" s="286" t="s">
        <v>1819</v>
      </c>
      <c r="E145" s="286" t="s">
        <v>2884</v>
      </c>
      <c r="F145" s="110" t="s">
        <v>2883</v>
      </c>
      <c r="G145" s="110"/>
      <c r="H145" s="286" t="s">
        <v>519</v>
      </c>
      <c r="I145" s="286" t="s">
        <v>1147</v>
      </c>
      <c r="J145" s="286" t="s">
        <v>624</v>
      </c>
      <c r="K145" s="286" t="s">
        <v>1148</v>
      </c>
      <c r="L145" s="286" t="s">
        <v>159</v>
      </c>
      <c r="M145" s="286" t="s">
        <v>159</v>
      </c>
      <c r="N145" s="286" t="s">
        <v>247</v>
      </c>
      <c r="O145" s="286" t="s">
        <v>162</v>
      </c>
      <c r="P145" s="286" t="s">
        <v>163</v>
      </c>
      <c r="Q145" s="286">
        <v>33</v>
      </c>
      <c r="R145" s="288" t="s">
        <v>2882</v>
      </c>
      <c r="S145" s="286">
        <v>2002</v>
      </c>
      <c r="T145" s="286">
        <v>2010</v>
      </c>
      <c r="U145" s="286" t="s">
        <v>164</v>
      </c>
      <c r="V145" s="301" t="s">
        <v>166</v>
      </c>
      <c r="W145" s="301">
        <v>26722</v>
      </c>
      <c r="X145" s="352">
        <v>55</v>
      </c>
      <c r="Y145" s="286">
        <v>74</v>
      </c>
      <c r="Z145" s="301" t="s">
        <v>165</v>
      </c>
      <c r="AA145" s="286">
        <v>30</v>
      </c>
      <c r="AB145" s="286">
        <v>15</v>
      </c>
      <c r="AC145" s="286" t="s">
        <v>156</v>
      </c>
      <c r="AD145" s="286" t="s">
        <v>162</v>
      </c>
      <c r="AE145" s="286" t="s">
        <v>162</v>
      </c>
      <c r="AF145" s="286" t="s">
        <v>156</v>
      </c>
      <c r="AG145" s="286" t="s">
        <v>156</v>
      </c>
      <c r="AH145" s="286" t="s">
        <v>2881</v>
      </c>
      <c r="AI145" s="286">
        <v>1</v>
      </c>
      <c r="AJ145" s="286" t="s">
        <v>166</v>
      </c>
      <c r="AK145" s="286" t="s">
        <v>162</v>
      </c>
      <c r="AL145" s="286" t="s">
        <v>162</v>
      </c>
      <c r="AM145" s="286" t="s">
        <v>163</v>
      </c>
      <c r="AN145" s="288" t="s">
        <v>2880</v>
      </c>
      <c r="AO145" s="352" t="s">
        <v>167</v>
      </c>
      <c r="AP145" s="286" t="s">
        <v>168</v>
      </c>
      <c r="AQ145" s="286" t="s">
        <v>156</v>
      </c>
      <c r="AR145" s="286" t="s">
        <v>162</v>
      </c>
      <c r="AS145" s="286" t="s">
        <v>156</v>
      </c>
      <c r="AT145" s="286" t="s">
        <v>162</v>
      </c>
      <c r="AU145" s="286" t="s">
        <v>156</v>
      </c>
      <c r="AV145" s="286" t="s">
        <v>162</v>
      </c>
      <c r="AW145" s="286" t="s">
        <v>156</v>
      </c>
      <c r="AX145" s="286" t="s">
        <v>163</v>
      </c>
      <c r="AY145" s="286" t="s">
        <v>163</v>
      </c>
      <c r="AZ145" s="286" t="s">
        <v>166</v>
      </c>
      <c r="BA145" s="286" t="s">
        <v>162</v>
      </c>
      <c r="BB145" s="286" t="s">
        <v>162</v>
      </c>
      <c r="BC145" s="286" t="s">
        <v>166</v>
      </c>
      <c r="BD145" s="286" t="s">
        <v>166</v>
      </c>
      <c r="BE145" s="286" t="s">
        <v>166</v>
      </c>
      <c r="BF145" s="286" t="s">
        <v>1960</v>
      </c>
      <c r="BG145" s="286" t="s">
        <v>162</v>
      </c>
      <c r="BH145" s="286" t="s">
        <v>163</v>
      </c>
      <c r="BI145" s="311" t="s">
        <v>2879</v>
      </c>
      <c r="BJ145" s="352" t="s">
        <v>163</v>
      </c>
      <c r="BK145" s="286">
        <v>2011</v>
      </c>
      <c r="BL145" s="308">
        <v>0.95</v>
      </c>
      <c r="BM145" s="354">
        <v>0.72099999999999997</v>
      </c>
      <c r="BN145" s="308">
        <v>2.4199999999999999E-2</v>
      </c>
      <c r="BO145" s="308">
        <v>0.96399999999999997</v>
      </c>
      <c r="BP145" s="308">
        <v>0.48099999999999998</v>
      </c>
      <c r="BQ145" s="290">
        <v>0.45</v>
      </c>
      <c r="BR145" s="369" t="s">
        <v>2878</v>
      </c>
      <c r="BS145" s="110" t="s">
        <v>2877</v>
      </c>
      <c r="BT145" s="288" t="s">
        <v>2876</v>
      </c>
      <c r="BU145" s="110"/>
      <c r="BV145" s="110"/>
      <c r="BW145" s="307">
        <v>39.003898645878401</v>
      </c>
      <c r="BX145" s="307">
        <v>-77.101141504689394</v>
      </c>
      <c r="BY145" s="370" t="s">
        <v>2369</v>
      </c>
      <c r="BZ145" s="286">
        <v>3</v>
      </c>
      <c r="CA145" s="286" t="s">
        <v>162</v>
      </c>
      <c r="CB145" s="286">
        <v>3</v>
      </c>
      <c r="CC145" s="306" t="s">
        <v>2338</v>
      </c>
      <c r="CD145" s="306" t="s">
        <v>1597</v>
      </c>
      <c r="CE145" s="306" t="s">
        <v>1116</v>
      </c>
      <c r="CF145" s="320"/>
      <c r="CG145" s="285"/>
      <c r="CH145" s="285"/>
      <c r="CI145" s="285"/>
      <c r="CJ145" s="285"/>
      <c r="CK145" s="285"/>
      <c r="CL145" s="285"/>
      <c r="CM145" s="285"/>
      <c r="CN145" s="285"/>
      <c r="CO145" s="285"/>
      <c r="CP145" s="285"/>
      <c r="CQ145" s="285"/>
      <c r="CR145" s="285"/>
      <c r="CS145" s="285"/>
      <c r="CT145" s="285"/>
      <c r="CU145" s="285"/>
      <c r="CY145" s="285"/>
      <c r="CZ145" s="285"/>
    </row>
    <row r="146" spans="1:104" ht="40.4" customHeight="1" x14ac:dyDescent="0.35">
      <c r="A146" s="286" t="s">
        <v>2875</v>
      </c>
      <c r="B146" s="110" t="s">
        <v>2874</v>
      </c>
      <c r="C146" s="286" t="s">
        <v>2873</v>
      </c>
      <c r="D146" s="286" t="s">
        <v>1819</v>
      </c>
      <c r="E146" s="286" t="s">
        <v>156</v>
      </c>
      <c r="F146" s="110" t="s">
        <v>156</v>
      </c>
      <c r="G146" s="110" t="s">
        <v>2872</v>
      </c>
      <c r="H146" s="286" t="s">
        <v>519</v>
      </c>
      <c r="I146" s="286" t="s">
        <v>1147</v>
      </c>
      <c r="J146" s="286" t="s">
        <v>624</v>
      </c>
      <c r="K146" s="286" t="s">
        <v>1148</v>
      </c>
      <c r="L146" s="286" t="s">
        <v>1267</v>
      </c>
      <c r="M146" s="286" t="s">
        <v>2833</v>
      </c>
      <c r="N146" s="286" t="s">
        <v>1816</v>
      </c>
      <c r="O146" s="286" t="s">
        <v>162</v>
      </c>
      <c r="P146" s="286" t="s">
        <v>163</v>
      </c>
      <c r="Q146" s="286">
        <v>22</v>
      </c>
      <c r="R146" s="288" t="s">
        <v>2853</v>
      </c>
      <c r="S146" s="286" t="s">
        <v>166</v>
      </c>
      <c r="T146" s="286" t="s">
        <v>166</v>
      </c>
      <c r="U146" s="286" t="s">
        <v>225</v>
      </c>
      <c r="V146" s="286" t="s">
        <v>166</v>
      </c>
      <c r="W146" s="301" t="s">
        <v>166</v>
      </c>
      <c r="X146" s="352">
        <v>50</v>
      </c>
      <c r="Y146" s="286" t="s">
        <v>2361</v>
      </c>
      <c r="Z146" s="286" t="s">
        <v>165</v>
      </c>
      <c r="AA146" s="286">
        <v>20</v>
      </c>
      <c r="AB146" s="286">
        <v>15</v>
      </c>
      <c r="AC146" s="286" t="s">
        <v>2423</v>
      </c>
      <c r="AD146" s="286" t="s">
        <v>162</v>
      </c>
      <c r="AE146" s="286" t="s">
        <v>162</v>
      </c>
      <c r="AF146" s="286" t="s">
        <v>156</v>
      </c>
      <c r="AG146" s="286" t="s">
        <v>156</v>
      </c>
      <c r="AH146" s="286" t="s">
        <v>156</v>
      </c>
      <c r="AI146" s="286" t="s">
        <v>156</v>
      </c>
      <c r="AJ146" s="286" t="s">
        <v>156</v>
      </c>
      <c r="AK146" s="286" t="s">
        <v>162</v>
      </c>
      <c r="AL146" s="286" t="s">
        <v>162</v>
      </c>
      <c r="AM146" s="286" t="s">
        <v>163</v>
      </c>
      <c r="AN146" s="288" t="s">
        <v>2871</v>
      </c>
      <c r="AO146" s="352" t="s">
        <v>166</v>
      </c>
      <c r="AP146" s="286" t="s">
        <v>168</v>
      </c>
      <c r="AQ146" s="286" t="s">
        <v>1798</v>
      </c>
      <c r="AR146" s="286" t="s">
        <v>162</v>
      </c>
      <c r="AS146" s="286" t="s">
        <v>156</v>
      </c>
      <c r="AT146" s="286" t="s">
        <v>163</v>
      </c>
      <c r="AU146" s="286" t="s">
        <v>2222</v>
      </c>
      <c r="AV146" s="286" t="s">
        <v>163</v>
      </c>
      <c r="AW146" s="286" t="s">
        <v>2870</v>
      </c>
      <c r="AX146" s="286" t="s">
        <v>163</v>
      </c>
      <c r="AY146" s="286" t="s">
        <v>163</v>
      </c>
      <c r="AZ146" s="286" t="s">
        <v>166</v>
      </c>
      <c r="BA146" s="286" t="s">
        <v>166</v>
      </c>
      <c r="BB146" s="286" t="s">
        <v>166</v>
      </c>
      <c r="BC146" s="286" t="s">
        <v>162</v>
      </c>
      <c r="BD146" s="286" t="s">
        <v>156</v>
      </c>
      <c r="BE146" s="286" t="s">
        <v>166</v>
      </c>
      <c r="BF146" s="286" t="s">
        <v>1780</v>
      </c>
      <c r="BG146" s="286" t="s">
        <v>163</v>
      </c>
      <c r="BH146" s="286" t="s">
        <v>163</v>
      </c>
      <c r="BI146" s="311" t="s">
        <v>2869</v>
      </c>
      <c r="BJ146" s="352" t="s">
        <v>162</v>
      </c>
      <c r="BK146" s="286" t="s">
        <v>156</v>
      </c>
      <c r="BL146" s="354" t="s">
        <v>156</v>
      </c>
      <c r="BM146" s="354" t="s">
        <v>156</v>
      </c>
      <c r="BN146" s="354" t="s">
        <v>156</v>
      </c>
      <c r="BO146" s="354" t="s">
        <v>156</v>
      </c>
      <c r="BP146" s="354" t="s">
        <v>156</v>
      </c>
      <c r="BQ146" s="354" t="s">
        <v>156</v>
      </c>
      <c r="BR146" s="369" t="s">
        <v>2868</v>
      </c>
      <c r="BS146" s="110" t="s">
        <v>2867</v>
      </c>
      <c r="BT146" s="288" t="s">
        <v>2857</v>
      </c>
      <c r="BU146" s="110"/>
      <c r="BV146" s="110"/>
      <c r="BW146" s="307">
        <v>35.206685516984997</v>
      </c>
      <c r="BX146" s="307">
        <v>-80.826197352090901</v>
      </c>
      <c r="BY146" s="370" t="s">
        <v>2369</v>
      </c>
      <c r="BZ146" s="286">
        <v>3</v>
      </c>
      <c r="CA146" s="286" t="s">
        <v>162</v>
      </c>
      <c r="CB146" s="286">
        <v>3</v>
      </c>
      <c r="CC146" s="306" t="s">
        <v>2338</v>
      </c>
      <c r="CD146" s="306" t="s">
        <v>1597</v>
      </c>
      <c r="CE146" s="306" t="s">
        <v>1116</v>
      </c>
      <c r="CF146" s="320"/>
      <c r="CG146" s="285"/>
      <c r="CH146" s="285"/>
      <c r="CI146" s="285"/>
      <c r="CJ146" s="285"/>
      <c r="CK146" s="285"/>
      <c r="CL146" s="285"/>
      <c r="CM146" s="285"/>
      <c r="CN146" s="285"/>
      <c r="CO146" s="285"/>
      <c r="CP146" s="285"/>
      <c r="CQ146" s="285"/>
      <c r="CR146" s="285"/>
      <c r="CS146" s="285"/>
      <c r="CT146" s="285"/>
      <c r="CU146" s="285"/>
      <c r="CY146" s="285"/>
      <c r="CZ146" s="285"/>
    </row>
    <row r="147" spans="1:104" ht="40.4" customHeight="1" x14ac:dyDescent="0.35">
      <c r="A147" s="286" t="s">
        <v>2866</v>
      </c>
      <c r="B147" s="110" t="s">
        <v>2865</v>
      </c>
      <c r="C147" s="286" t="s">
        <v>2864</v>
      </c>
      <c r="D147" s="286" t="s">
        <v>1819</v>
      </c>
      <c r="E147" s="286" t="s">
        <v>156</v>
      </c>
      <c r="F147" s="110" t="s">
        <v>2863</v>
      </c>
      <c r="G147" s="110" t="s">
        <v>2862</v>
      </c>
      <c r="H147" s="286" t="s">
        <v>519</v>
      </c>
      <c r="I147" s="286" t="s">
        <v>1147</v>
      </c>
      <c r="J147" s="286" t="s">
        <v>624</v>
      </c>
      <c r="K147" s="286" t="s">
        <v>1148</v>
      </c>
      <c r="L147" s="286" t="s">
        <v>1267</v>
      </c>
      <c r="M147" s="286" t="s">
        <v>2833</v>
      </c>
      <c r="N147" s="286" t="s">
        <v>1816</v>
      </c>
      <c r="O147" s="286" t="s">
        <v>162</v>
      </c>
      <c r="P147" s="286" t="s">
        <v>163</v>
      </c>
      <c r="Q147" s="286">
        <v>1</v>
      </c>
      <c r="R147" s="288" t="s">
        <v>2853</v>
      </c>
      <c r="S147" s="286">
        <v>2017</v>
      </c>
      <c r="T147" s="286">
        <v>2019</v>
      </c>
      <c r="U147" s="286" t="s">
        <v>164</v>
      </c>
      <c r="V147" s="301" t="s">
        <v>166</v>
      </c>
      <c r="W147" s="301">
        <v>550</v>
      </c>
      <c r="X147" s="352">
        <v>55</v>
      </c>
      <c r="Y147" s="286">
        <v>64</v>
      </c>
      <c r="Z147" s="286" t="s">
        <v>165</v>
      </c>
      <c r="AA147" s="286">
        <v>30</v>
      </c>
      <c r="AB147" s="286">
        <v>15</v>
      </c>
      <c r="AC147" s="286" t="s">
        <v>156</v>
      </c>
      <c r="AD147" s="286" t="s">
        <v>162</v>
      </c>
      <c r="AE147" s="286" t="s">
        <v>162</v>
      </c>
      <c r="AF147" s="286" t="s">
        <v>156</v>
      </c>
      <c r="AG147" s="286" t="s">
        <v>156</v>
      </c>
      <c r="AH147" s="286" t="s">
        <v>2861</v>
      </c>
      <c r="AI147" s="286">
        <v>1</v>
      </c>
      <c r="AJ147" s="286" t="s">
        <v>156</v>
      </c>
      <c r="AK147" s="286" t="s">
        <v>162</v>
      </c>
      <c r="AL147" s="286" t="s">
        <v>162</v>
      </c>
      <c r="AM147" s="286" t="s">
        <v>162</v>
      </c>
      <c r="AN147" s="288" t="s">
        <v>156</v>
      </c>
      <c r="AO147" s="352" t="s">
        <v>212</v>
      </c>
      <c r="AP147" s="286" t="s">
        <v>197</v>
      </c>
      <c r="AQ147" s="286" t="s">
        <v>1798</v>
      </c>
      <c r="AR147" s="286" t="s">
        <v>162</v>
      </c>
      <c r="AS147" s="286" t="s">
        <v>156</v>
      </c>
      <c r="AT147" s="286" t="s">
        <v>162</v>
      </c>
      <c r="AU147" s="286" t="s">
        <v>156</v>
      </c>
      <c r="AV147" s="286" t="s">
        <v>163</v>
      </c>
      <c r="AW147" s="286" t="s">
        <v>2222</v>
      </c>
      <c r="AX147" s="286" t="s">
        <v>163</v>
      </c>
      <c r="AY147" s="286" t="s">
        <v>163</v>
      </c>
      <c r="AZ147" s="286" t="s">
        <v>1974</v>
      </c>
      <c r="BA147" s="286" t="s">
        <v>162</v>
      </c>
      <c r="BB147" s="286" t="s">
        <v>162</v>
      </c>
      <c r="BC147" s="286" t="s">
        <v>162</v>
      </c>
      <c r="BD147" s="286" t="s">
        <v>156</v>
      </c>
      <c r="BE147" s="286" t="s">
        <v>1830</v>
      </c>
      <c r="BF147" s="286" t="s">
        <v>1960</v>
      </c>
      <c r="BG147" s="286" t="s">
        <v>163</v>
      </c>
      <c r="BH147" s="286" t="s">
        <v>163</v>
      </c>
      <c r="BI147" s="311" t="s">
        <v>2860</v>
      </c>
      <c r="BJ147" s="352" t="s">
        <v>163</v>
      </c>
      <c r="BK147" s="286">
        <v>2020</v>
      </c>
      <c r="BL147" s="354" t="s">
        <v>166</v>
      </c>
      <c r="BM147" s="354" t="s">
        <v>166</v>
      </c>
      <c r="BN147" s="308">
        <v>2.1999999999999999E-2</v>
      </c>
      <c r="BO147" s="308" t="s">
        <v>166</v>
      </c>
      <c r="BP147" s="308">
        <v>0.5</v>
      </c>
      <c r="BQ147" s="290">
        <v>0.5</v>
      </c>
      <c r="BR147" s="369" t="s">
        <v>2859</v>
      </c>
      <c r="BS147" s="110" t="s">
        <v>2858</v>
      </c>
      <c r="BT147" s="288" t="s">
        <v>2857</v>
      </c>
      <c r="BU147" s="110"/>
      <c r="BV147" s="110"/>
      <c r="BW147" s="307">
        <v>35.206685516984997</v>
      </c>
      <c r="BX147" s="307">
        <v>-80.826197352090901</v>
      </c>
      <c r="BY147" s="370" t="s">
        <v>2369</v>
      </c>
      <c r="BZ147" s="286">
        <v>3</v>
      </c>
      <c r="CA147" s="286" t="s">
        <v>162</v>
      </c>
      <c r="CB147" s="286">
        <v>3</v>
      </c>
      <c r="CC147" s="306" t="s">
        <v>2338</v>
      </c>
      <c r="CD147" s="306" t="s">
        <v>1597</v>
      </c>
      <c r="CE147" s="306" t="s">
        <v>1116</v>
      </c>
      <c r="CF147" s="320"/>
      <c r="CG147" s="285"/>
      <c r="CH147" s="285"/>
      <c r="CI147" s="285"/>
      <c r="CJ147" s="285"/>
      <c r="CK147" s="285"/>
      <c r="CL147" s="285"/>
      <c r="CM147" s="285"/>
      <c r="CN147" s="285"/>
      <c r="CO147" s="285"/>
      <c r="CP147" s="285"/>
      <c r="CQ147" s="285"/>
      <c r="CR147" s="285"/>
      <c r="CS147" s="285"/>
      <c r="CT147" s="285"/>
      <c r="CU147" s="285"/>
      <c r="CY147" s="285"/>
      <c r="CZ147" s="285"/>
    </row>
    <row r="148" spans="1:104" ht="40.4" customHeight="1" x14ac:dyDescent="0.35">
      <c r="A148" s="286" t="s">
        <v>2856</v>
      </c>
      <c r="B148" s="110" t="s">
        <v>1265</v>
      </c>
      <c r="C148" s="286" t="s">
        <v>1266</v>
      </c>
      <c r="D148" s="286" t="s">
        <v>1819</v>
      </c>
      <c r="E148" s="286" t="s">
        <v>2855</v>
      </c>
      <c r="F148" s="110" t="s">
        <v>156</v>
      </c>
      <c r="G148" s="110" t="s">
        <v>2854</v>
      </c>
      <c r="H148" s="286" t="s">
        <v>519</v>
      </c>
      <c r="I148" s="286" t="s">
        <v>1147</v>
      </c>
      <c r="J148" s="286" t="s">
        <v>624</v>
      </c>
      <c r="K148" s="286" t="s">
        <v>1148</v>
      </c>
      <c r="L148" s="286" t="s">
        <v>1267</v>
      </c>
      <c r="M148" s="286" t="s">
        <v>1268</v>
      </c>
      <c r="N148" s="286" t="s">
        <v>223</v>
      </c>
      <c r="O148" s="286" t="s">
        <v>162</v>
      </c>
      <c r="P148" s="286" t="s">
        <v>163</v>
      </c>
      <c r="Q148" s="286">
        <v>25</v>
      </c>
      <c r="R148" s="288" t="s">
        <v>2853</v>
      </c>
      <c r="S148" s="286">
        <v>2021</v>
      </c>
      <c r="T148" s="286">
        <v>2026</v>
      </c>
      <c r="U148" s="286" t="s">
        <v>225</v>
      </c>
      <c r="V148" s="286">
        <v>1160</v>
      </c>
      <c r="W148" s="301" t="s">
        <v>1832</v>
      </c>
      <c r="X148" s="352">
        <v>40</v>
      </c>
      <c r="Y148" s="286">
        <v>54</v>
      </c>
      <c r="Z148" s="286" t="s">
        <v>165</v>
      </c>
      <c r="AA148" s="286">
        <v>30</v>
      </c>
      <c r="AB148" s="286">
        <v>15</v>
      </c>
      <c r="AC148" s="286" t="s">
        <v>156</v>
      </c>
      <c r="AD148" s="286" t="s">
        <v>162</v>
      </c>
      <c r="AE148" s="286" t="s">
        <v>166</v>
      </c>
      <c r="AF148" s="286" t="s">
        <v>166</v>
      </c>
      <c r="AG148" s="286" t="s">
        <v>166</v>
      </c>
      <c r="AH148" s="286" t="s">
        <v>166</v>
      </c>
      <c r="AI148" s="286" t="s">
        <v>166</v>
      </c>
      <c r="AJ148" s="286" t="s">
        <v>166</v>
      </c>
      <c r="AK148" s="286" t="s">
        <v>162</v>
      </c>
      <c r="AL148" s="286" t="s">
        <v>162</v>
      </c>
      <c r="AM148" s="286" t="s">
        <v>162</v>
      </c>
      <c r="AN148" s="288" t="s">
        <v>2852</v>
      </c>
      <c r="AO148" s="352" t="s">
        <v>2851</v>
      </c>
      <c r="AQ148" s="286" t="s">
        <v>166</v>
      </c>
      <c r="AR148" s="286" t="s">
        <v>162</v>
      </c>
      <c r="AS148" s="286" t="s">
        <v>156</v>
      </c>
      <c r="AT148" s="286" t="s">
        <v>163</v>
      </c>
      <c r="AU148" s="286" t="s">
        <v>2222</v>
      </c>
      <c r="AV148" s="286" t="s">
        <v>163</v>
      </c>
      <c r="AW148" s="286" t="s">
        <v>2222</v>
      </c>
      <c r="AX148" s="286" t="s">
        <v>166</v>
      </c>
      <c r="AY148" s="286" t="s">
        <v>163</v>
      </c>
      <c r="AZ148" s="286" t="s">
        <v>1974</v>
      </c>
      <c r="BA148" s="286" t="s">
        <v>162</v>
      </c>
      <c r="BB148" s="286" t="s">
        <v>162</v>
      </c>
      <c r="BC148" s="286" t="s">
        <v>162</v>
      </c>
      <c r="BD148" s="286" t="s">
        <v>156</v>
      </c>
      <c r="BE148" s="286" t="s">
        <v>2850</v>
      </c>
      <c r="BF148" s="286" t="s">
        <v>166</v>
      </c>
      <c r="BG148" s="286" t="s">
        <v>163</v>
      </c>
      <c r="BH148" s="286" t="s">
        <v>166</v>
      </c>
      <c r="BI148" s="311" t="s">
        <v>2849</v>
      </c>
      <c r="BJ148" s="352" t="s">
        <v>162</v>
      </c>
      <c r="BK148" s="286" t="s">
        <v>156</v>
      </c>
      <c r="BL148" s="354" t="s">
        <v>156</v>
      </c>
      <c r="BM148" s="354" t="s">
        <v>156</v>
      </c>
      <c r="BN148" s="354" t="s">
        <v>156</v>
      </c>
      <c r="BO148" s="354" t="s">
        <v>156</v>
      </c>
      <c r="BP148" s="354" t="s">
        <v>156</v>
      </c>
      <c r="BQ148" s="354" t="s">
        <v>156</v>
      </c>
      <c r="BR148" s="369" t="s">
        <v>2848</v>
      </c>
      <c r="BS148" s="110" t="s">
        <v>1273</v>
      </c>
      <c r="BT148" s="288" t="s">
        <v>2827</v>
      </c>
      <c r="BU148" s="110"/>
      <c r="BV148" s="110"/>
      <c r="BW148" s="307">
        <v>35.206685516984997</v>
      </c>
      <c r="BX148" s="307">
        <v>-80.826197352090901</v>
      </c>
      <c r="BY148" s="370" t="s">
        <v>2369</v>
      </c>
      <c r="BZ148" s="286">
        <v>3</v>
      </c>
      <c r="CA148" s="286" t="s">
        <v>162</v>
      </c>
      <c r="CB148" s="286">
        <v>3</v>
      </c>
      <c r="CC148" s="306" t="s">
        <v>2338</v>
      </c>
      <c r="CD148" s="306" t="s">
        <v>1597</v>
      </c>
      <c r="CE148" s="306" t="s">
        <v>1116</v>
      </c>
      <c r="CF148" s="320"/>
      <c r="CG148" s="285"/>
      <c r="CH148" s="285"/>
      <c r="CI148" s="285"/>
      <c r="CJ148" s="285"/>
      <c r="CK148" s="285"/>
      <c r="CL148" s="285"/>
      <c r="CM148" s="285"/>
      <c r="CN148" s="285"/>
      <c r="CO148" s="285"/>
      <c r="CP148" s="285"/>
      <c r="CQ148" s="285"/>
      <c r="CR148" s="285"/>
      <c r="CS148" s="285"/>
      <c r="CT148" s="285"/>
      <c r="CU148" s="285"/>
      <c r="CY148" s="285"/>
      <c r="CZ148" s="285"/>
    </row>
    <row r="149" spans="1:104" ht="40.4" customHeight="1" x14ac:dyDescent="0.35">
      <c r="A149" s="286" t="s">
        <v>2847</v>
      </c>
      <c r="B149" s="110" t="s">
        <v>2846</v>
      </c>
      <c r="C149" s="286" t="s">
        <v>2845</v>
      </c>
      <c r="D149" s="286" t="s">
        <v>1819</v>
      </c>
      <c r="E149" s="286" t="s">
        <v>2844</v>
      </c>
      <c r="F149" s="110" t="s">
        <v>156</v>
      </c>
      <c r="G149" s="110" t="s">
        <v>2843</v>
      </c>
      <c r="H149" s="286" t="s">
        <v>519</v>
      </c>
      <c r="I149" s="286" t="s">
        <v>1147</v>
      </c>
      <c r="J149" s="286" t="s">
        <v>624</v>
      </c>
      <c r="K149" s="286" t="s">
        <v>1148</v>
      </c>
      <c r="L149" s="286" t="s">
        <v>1267</v>
      </c>
      <c r="M149" s="286" t="s">
        <v>2833</v>
      </c>
      <c r="N149" s="286" t="s">
        <v>223</v>
      </c>
      <c r="O149" s="286" t="s">
        <v>162</v>
      </c>
      <c r="P149" s="286" t="s">
        <v>163</v>
      </c>
      <c r="Q149" s="286">
        <v>8</v>
      </c>
      <c r="R149" s="288" t="s">
        <v>2827</v>
      </c>
      <c r="S149" s="286">
        <v>2022</v>
      </c>
      <c r="T149" s="286">
        <v>2023</v>
      </c>
      <c r="U149" s="286" t="s">
        <v>164</v>
      </c>
      <c r="V149" s="301">
        <v>1320</v>
      </c>
      <c r="W149" s="301" t="s">
        <v>156</v>
      </c>
      <c r="X149" s="352">
        <v>50</v>
      </c>
      <c r="Y149" s="286">
        <v>77</v>
      </c>
      <c r="Z149" s="286" t="s">
        <v>165</v>
      </c>
      <c r="AA149" s="286">
        <v>20</v>
      </c>
      <c r="AB149" s="286">
        <v>15</v>
      </c>
      <c r="AC149" s="286" t="s">
        <v>156</v>
      </c>
      <c r="AD149" s="286" t="s">
        <v>162</v>
      </c>
      <c r="AE149" s="286" t="s">
        <v>162</v>
      </c>
      <c r="AF149" s="286" t="s">
        <v>156</v>
      </c>
      <c r="AG149" s="286" t="s">
        <v>156</v>
      </c>
      <c r="AH149" s="286" t="s">
        <v>156</v>
      </c>
      <c r="AI149" s="286" t="s">
        <v>156</v>
      </c>
      <c r="AJ149" s="286" t="s">
        <v>162</v>
      </c>
      <c r="AK149" s="286" t="s">
        <v>162</v>
      </c>
      <c r="AL149" s="286" t="s">
        <v>162</v>
      </c>
      <c r="AM149" s="286" t="s">
        <v>163</v>
      </c>
      <c r="AN149" s="288" t="s">
        <v>2519</v>
      </c>
      <c r="AO149" s="352" t="s">
        <v>212</v>
      </c>
      <c r="AP149" s="286" t="s">
        <v>197</v>
      </c>
      <c r="AQ149" s="286" t="s">
        <v>156</v>
      </c>
      <c r="AR149" s="286" t="s">
        <v>162</v>
      </c>
      <c r="AS149" s="286" t="s">
        <v>156</v>
      </c>
      <c r="AT149" s="286" t="s">
        <v>162</v>
      </c>
      <c r="AU149" s="286" t="s">
        <v>156</v>
      </c>
      <c r="AV149" s="286" t="s">
        <v>163</v>
      </c>
      <c r="AW149" s="286" t="s">
        <v>2831</v>
      </c>
      <c r="AX149" s="286" t="s">
        <v>163</v>
      </c>
      <c r="AY149" s="286" t="s">
        <v>166</v>
      </c>
      <c r="AZ149" s="286" t="s">
        <v>156</v>
      </c>
      <c r="BA149" s="286" t="s">
        <v>162</v>
      </c>
      <c r="BB149" s="286" t="s">
        <v>162</v>
      </c>
      <c r="BC149" s="286" t="s">
        <v>162</v>
      </c>
      <c r="BD149" s="286" t="s">
        <v>156</v>
      </c>
      <c r="BE149" s="286" t="s">
        <v>1830</v>
      </c>
      <c r="BF149" s="286" t="s">
        <v>1960</v>
      </c>
      <c r="BG149" s="286" t="s">
        <v>162</v>
      </c>
      <c r="BH149" s="286" t="s">
        <v>163</v>
      </c>
      <c r="BI149" s="311" t="s">
        <v>2842</v>
      </c>
      <c r="BJ149" s="352" t="s">
        <v>163</v>
      </c>
      <c r="BK149" s="286">
        <v>2024</v>
      </c>
      <c r="BL149" s="354" t="s">
        <v>166</v>
      </c>
      <c r="BM149" s="354" t="s">
        <v>166</v>
      </c>
      <c r="BN149" s="354" t="s">
        <v>166</v>
      </c>
      <c r="BO149" s="354" t="s">
        <v>166</v>
      </c>
      <c r="BP149" s="354" t="s">
        <v>166</v>
      </c>
      <c r="BQ149" s="354" t="s">
        <v>166</v>
      </c>
      <c r="BR149" s="369" t="s">
        <v>2841</v>
      </c>
      <c r="BS149" s="110" t="s">
        <v>2840</v>
      </c>
      <c r="BT149" s="288" t="s">
        <v>2827</v>
      </c>
      <c r="BU149" s="110"/>
      <c r="BV149" s="110"/>
      <c r="BW149" s="307">
        <v>36.102757863026703</v>
      </c>
      <c r="BX149" s="307">
        <v>-80.240089405015397</v>
      </c>
      <c r="BY149" s="370" t="s">
        <v>2369</v>
      </c>
      <c r="BZ149" s="286">
        <v>3</v>
      </c>
      <c r="CA149" s="286" t="s">
        <v>162</v>
      </c>
      <c r="CB149" s="286">
        <v>3</v>
      </c>
      <c r="CC149" s="306" t="s">
        <v>2338</v>
      </c>
      <c r="CD149" s="306" t="s">
        <v>1597</v>
      </c>
      <c r="CE149" s="306" t="s">
        <v>1116</v>
      </c>
      <c r="CF149" s="320"/>
      <c r="CG149" s="285"/>
      <c r="CH149" s="285"/>
      <c r="CI149" s="285"/>
      <c r="CJ149" s="285"/>
      <c r="CK149" s="285"/>
      <c r="CL149" s="285"/>
      <c r="CM149" s="285"/>
      <c r="CN149" s="285"/>
      <c r="CO149" s="285"/>
      <c r="CP149" s="285"/>
      <c r="CQ149" s="285"/>
      <c r="CR149" s="285"/>
      <c r="CS149" s="285"/>
      <c r="CT149" s="285"/>
      <c r="CU149" s="285"/>
      <c r="CY149" s="285"/>
      <c r="CZ149" s="285"/>
    </row>
    <row r="150" spans="1:104" ht="40.4" customHeight="1" x14ac:dyDescent="0.35">
      <c r="A150" s="286" t="s">
        <v>2839</v>
      </c>
      <c r="B150" s="110" t="s">
        <v>2838</v>
      </c>
      <c r="C150" s="286" t="s">
        <v>2837</v>
      </c>
      <c r="D150" s="286" t="s">
        <v>1819</v>
      </c>
      <c r="E150" s="286" t="s">
        <v>2836</v>
      </c>
      <c r="F150" s="110" t="s">
        <v>2835</v>
      </c>
      <c r="G150" s="110" t="s">
        <v>2834</v>
      </c>
      <c r="H150" s="286" t="s">
        <v>519</v>
      </c>
      <c r="I150" s="286" t="s">
        <v>1147</v>
      </c>
      <c r="J150" s="286" t="s">
        <v>624</v>
      </c>
      <c r="K150" s="286" t="s">
        <v>1148</v>
      </c>
      <c r="L150" s="286" t="s">
        <v>1267</v>
      </c>
      <c r="M150" s="286" t="s">
        <v>2833</v>
      </c>
      <c r="N150" s="286" t="s">
        <v>223</v>
      </c>
      <c r="O150" s="286" t="s">
        <v>162</v>
      </c>
      <c r="P150" s="286" t="s">
        <v>163</v>
      </c>
      <c r="Q150" s="286">
        <v>74</v>
      </c>
      <c r="R150" s="288" t="s">
        <v>2827</v>
      </c>
      <c r="S150" s="286">
        <v>2016</v>
      </c>
      <c r="T150" s="286">
        <v>2017</v>
      </c>
      <c r="U150" s="286" t="s">
        <v>164</v>
      </c>
      <c r="V150" s="301">
        <v>1000</v>
      </c>
      <c r="W150" s="301">
        <v>22</v>
      </c>
      <c r="X150" s="352">
        <v>55</v>
      </c>
      <c r="Y150" s="286">
        <v>77</v>
      </c>
      <c r="Z150" s="286" t="s">
        <v>165</v>
      </c>
      <c r="AA150" s="286">
        <v>30</v>
      </c>
      <c r="AB150" s="286">
        <v>15</v>
      </c>
      <c r="AC150" s="286" t="s">
        <v>156</v>
      </c>
      <c r="AD150" s="286" t="s">
        <v>162</v>
      </c>
      <c r="AE150" s="286" t="s">
        <v>166</v>
      </c>
      <c r="AF150" s="286" t="s">
        <v>166</v>
      </c>
      <c r="AG150" s="286" t="s">
        <v>166</v>
      </c>
      <c r="AH150" s="286" t="s">
        <v>166</v>
      </c>
      <c r="AI150" s="286" t="s">
        <v>166</v>
      </c>
      <c r="AJ150" s="286" t="s">
        <v>166</v>
      </c>
      <c r="AK150" s="286" t="s">
        <v>162</v>
      </c>
      <c r="AL150" s="286" t="s">
        <v>162</v>
      </c>
      <c r="AM150" s="286" t="s">
        <v>163</v>
      </c>
      <c r="AN150" s="288" t="s">
        <v>2832</v>
      </c>
      <c r="AO150" s="352" t="s">
        <v>212</v>
      </c>
      <c r="AP150" s="286" t="s">
        <v>168</v>
      </c>
      <c r="AQ150" s="286" t="s">
        <v>166</v>
      </c>
      <c r="AR150" s="286" t="s">
        <v>162</v>
      </c>
      <c r="AS150" s="286" t="s">
        <v>156</v>
      </c>
      <c r="AT150" s="286" t="s">
        <v>166</v>
      </c>
      <c r="AU150" s="286" t="s">
        <v>166</v>
      </c>
      <c r="AV150" s="286" t="s">
        <v>163</v>
      </c>
      <c r="AW150" s="286" t="s">
        <v>2831</v>
      </c>
      <c r="AX150" s="286" t="s">
        <v>163</v>
      </c>
      <c r="AY150" s="286" t="s">
        <v>162</v>
      </c>
      <c r="AZ150" s="286" t="s">
        <v>156</v>
      </c>
      <c r="BA150" s="286" t="s">
        <v>162</v>
      </c>
      <c r="BB150" s="286" t="s">
        <v>162</v>
      </c>
      <c r="BC150" s="286" t="s">
        <v>162</v>
      </c>
      <c r="BD150" s="286" t="s">
        <v>156</v>
      </c>
      <c r="BE150" s="286" t="s">
        <v>156</v>
      </c>
      <c r="BF150" s="286" t="s">
        <v>166</v>
      </c>
      <c r="BG150" s="286" t="s">
        <v>162</v>
      </c>
      <c r="BH150" s="286" t="s">
        <v>166</v>
      </c>
      <c r="BI150" s="311" t="s">
        <v>2830</v>
      </c>
      <c r="BJ150" s="352" t="s">
        <v>163</v>
      </c>
      <c r="BK150" s="286">
        <v>2019</v>
      </c>
      <c r="BL150" s="354" t="s">
        <v>166</v>
      </c>
      <c r="BM150" s="354" t="s">
        <v>166</v>
      </c>
      <c r="BN150" s="354" t="s">
        <v>166</v>
      </c>
      <c r="BO150" s="354" t="s">
        <v>166</v>
      </c>
      <c r="BP150" s="354" t="s">
        <v>166</v>
      </c>
      <c r="BQ150" s="354" t="s">
        <v>166</v>
      </c>
      <c r="BR150" s="369" t="s">
        <v>2829</v>
      </c>
      <c r="BS150" s="110" t="s">
        <v>2828</v>
      </c>
      <c r="BT150" s="288" t="s">
        <v>2827</v>
      </c>
      <c r="BU150" s="110"/>
      <c r="BV150" s="110"/>
      <c r="BW150" s="307">
        <v>36.102757863026703</v>
      </c>
      <c r="BX150" s="307">
        <v>-80.240089405015397</v>
      </c>
      <c r="BY150" s="370" t="s">
        <v>2369</v>
      </c>
      <c r="BZ150" s="286">
        <v>3</v>
      </c>
      <c r="CA150" s="286" t="s">
        <v>162</v>
      </c>
      <c r="CB150" s="286">
        <v>3</v>
      </c>
      <c r="CC150" s="306" t="s">
        <v>2338</v>
      </c>
      <c r="CD150" s="306" t="s">
        <v>1597</v>
      </c>
      <c r="CE150" s="306" t="s">
        <v>1116</v>
      </c>
      <c r="CF150" s="320"/>
      <c r="CG150" s="285"/>
      <c r="CH150" s="285"/>
      <c r="CI150" s="285"/>
      <c r="CJ150" s="285"/>
      <c r="CK150" s="285"/>
      <c r="CL150" s="285"/>
      <c r="CM150" s="285"/>
      <c r="CN150" s="285"/>
      <c r="CO150" s="285"/>
      <c r="CP150" s="285"/>
      <c r="CQ150" s="285"/>
      <c r="CR150" s="285"/>
      <c r="CS150" s="285"/>
      <c r="CT150" s="285"/>
      <c r="CU150" s="285"/>
      <c r="CY150" s="285"/>
      <c r="CZ150" s="285"/>
    </row>
    <row r="151" spans="1:104" ht="40.4" customHeight="1" x14ac:dyDescent="0.35">
      <c r="A151" s="286" t="s">
        <v>2826</v>
      </c>
      <c r="B151" s="110" t="s">
        <v>2825</v>
      </c>
      <c r="C151" s="286" t="s">
        <v>2824</v>
      </c>
      <c r="D151" s="286" t="s">
        <v>1819</v>
      </c>
      <c r="E151" s="286" t="s">
        <v>156</v>
      </c>
      <c r="F151" s="110" t="s">
        <v>156</v>
      </c>
      <c r="G151" s="110" t="s">
        <v>2823</v>
      </c>
      <c r="H151" s="286" t="s">
        <v>519</v>
      </c>
      <c r="I151" s="286" t="s">
        <v>1147</v>
      </c>
      <c r="J151" s="286" t="s">
        <v>624</v>
      </c>
      <c r="K151" s="286" t="s">
        <v>1148</v>
      </c>
      <c r="L151" s="286" t="s">
        <v>2759</v>
      </c>
      <c r="M151" s="286" t="s">
        <v>2758</v>
      </c>
      <c r="N151" s="286" t="s">
        <v>1816</v>
      </c>
      <c r="O151" s="286" t="s">
        <v>162</v>
      </c>
      <c r="P151" s="286" t="s">
        <v>163</v>
      </c>
      <c r="Q151" s="286">
        <v>5</v>
      </c>
      <c r="R151" s="110" t="s">
        <v>2789</v>
      </c>
      <c r="S151" s="286">
        <v>2014</v>
      </c>
      <c r="T151" s="286" t="s">
        <v>166</v>
      </c>
      <c r="U151" s="286" t="s">
        <v>225</v>
      </c>
      <c r="V151" s="286" t="s">
        <v>166</v>
      </c>
      <c r="W151" s="301" t="s">
        <v>166</v>
      </c>
      <c r="X151" s="352">
        <v>50</v>
      </c>
      <c r="Y151" s="286" t="s">
        <v>2361</v>
      </c>
      <c r="Z151" s="286" t="s">
        <v>165</v>
      </c>
      <c r="AA151" s="286">
        <v>20</v>
      </c>
      <c r="AB151" s="286">
        <v>15</v>
      </c>
      <c r="AC151" s="286" t="s">
        <v>2423</v>
      </c>
      <c r="AD151" s="286" t="s">
        <v>162</v>
      </c>
      <c r="AE151" s="286" t="s">
        <v>163</v>
      </c>
      <c r="AF151" s="286" t="s">
        <v>2001</v>
      </c>
      <c r="AG151" s="286" t="s">
        <v>156</v>
      </c>
      <c r="AH151" s="286" t="s">
        <v>2822</v>
      </c>
      <c r="AI151" s="286">
        <v>2</v>
      </c>
      <c r="AJ151" s="286" t="s">
        <v>156</v>
      </c>
      <c r="AK151" s="286" t="s">
        <v>162</v>
      </c>
      <c r="AL151" s="286" t="s">
        <v>162</v>
      </c>
      <c r="AM151" s="286" t="s">
        <v>163</v>
      </c>
      <c r="AN151" s="288" t="s">
        <v>2821</v>
      </c>
      <c r="AO151" s="352" t="s">
        <v>2820</v>
      </c>
      <c r="AP151" s="286" t="s">
        <v>168</v>
      </c>
      <c r="AQ151" s="286" t="s">
        <v>1798</v>
      </c>
      <c r="AR151" s="286" t="s">
        <v>162</v>
      </c>
      <c r="AS151" s="286" t="s">
        <v>156</v>
      </c>
      <c r="AT151" s="286" t="s">
        <v>162</v>
      </c>
      <c r="AU151" s="286" t="s">
        <v>156</v>
      </c>
      <c r="AV151" s="286" t="s">
        <v>163</v>
      </c>
      <c r="AW151" s="286" t="s">
        <v>2819</v>
      </c>
      <c r="AX151" s="286" t="s">
        <v>163</v>
      </c>
      <c r="AY151" s="286" t="s">
        <v>163</v>
      </c>
      <c r="AZ151" s="286" t="s">
        <v>1795</v>
      </c>
      <c r="BA151" s="286" t="s">
        <v>163</v>
      </c>
      <c r="BB151" s="286" t="s">
        <v>166</v>
      </c>
      <c r="BC151" s="286" t="s">
        <v>162</v>
      </c>
      <c r="BD151" s="286" t="s">
        <v>156</v>
      </c>
      <c r="BE151" s="286" t="s">
        <v>2818</v>
      </c>
      <c r="BF151" s="286" t="s">
        <v>1960</v>
      </c>
      <c r="BG151" s="286" t="s">
        <v>162</v>
      </c>
      <c r="BH151" s="286" t="s">
        <v>163</v>
      </c>
      <c r="BI151" s="311" t="s">
        <v>2817</v>
      </c>
      <c r="BJ151" s="352" t="s">
        <v>163</v>
      </c>
      <c r="BK151" s="286">
        <v>2021</v>
      </c>
      <c r="BL151" s="354">
        <v>0.13</v>
      </c>
      <c r="BM151" s="354" t="s">
        <v>2816</v>
      </c>
      <c r="BN151" s="354" t="s">
        <v>156</v>
      </c>
      <c r="BO151" s="354" t="s">
        <v>156</v>
      </c>
      <c r="BP151" s="354">
        <v>0.68</v>
      </c>
      <c r="BQ151" s="354">
        <v>0.32</v>
      </c>
      <c r="BR151" s="369" t="s">
        <v>2815</v>
      </c>
      <c r="BS151" s="110" t="s">
        <v>2796</v>
      </c>
      <c r="BT151" s="288" t="s">
        <v>2795</v>
      </c>
      <c r="BU151" s="110" t="s">
        <v>2814</v>
      </c>
      <c r="BV151" s="110" t="s">
        <v>2795</v>
      </c>
      <c r="BW151" s="307">
        <v>39.948335051253899</v>
      </c>
      <c r="BX151" s="307">
        <v>-75.154726632962294</v>
      </c>
      <c r="BY151" s="370" t="s">
        <v>2369</v>
      </c>
      <c r="BZ151" s="286">
        <v>3</v>
      </c>
      <c r="CA151" s="286" t="s">
        <v>163</v>
      </c>
      <c r="CB151" s="286">
        <v>3</v>
      </c>
      <c r="CC151" s="306" t="s">
        <v>2338</v>
      </c>
      <c r="CD151" s="306" t="s">
        <v>1597</v>
      </c>
      <c r="CE151" s="306" t="s">
        <v>1116</v>
      </c>
      <c r="CF151" s="320"/>
      <c r="CG151" s="285"/>
      <c r="CH151" s="285"/>
      <c r="CI151" s="285"/>
      <c r="CJ151" s="285"/>
      <c r="CK151" s="285"/>
      <c r="CL151" s="285"/>
      <c r="CM151" s="285"/>
      <c r="CN151" s="285"/>
      <c r="CO151" s="285"/>
      <c r="CP151" s="285"/>
      <c r="CQ151" s="285"/>
      <c r="CR151" s="285"/>
      <c r="CS151" s="285"/>
      <c r="CT151" s="285"/>
      <c r="CU151" s="285"/>
      <c r="CY151" s="285"/>
      <c r="CZ151" s="285"/>
    </row>
    <row r="152" spans="1:104" ht="40.4" customHeight="1" x14ac:dyDescent="0.35">
      <c r="A152" s="286" t="s">
        <v>2813</v>
      </c>
      <c r="B152" s="110" t="s">
        <v>2812</v>
      </c>
      <c r="C152" s="286" t="s">
        <v>2811</v>
      </c>
      <c r="D152" s="286" t="s">
        <v>1819</v>
      </c>
      <c r="E152" s="286" t="s">
        <v>2810</v>
      </c>
      <c r="F152" s="110" t="s">
        <v>156</v>
      </c>
      <c r="G152" s="110" t="s">
        <v>2809</v>
      </c>
      <c r="H152" s="286" t="s">
        <v>519</v>
      </c>
      <c r="I152" s="286" t="s">
        <v>1147</v>
      </c>
      <c r="J152" s="286" t="s">
        <v>624</v>
      </c>
      <c r="K152" s="286" t="s">
        <v>1148</v>
      </c>
      <c r="L152" s="286" t="s">
        <v>2759</v>
      </c>
      <c r="M152" s="286" t="s">
        <v>2758</v>
      </c>
      <c r="N152" s="286" t="s">
        <v>223</v>
      </c>
      <c r="O152" s="286" t="s">
        <v>162</v>
      </c>
      <c r="P152" s="286" t="s">
        <v>162</v>
      </c>
      <c r="Q152" s="286">
        <v>1</v>
      </c>
      <c r="R152" s="110" t="s">
        <v>2789</v>
      </c>
      <c r="S152" s="286">
        <v>2019</v>
      </c>
      <c r="T152" s="286">
        <v>2024</v>
      </c>
      <c r="U152" s="286" t="s">
        <v>164</v>
      </c>
      <c r="V152" s="286">
        <v>2355</v>
      </c>
      <c r="W152" s="301" t="s">
        <v>166</v>
      </c>
      <c r="X152" s="352">
        <v>55</v>
      </c>
      <c r="Y152" s="286">
        <v>80</v>
      </c>
      <c r="Z152" s="286" t="s">
        <v>165</v>
      </c>
      <c r="AA152" s="286" t="s">
        <v>156</v>
      </c>
      <c r="AB152" s="286" t="s">
        <v>156</v>
      </c>
      <c r="AC152" s="286" t="s">
        <v>156</v>
      </c>
      <c r="AD152" s="286" t="s">
        <v>162</v>
      </c>
      <c r="AE152" s="286" t="s">
        <v>162</v>
      </c>
      <c r="AF152" s="286" t="s">
        <v>156</v>
      </c>
      <c r="AG152" s="286" t="s">
        <v>156</v>
      </c>
      <c r="AH152" s="286" t="s">
        <v>156</v>
      </c>
      <c r="AI152" s="286" t="s">
        <v>156</v>
      </c>
      <c r="AJ152" s="286" t="s">
        <v>162</v>
      </c>
      <c r="AK152" s="286" t="s">
        <v>162</v>
      </c>
      <c r="AL152" s="286" t="s">
        <v>162</v>
      </c>
      <c r="AM152" s="286" t="s">
        <v>162</v>
      </c>
      <c r="AN152" s="288" t="s">
        <v>2808</v>
      </c>
      <c r="AO152" s="352" t="s">
        <v>2807</v>
      </c>
      <c r="AP152" s="286" t="s">
        <v>168</v>
      </c>
      <c r="AQ152" s="286" t="s">
        <v>1798</v>
      </c>
      <c r="AR152" s="286" t="s">
        <v>162</v>
      </c>
      <c r="AS152" s="286" t="s">
        <v>156</v>
      </c>
      <c r="AT152" s="286" t="s">
        <v>162</v>
      </c>
      <c r="AU152" s="286" t="s">
        <v>156</v>
      </c>
      <c r="AV152" s="286" t="s">
        <v>163</v>
      </c>
      <c r="AW152" s="286" t="s">
        <v>2434</v>
      </c>
      <c r="AX152" s="286" t="s">
        <v>163</v>
      </c>
      <c r="AY152" s="286" t="s">
        <v>162</v>
      </c>
      <c r="AZ152" s="286" t="s">
        <v>166</v>
      </c>
      <c r="BA152" s="286" t="s">
        <v>162</v>
      </c>
      <c r="BB152" s="286" t="s">
        <v>162</v>
      </c>
      <c r="BC152" s="286" t="s">
        <v>162</v>
      </c>
      <c r="BD152" s="286" t="s">
        <v>156</v>
      </c>
      <c r="BE152" s="286" t="s">
        <v>166</v>
      </c>
      <c r="BF152" s="286" t="s">
        <v>1960</v>
      </c>
      <c r="BG152" s="286" t="s">
        <v>162</v>
      </c>
      <c r="BH152" s="286" t="s">
        <v>163</v>
      </c>
      <c r="BI152" s="311" t="s">
        <v>2806</v>
      </c>
      <c r="BJ152" s="352" t="s">
        <v>162</v>
      </c>
      <c r="BK152" s="286" t="s">
        <v>156</v>
      </c>
      <c r="BL152" s="354" t="s">
        <v>156</v>
      </c>
      <c r="BM152" s="354" t="s">
        <v>156</v>
      </c>
      <c r="BN152" s="354" t="s">
        <v>156</v>
      </c>
      <c r="BO152" s="354" t="s">
        <v>156</v>
      </c>
      <c r="BP152" s="354" t="s">
        <v>156</v>
      </c>
      <c r="BQ152" s="354" t="s">
        <v>156</v>
      </c>
      <c r="BR152" s="369" t="s">
        <v>2805</v>
      </c>
      <c r="BS152" s="110" t="s">
        <v>2783</v>
      </c>
      <c r="BT152" s="288" t="s">
        <v>2782</v>
      </c>
      <c r="BU152" s="110"/>
      <c r="BV152" s="110"/>
      <c r="BW152" s="307">
        <v>39.948399999999999</v>
      </c>
      <c r="BX152" s="307">
        <v>-75.154799999999994</v>
      </c>
      <c r="BY152" s="370" t="s">
        <v>2369</v>
      </c>
      <c r="BZ152" s="286">
        <v>3</v>
      </c>
      <c r="CA152" s="286" t="s">
        <v>162</v>
      </c>
      <c r="CB152" s="286">
        <v>3</v>
      </c>
      <c r="CC152" s="306" t="s">
        <v>2338</v>
      </c>
      <c r="CD152" s="306" t="s">
        <v>1597</v>
      </c>
      <c r="CE152" s="306" t="s">
        <v>1116</v>
      </c>
      <c r="CF152" s="320"/>
      <c r="CG152" s="285"/>
      <c r="CH152" s="285"/>
      <c r="CI152" s="285"/>
      <c r="CJ152" s="285"/>
      <c r="CK152" s="285"/>
      <c r="CL152" s="285"/>
      <c r="CM152" s="285"/>
      <c r="CN152" s="285"/>
      <c r="CO152" s="285"/>
      <c r="CP152" s="285"/>
      <c r="CQ152" s="285"/>
      <c r="CR152" s="285"/>
      <c r="CS152" s="285"/>
      <c r="CT152" s="285"/>
      <c r="CU152" s="285"/>
      <c r="CY152" s="285"/>
      <c r="CZ152" s="285"/>
    </row>
    <row r="153" spans="1:104" ht="40.4" customHeight="1" x14ac:dyDescent="0.3">
      <c r="A153" s="286" t="s">
        <v>2804</v>
      </c>
      <c r="B153" s="110" t="s">
        <v>2803</v>
      </c>
      <c r="C153" s="286" t="s">
        <v>2802</v>
      </c>
      <c r="D153" s="286" t="s">
        <v>1819</v>
      </c>
      <c r="E153" s="286" t="s">
        <v>2801</v>
      </c>
      <c r="F153" s="110" t="s">
        <v>156</v>
      </c>
      <c r="G153" s="110" t="s">
        <v>2800</v>
      </c>
      <c r="H153" s="286" t="s">
        <v>519</v>
      </c>
      <c r="I153" s="286" t="s">
        <v>1147</v>
      </c>
      <c r="J153" s="286" t="s">
        <v>624</v>
      </c>
      <c r="K153" s="286" t="s">
        <v>1148</v>
      </c>
      <c r="L153" s="286" t="s">
        <v>2759</v>
      </c>
      <c r="M153" s="286" t="s">
        <v>2758</v>
      </c>
      <c r="N153" s="286" t="s">
        <v>223</v>
      </c>
      <c r="O153" s="286" t="s">
        <v>162</v>
      </c>
      <c r="P153" s="286" t="s">
        <v>162</v>
      </c>
      <c r="Q153" s="286">
        <v>2</v>
      </c>
      <c r="R153" s="110" t="s">
        <v>2789</v>
      </c>
      <c r="S153" s="286">
        <v>2021</v>
      </c>
      <c r="T153" s="286">
        <v>2023</v>
      </c>
      <c r="U153" s="286" t="s">
        <v>164</v>
      </c>
      <c r="V153" s="301">
        <v>1707</v>
      </c>
      <c r="W153" s="301" t="s">
        <v>156</v>
      </c>
      <c r="X153" s="352">
        <v>50</v>
      </c>
      <c r="Y153" s="286">
        <v>80</v>
      </c>
      <c r="Z153" s="286" t="s">
        <v>165</v>
      </c>
      <c r="AA153" s="286">
        <v>20</v>
      </c>
      <c r="AB153" s="286">
        <v>15</v>
      </c>
      <c r="AC153" s="286" t="s">
        <v>156</v>
      </c>
      <c r="AD153" s="286" t="s">
        <v>162</v>
      </c>
      <c r="AE153" s="286" t="s">
        <v>162</v>
      </c>
      <c r="AF153" s="286" t="s">
        <v>156</v>
      </c>
      <c r="AG153" s="286" t="s">
        <v>156</v>
      </c>
      <c r="AH153" s="286" t="s">
        <v>156</v>
      </c>
      <c r="AI153" s="286" t="s">
        <v>156</v>
      </c>
      <c r="AJ153" s="286" t="s">
        <v>162</v>
      </c>
      <c r="AK153" s="286" t="s">
        <v>162</v>
      </c>
      <c r="AL153" s="286" t="s">
        <v>162</v>
      </c>
      <c r="AM153" s="286" t="s">
        <v>162</v>
      </c>
      <c r="AN153" s="288" t="s">
        <v>2799</v>
      </c>
      <c r="AO153" s="352" t="s">
        <v>212</v>
      </c>
      <c r="AP153" s="286" t="s">
        <v>168</v>
      </c>
      <c r="AQ153" s="286" t="s">
        <v>166</v>
      </c>
      <c r="AR153" s="286" t="s">
        <v>162</v>
      </c>
      <c r="AS153" s="286" t="s">
        <v>156</v>
      </c>
      <c r="AT153" s="286" t="s">
        <v>162</v>
      </c>
      <c r="AU153" s="286" t="s">
        <v>156</v>
      </c>
      <c r="AV153" s="286" t="s">
        <v>162</v>
      </c>
      <c r="AW153" s="286" t="s">
        <v>156</v>
      </c>
      <c r="AX153" s="286" t="s">
        <v>166</v>
      </c>
      <c r="AY153" s="286" t="s">
        <v>166</v>
      </c>
      <c r="AZ153" s="286" t="s">
        <v>156</v>
      </c>
      <c r="BA153" s="286" t="s">
        <v>162</v>
      </c>
      <c r="BB153" s="286" t="s">
        <v>162</v>
      </c>
      <c r="BC153" s="286" t="s">
        <v>162</v>
      </c>
      <c r="BD153" s="286" t="s">
        <v>156</v>
      </c>
      <c r="BE153" s="286" t="s">
        <v>166</v>
      </c>
      <c r="BF153" s="286" t="s">
        <v>166</v>
      </c>
      <c r="BG153" s="286" t="s">
        <v>166</v>
      </c>
      <c r="BH153" s="286" t="s">
        <v>166</v>
      </c>
      <c r="BI153" s="311" t="s">
        <v>2798</v>
      </c>
      <c r="BJ153" s="352" t="s">
        <v>162</v>
      </c>
      <c r="BK153" s="286" t="s">
        <v>156</v>
      </c>
      <c r="BL153" s="354" t="s">
        <v>156</v>
      </c>
      <c r="BM153" s="354" t="s">
        <v>156</v>
      </c>
      <c r="BN153" s="354" t="s">
        <v>156</v>
      </c>
      <c r="BO153" s="354" t="s">
        <v>156</v>
      </c>
      <c r="BP153" s="354" t="s">
        <v>156</v>
      </c>
      <c r="BQ153" s="354" t="s">
        <v>156</v>
      </c>
      <c r="BR153" s="369" t="s">
        <v>2797</v>
      </c>
      <c r="BS153" s="110" t="s">
        <v>2796</v>
      </c>
      <c r="BT153" s="288" t="s">
        <v>2795</v>
      </c>
      <c r="BU153" s="110"/>
      <c r="BV153" s="381"/>
      <c r="BW153" s="307">
        <v>39.948500000000003</v>
      </c>
      <c r="BX153" s="307">
        <v>-75.154899999999998</v>
      </c>
      <c r="BY153" s="370" t="s">
        <v>2369</v>
      </c>
      <c r="BZ153" s="286">
        <v>3</v>
      </c>
      <c r="CA153" s="286" t="s">
        <v>162</v>
      </c>
      <c r="CB153" s="286">
        <v>3</v>
      </c>
      <c r="CC153" s="306" t="s">
        <v>2338</v>
      </c>
      <c r="CD153" s="306" t="s">
        <v>1597</v>
      </c>
      <c r="CE153" s="306" t="s">
        <v>1116</v>
      </c>
      <c r="CF153" s="320"/>
      <c r="CG153" s="285"/>
      <c r="CH153" s="285"/>
      <c r="CI153" s="285"/>
      <c r="CJ153" s="285"/>
      <c r="CK153" s="285"/>
      <c r="CL153" s="285"/>
      <c r="CM153" s="285"/>
      <c r="CN153" s="285"/>
      <c r="CO153" s="285"/>
      <c r="CP153" s="285"/>
      <c r="CQ153" s="285"/>
      <c r="CR153" s="285"/>
      <c r="CS153" s="285"/>
      <c r="CT153" s="285"/>
      <c r="CU153" s="285"/>
      <c r="CY153" s="285"/>
      <c r="CZ153" s="285"/>
    </row>
    <row r="154" spans="1:104" ht="40.4" customHeight="1" x14ac:dyDescent="0.35">
      <c r="A154" s="286" t="s">
        <v>2794</v>
      </c>
      <c r="B154" s="110" t="s">
        <v>2793</v>
      </c>
      <c r="C154" s="286" t="s">
        <v>2792</v>
      </c>
      <c r="D154" s="286" t="s">
        <v>1819</v>
      </c>
      <c r="E154" s="286" t="s">
        <v>2791</v>
      </c>
      <c r="F154" s="110" t="s">
        <v>156</v>
      </c>
      <c r="G154" s="110" t="s">
        <v>2790</v>
      </c>
      <c r="H154" s="286" t="s">
        <v>519</v>
      </c>
      <c r="I154" s="286" t="s">
        <v>1147</v>
      </c>
      <c r="J154" s="286" t="s">
        <v>624</v>
      </c>
      <c r="K154" s="286" t="s">
        <v>1148</v>
      </c>
      <c r="L154" s="286" t="s">
        <v>2759</v>
      </c>
      <c r="M154" s="286" t="s">
        <v>2758</v>
      </c>
      <c r="N154" s="286" t="s">
        <v>223</v>
      </c>
      <c r="O154" s="286" t="s">
        <v>162</v>
      </c>
      <c r="P154" s="286" t="s">
        <v>163</v>
      </c>
      <c r="Q154" s="286">
        <v>2</v>
      </c>
      <c r="R154" s="110" t="s">
        <v>2789</v>
      </c>
      <c r="S154" s="286">
        <v>2021</v>
      </c>
      <c r="T154" s="286">
        <v>2024</v>
      </c>
      <c r="U154" s="286" t="s">
        <v>164</v>
      </c>
      <c r="V154" s="286">
        <v>2500</v>
      </c>
      <c r="W154" s="301" t="s">
        <v>166</v>
      </c>
      <c r="X154" s="352">
        <v>55</v>
      </c>
      <c r="Y154" s="286">
        <v>77</v>
      </c>
      <c r="Z154" s="286" t="s">
        <v>165</v>
      </c>
      <c r="AA154" s="286" t="s">
        <v>156</v>
      </c>
      <c r="AB154" s="286" t="s">
        <v>156</v>
      </c>
      <c r="AC154" s="286" t="s">
        <v>156</v>
      </c>
      <c r="AD154" s="286" t="s">
        <v>162</v>
      </c>
      <c r="AE154" s="286" t="s">
        <v>162</v>
      </c>
      <c r="AF154" s="286" t="s">
        <v>156</v>
      </c>
      <c r="AG154" s="286" t="s">
        <v>156</v>
      </c>
      <c r="AH154" s="286" t="s">
        <v>156</v>
      </c>
      <c r="AI154" s="286" t="s">
        <v>156</v>
      </c>
      <c r="AJ154" s="286" t="s">
        <v>162</v>
      </c>
      <c r="AK154" s="286" t="s">
        <v>162</v>
      </c>
      <c r="AL154" s="286" t="s">
        <v>162</v>
      </c>
      <c r="AM154" s="286" t="s">
        <v>163</v>
      </c>
      <c r="AN154" s="288" t="s">
        <v>2788</v>
      </c>
      <c r="AO154" s="352" t="s">
        <v>212</v>
      </c>
      <c r="AP154" s="286" t="s">
        <v>168</v>
      </c>
      <c r="AQ154" s="286" t="s">
        <v>166</v>
      </c>
      <c r="AR154" s="286" t="s">
        <v>162</v>
      </c>
      <c r="AS154" s="286" t="s">
        <v>156</v>
      </c>
      <c r="AT154" s="286" t="s">
        <v>162</v>
      </c>
      <c r="AU154" s="286" t="s">
        <v>156</v>
      </c>
      <c r="AV154" s="286" t="s">
        <v>162</v>
      </c>
      <c r="AW154" s="286" t="s">
        <v>156</v>
      </c>
      <c r="AX154" s="286" t="s">
        <v>163</v>
      </c>
      <c r="AY154" s="286" t="s">
        <v>162</v>
      </c>
      <c r="AZ154" s="286" t="s">
        <v>166</v>
      </c>
      <c r="BA154" s="286" t="s">
        <v>162</v>
      </c>
      <c r="BB154" s="286" t="s">
        <v>162</v>
      </c>
      <c r="BC154" s="286" t="s">
        <v>162</v>
      </c>
      <c r="BD154" s="286" t="s">
        <v>156</v>
      </c>
      <c r="BE154" s="286" t="s">
        <v>166</v>
      </c>
      <c r="BF154" s="286" t="s">
        <v>1960</v>
      </c>
      <c r="BG154" s="286" t="s">
        <v>162</v>
      </c>
      <c r="BH154" s="286" t="s">
        <v>163</v>
      </c>
      <c r="BI154" s="311" t="s">
        <v>2787</v>
      </c>
      <c r="BJ154" s="352" t="s">
        <v>162</v>
      </c>
      <c r="BK154" s="286" t="s">
        <v>156</v>
      </c>
      <c r="BL154" s="354" t="s">
        <v>156</v>
      </c>
      <c r="BM154" s="354" t="s">
        <v>156</v>
      </c>
      <c r="BN154" s="354" t="s">
        <v>156</v>
      </c>
      <c r="BO154" s="354" t="s">
        <v>156</v>
      </c>
      <c r="BP154" s="354" t="s">
        <v>156</v>
      </c>
      <c r="BQ154" s="354" t="s">
        <v>156</v>
      </c>
      <c r="BR154" s="369" t="s">
        <v>2786</v>
      </c>
      <c r="BS154" s="110" t="s">
        <v>2785</v>
      </c>
      <c r="BT154" s="288" t="s">
        <v>2784</v>
      </c>
      <c r="BU154" s="110" t="s">
        <v>2783</v>
      </c>
      <c r="BV154" s="110" t="s">
        <v>2782</v>
      </c>
      <c r="BW154" s="307">
        <v>39.948599999999999</v>
      </c>
      <c r="BX154" s="307">
        <v>-75.155000000000001</v>
      </c>
      <c r="BY154" s="370" t="s">
        <v>2369</v>
      </c>
      <c r="BZ154" s="286">
        <v>3</v>
      </c>
      <c r="CA154" s="286" t="s">
        <v>162</v>
      </c>
      <c r="CB154" s="286">
        <v>3</v>
      </c>
      <c r="CC154" s="306" t="s">
        <v>2338</v>
      </c>
      <c r="CD154" s="306" t="s">
        <v>1597</v>
      </c>
      <c r="CE154" s="306" t="s">
        <v>1116</v>
      </c>
      <c r="CF154" s="320"/>
      <c r="CG154" s="285"/>
      <c r="CH154" s="285"/>
      <c r="CI154" s="285"/>
      <c r="CJ154" s="285"/>
      <c r="CK154" s="285"/>
      <c r="CL154" s="285"/>
      <c r="CM154" s="285"/>
      <c r="CN154" s="285"/>
      <c r="CO154" s="285"/>
      <c r="CP154" s="285"/>
      <c r="CQ154" s="285"/>
      <c r="CR154" s="285"/>
      <c r="CS154" s="285"/>
      <c r="CT154" s="285"/>
      <c r="CU154" s="285"/>
      <c r="CY154" s="285"/>
      <c r="CZ154" s="285"/>
    </row>
    <row r="155" spans="1:104" ht="40.4" customHeight="1" x14ac:dyDescent="0.35">
      <c r="A155" s="286" t="s">
        <v>2760</v>
      </c>
      <c r="B155" s="110" t="s">
        <v>2781</v>
      </c>
      <c r="C155" s="286" t="s">
        <v>2780</v>
      </c>
      <c r="D155" s="286" t="s">
        <v>1819</v>
      </c>
      <c r="E155" s="286" t="s">
        <v>156</v>
      </c>
      <c r="F155" s="110" t="s">
        <v>156</v>
      </c>
      <c r="G155" s="110" t="s">
        <v>2779</v>
      </c>
      <c r="H155" s="286" t="s">
        <v>519</v>
      </c>
      <c r="I155" s="286" t="s">
        <v>1147</v>
      </c>
      <c r="J155" s="286" t="s">
        <v>624</v>
      </c>
      <c r="K155" s="286" t="s">
        <v>1148</v>
      </c>
      <c r="L155" s="286" t="s">
        <v>2759</v>
      </c>
      <c r="M155" s="286" t="s">
        <v>2758</v>
      </c>
      <c r="N155" s="286" t="s">
        <v>1816</v>
      </c>
      <c r="O155" s="286" t="s">
        <v>162</v>
      </c>
      <c r="P155" s="286" t="s">
        <v>163</v>
      </c>
      <c r="Q155" s="286">
        <v>5</v>
      </c>
      <c r="R155" s="288" t="s">
        <v>2757</v>
      </c>
      <c r="S155" s="286" t="s">
        <v>166</v>
      </c>
      <c r="T155" s="286" t="s">
        <v>166</v>
      </c>
      <c r="U155" s="286" t="s">
        <v>225</v>
      </c>
      <c r="V155" s="286" t="s">
        <v>166</v>
      </c>
      <c r="W155" s="301" t="s">
        <v>166</v>
      </c>
      <c r="X155" s="352">
        <v>50</v>
      </c>
      <c r="Y155" s="286" t="s">
        <v>2361</v>
      </c>
      <c r="Z155" s="286" t="s">
        <v>165</v>
      </c>
      <c r="AA155" s="286">
        <v>20</v>
      </c>
      <c r="AB155" s="286">
        <v>15</v>
      </c>
      <c r="AC155" s="286" t="s">
        <v>2423</v>
      </c>
      <c r="AD155" s="286" t="s">
        <v>162</v>
      </c>
      <c r="AE155" s="286" t="s">
        <v>162</v>
      </c>
      <c r="AF155" s="286" t="s">
        <v>156</v>
      </c>
      <c r="AG155" s="286" t="s">
        <v>156</v>
      </c>
      <c r="AH155" s="286" t="s">
        <v>2778</v>
      </c>
      <c r="AI155" s="286">
        <v>4</v>
      </c>
      <c r="AJ155" s="286" t="s">
        <v>156</v>
      </c>
      <c r="AK155" s="286" t="s">
        <v>162</v>
      </c>
      <c r="AL155" s="286" t="s">
        <v>162</v>
      </c>
      <c r="AM155" s="286" t="s">
        <v>163</v>
      </c>
      <c r="AN155" s="288" t="s">
        <v>2777</v>
      </c>
      <c r="AO155" s="352" t="s">
        <v>166</v>
      </c>
      <c r="AP155" s="286" t="s">
        <v>168</v>
      </c>
      <c r="AQ155" s="286" t="s">
        <v>166</v>
      </c>
      <c r="AR155" s="286" t="s">
        <v>162</v>
      </c>
      <c r="AS155" s="286" t="s">
        <v>156</v>
      </c>
      <c r="AT155" s="286" t="s">
        <v>162</v>
      </c>
      <c r="AU155" s="286" t="s">
        <v>156</v>
      </c>
      <c r="AV155" s="286" t="s">
        <v>163</v>
      </c>
      <c r="AW155" s="286" t="s">
        <v>2776</v>
      </c>
      <c r="AX155" s="286" t="s">
        <v>163</v>
      </c>
      <c r="AY155" s="286" t="s">
        <v>163</v>
      </c>
      <c r="AZ155" s="286" t="s">
        <v>166</v>
      </c>
      <c r="BA155" s="286" t="s">
        <v>166</v>
      </c>
      <c r="BB155" s="286" t="s">
        <v>166</v>
      </c>
      <c r="BC155" s="286" t="s">
        <v>162</v>
      </c>
      <c r="BD155" s="286" t="s">
        <v>156</v>
      </c>
      <c r="BE155" s="286" t="s">
        <v>166</v>
      </c>
      <c r="BF155" s="286" t="s">
        <v>1960</v>
      </c>
      <c r="BG155" s="286" t="s">
        <v>162</v>
      </c>
      <c r="BH155" s="286" t="s">
        <v>163</v>
      </c>
      <c r="BI155" s="311" t="s">
        <v>2775</v>
      </c>
      <c r="BJ155" s="352" t="s">
        <v>162</v>
      </c>
      <c r="BK155" s="286" t="s">
        <v>156</v>
      </c>
      <c r="BL155" s="354" t="s">
        <v>156</v>
      </c>
      <c r="BM155" s="354" t="s">
        <v>156</v>
      </c>
      <c r="BN155" s="354" t="s">
        <v>156</v>
      </c>
      <c r="BO155" s="354" t="s">
        <v>156</v>
      </c>
      <c r="BP155" s="354" t="s">
        <v>156</v>
      </c>
      <c r="BQ155" s="354" t="s">
        <v>156</v>
      </c>
      <c r="BR155" s="369" t="s">
        <v>2774</v>
      </c>
      <c r="BS155" s="110" t="s">
        <v>2773</v>
      </c>
      <c r="BT155" s="288" t="s">
        <v>2750</v>
      </c>
      <c r="BU155" s="110" t="s">
        <v>2766</v>
      </c>
      <c r="BV155" s="110" t="s">
        <v>2750</v>
      </c>
      <c r="BW155" s="307">
        <v>39.953918392439498</v>
      </c>
      <c r="BX155" s="307">
        <v>-75.128798405977307</v>
      </c>
      <c r="BY155" s="370" t="s">
        <v>2369</v>
      </c>
      <c r="BZ155" s="286">
        <v>3</v>
      </c>
      <c r="CA155" s="286" t="s">
        <v>162</v>
      </c>
      <c r="CB155" s="286">
        <v>3</v>
      </c>
      <c r="CC155" s="306" t="s">
        <v>2338</v>
      </c>
      <c r="CD155" s="306" t="s">
        <v>1597</v>
      </c>
      <c r="CE155" s="306" t="s">
        <v>1116</v>
      </c>
      <c r="CF155" s="320"/>
      <c r="CG155" s="285"/>
      <c r="CH155" s="285"/>
      <c r="CI155" s="285"/>
      <c r="CJ155" s="285"/>
      <c r="CK155" s="285"/>
      <c r="CL155" s="285"/>
      <c r="CM155" s="285"/>
      <c r="CN155" s="285"/>
      <c r="CO155" s="285"/>
      <c r="CP155" s="285"/>
      <c r="CQ155" s="285"/>
      <c r="CR155" s="285"/>
      <c r="CS155" s="285"/>
      <c r="CT155" s="285"/>
      <c r="CU155" s="285"/>
      <c r="CY155" s="285"/>
      <c r="CZ155" s="285"/>
    </row>
    <row r="156" spans="1:104" ht="40.4" customHeight="1" x14ac:dyDescent="0.35">
      <c r="A156" s="286" t="s">
        <v>2772</v>
      </c>
      <c r="B156" s="110" t="s">
        <v>2771</v>
      </c>
      <c r="C156" s="286" t="s">
        <v>2770</v>
      </c>
      <c r="D156" s="286" t="s">
        <v>1819</v>
      </c>
      <c r="E156" s="286" t="s">
        <v>156</v>
      </c>
      <c r="F156" s="110" t="s">
        <v>156</v>
      </c>
      <c r="G156" s="110" t="s">
        <v>2760</v>
      </c>
      <c r="H156" s="286" t="s">
        <v>519</v>
      </c>
      <c r="I156" s="286" t="s">
        <v>1147</v>
      </c>
      <c r="J156" s="286" t="s">
        <v>624</v>
      </c>
      <c r="K156" s="286" t="s">
        <v>1148</v>
      </c>
      <c r="L156" s="286" t="s">
        <v>2759</v>
      </c>
      <c r="M156" s="286" t="s">
        <v>2758</v>
      </c>
      <c r="N156" s="286" t="s">
        <v>223</v>
      </c>
      <c r="O156" s="286" t="s">
        <v>162</v>
      </c>
      <c r="P156" s="286" t="s">
        <v>163</v>
      </c>
      <c r="Q156" s="286">
        <v>4</v>
      </c>
      <c r="R156" s="110" t="s">
        <v>2752</v>
      </c>
      <c r="S156" s="286">
        <v>2010</v>
      </c>
      <c r="T156" s="286">
        <v>2019</v>
      </c>
      <c r="U156" s="286" t="s">
        <v>164</v>
      </c>
      <c r="V156" s="301" t="s">
        <v>166</v>
      </c>
      <c r="W156" s="301" t="s">
        <v>2769</v>
      </c>
      <c r="X156" s="352">
        <v>55</v>
      </c>
      <c r="Y156" s="286">
        <v>80</v>
      </c>
      <c r="Z156" s="286" t="s">
        <v>165</v>
      </c>
      <c r="AA156" s="286">
        <v>30</v>
      </c>
      <c r="AB156" s="286">
        <v>15</v>
      </c>
      <c r="AC156" s="286" t="s">
        <v>156</v>
      </c>
      <c r="AD156" s="286" t="s">
        <v>162</v>
      </c>
      <c r="AE156" s="286" t="s">
        <v>162</v>
      </c>
      <c r="AF156" s="286" t="s">
        <v>156</v>
      </c>
      <c r="AG156" s="286" t="s">
        <v>156</v>
      </c>
      <c r="AH156" s="286" t="s">
        <v>156</v>
      </c>
      <c r="AI156" s="286" t="s">
        <v>156</v>
      </c>
      <c r="AJ156" s="286" t="s">
        <v>156</v>
      </c>
      <c r="AK156" s="286" t="s">
        <v>162</v>
      </c>
      <c r="AL156" s="286" t="s">
        <v>162</v>
      </c>
      <c r="AM156" s="286" t="s">
        <v>162</v>
      </c>
      <c r="AN156" s="288" t="s">
        <v>156</v>
      </c>
      <c r="AO156" s="352" t="s">
        <v>167</v>
      </c>
      <c r="AP156" s="286" t="s">
        <v>168</v>
      </c>
      <c r="AQ156" s="286" t="s">
        <v>156</v>
      </c>
      <c r="AR156" s="286" t="s">
        <v>162</v>
      </c>
      <c r="AS156" s="286" t="s">
        <v>156</v>
      </c>
      <c r="AT156" s="286" t="s">
        <v>162</v>
      </c>
      <c r="AU156" s="286" t="s">
        <v>156</v>
      </c>
      <c r="AV156" s="286" t="s">
        <v>162</v>
      </c>
      <c r="AW156" s="286" t="s">
        <v>156</v>
      </c>
      <c r="AX156" s="286" t="s">
        <v>163</v>
      </c>
      <c r="AY156" s="286" t="s">
        <v>166</v>
      </c>
      <c r="AZ156" s="286" t="s">
        <v>166</v>
      </c>
      <c r="BA156" s="286" t="s">
        <v>162</v>
      </c>
      <c r="BB156" s="286" t="s">
        <v>162</v>
      </c>
      <c r="BC156" s="286" t="s">
        <v>162</v>
      </c>
      <c r="BD156" s="286" t="s">
        <v>156</v>
      </c>
      <c r="BE156" s="286" t="s">
        <v>166</v>
      </c>
      <c r="BF156" s="286" t="s">
        <v>166</v>
      </c>
      <c r="BG156" s="286" t="s">
        <v>166</v>
      </c>
      <c r="BH156" s="286" t="s">
        <v>166</v>
      </c>
      <c r="BI156" s="311" t="s">
        <v>2768</v>
      </c>
      <c r="BJ156" s="352" t="s">
        <v>163</v>
      </c>
      <c r="BK156" s="286">
        <v>2022</v>
      </c>
      <c r="BL156" s="354" t="s">
        <v>166</v>
      </c>
      <c r="BM156" s="354" t="s">
        <v>166</v>
      </c>
      <c r="BN156" s="354" t="s">
        <v>166</v>
      </c>
      <c r="BO156" s="354" t="s">
        <v>166</v>
      </c>
      <c r="BP156" s="354">
        <v>0.63600000000000001</v>
      </c>
      <c r="BQ156" s="382">
        <v>0.33900000000000002</v>
      </c>
      <c r="BR156" s="369" t="s">
        <v>2767</v>
      </c>
      <c r="BS156" s="110" t="s">
        <v>2766</v>
      </c>
      <c r="BT156" s="288" t="s">
        <v>2750</v>
      </c>
      <c r="BU156" s="110"/>
      <c r="BV156" s="110"/>
      <c r="BW156" s="307">
        <v>39.954000000000001</v>
      </c>
      <c r="BX156" s="307">
        <v>-75.128900000000002</v>
      </c>
      <c r="BY156" s="370" t="s">
        <v>2369</v>
      </c>
      <c r="BZ156" s="286">
        <v>3</v>
      </c>
      <c r="CA156" s="286" t="s">
        <v>162</v>
      </c>
      <c r="CB156" s="286">
        <v>3</v>
      </c>
      <c r="CC156" s="306" t="s">
        <v>2338</v>
      </c>
      <c r="CD156" s="306" t="s">
        <v>1597</v>
      </c>
      <c r="CE156" s="306" t="s">
        <v>1116</v>
      </c>
      <c r="CF156" s="320"/>
      <c r="CG156" s="285"/>
      <c r="CH156" s="285"/>
      <c r="CI156" s="285"/>
      <c r="CJ156" s="285"/>
      <c r="CK156" s="285"/>
      <c r="CL156" s="285"/>
      <c r="CM156" s="285"/>
      <c r="CN156" s="285"/>
      <c r="CO156" s="285"/>
      <c r="CP156" s="285"/>
      <c r="CQ156" s="285"/>
      <c r="CR156" s="285"/>
      <c r="CS156" s="285"/>
      <c r="CT156" s="285"/>
      <c r="CU156" s="285"/>
      <c r="CY156" s="285"/>
      <c r="CZ156" s="285"/>
    </row>
    <row r="157" spans="1:104" ht="40.4" customHeight="1" x14ac:dyDescent="0.35">
      <c r="A157" s="286" t="s">
        <v>2765</v>
      </c>
      <c r="B157" s="110" t="s">
        <v>2764</v>
      </c>
      <c r="C157" s="286" t="s">
        <v>2763</v>
      </c>
      <c r="D157" s="286" t="s">
        <v>1819</v>
      </c>
      <c r="E157" s="286" t="s">
        <v>2762</v>
      </c>
      <c r="F157" s="110" t="s">
        <v>2761</v>
      </c>
      <c r="G157" s="110" t="s">
        <v>2760</v>
      </c>
      <c r="H157" s="286" t="s">
        <v>519</v>
      </c>
      <c r="I157" s="286" t="s">
        <v>1147</v>
      </c>
      <c r="J157" s="286" t="s">
        <v>624</v>
      </c>
      <c r="K157" s="286" t="s">
        <v>1148</v>
      </c>
      <c r="L157" s="286" t="s">
        <v>2759</v>
      </c>
      <c r="M157" s="286" t="s">
        <v>2758</v>
      </c>
      <c r="N157" s="286" t="s">
        <v>223</v>
      </c>
      <c r="O157" s="286" t="s">
        <v>162</v>
      </c>
      <c r="P157" s="286" t="s">
        <v>162</v>
      </c>
      <c r="Q157" s="286">
        <v>1</v>
      </c>
      <c r="R157" s="288" t="s">
        <v>2757</v>
      </c>
      <c r="S157" s="286">
        <v>2021</v>
      </c>
      <c r="T157" s="286">
        <v>2022</v>
      </c>
      <c r="U157" s="286" t="s">
        <v>164</v>
      </c>
      <c r="V157" s="301">
        <v>137</v>
      </c>
      <c r="W157" s="301" t="s">
        <v>156</v>
      </c>
      <c r="X157" s="352">
        <v>55</v>
      </c>
      <c r="Y157" s="286">
        <v>77</v>
      </c>
      <c r="Z157" s="286" t="s">
        <v>165</v>
      </c>
      <c r="AA157" s="286">
        <v>30</v>
      </c>
      <c r="AB157" s="286">
        <v>15</v>
      </c>
      <c r="AC157" s="286" t="s">
        <v>156</v>
      </c>
      <c r="AD157" s="286" t="s">
        <v>162</v>
      </c>
      <c r="AE157" s="286" t="s">
        <v>162</v>
      </c>
      <c r="AF157" s="286" t="s">
        <v>156</v>
      </c>
      <c r="AG157" s="286" t="s">
        <v>156</v>
      </c>
      <c r="AH157" s="286" t="s">
        <v>156</v>
      </c>
      <c r="AI157" s="286" t="s">
        <v>156</v>
      </c>
      <c r="AJ157" s="286" t="s">
        <v>156</v>
      </c>
      <c r="AK157" s="286" t="s">
        <v>162</v>
      </c>
      <c r="AL157" s="286" t="s">
        <v>162</v>
      </c>
      <c r="AM157" s="286" t="s">
        <v>162</v>
      </c>
      <c r="AN157" s="288" t="s">
        <v>2756</v>
      </c>
      <c r="AO157" s="352" t="s">
        <v>212</v>
      </c>
      <c r="AP157" s="286" t="s">
        <v>168</v>
      </c>
      <c r="AQ157" s="286" t="s">
        <v>156</v>
      </c>
      <c r="AR157" s="286" t="s">
        <v>162</v>
      </c>
      <c r="AS157" s="286" t="s">
        <v>156</v>
      </c>
      <c r="AT157" s="286" t="s">
        <v>162</v>
      </c>
      <c r="AU157" s="286" t="s">
        <v>156</v>
      </c>
      <c r="AV157" s="286" t="s">
        <v>162</v>
      </c>
      <c r="AW157" s="286" t="s">
        <v>156</v>
      </c>
      <c r="AX157" s="286" t="s">
        <v>163</v>
      </c>
      <c r="AY157" s="286" t="s">
        <v>166</v>
      </c>
      <c r="AZ157" s="286" t="s">
        <v>156</v>
      </c>
      <c r="BA157" s="286" t="s">
        <v>162</v>
      </c>
      <c r="BB157" s="286" t="s">
        <v>162</v>
      </c>
      <c r="BC157" s="286" t="s">
        <v>162</v>
      </c>
      <c r="BD157" s="286" t="s">
        <v>156</v>
      </c>
      <c r="BE157" s="286" t="s">
        <v>166</v>
      </c>
      <c r="BF157" s="286" t="s">
        <v>1960</v>
      </c>
      <c r="BG157" s="286" t="s">
        <v>162</v>
      </c>
      <c r="BH157" s="286" t="s">
        <v>163</v>
      </c>
      <c r="BI157" s="311" t="s">
        <v>2755</v>
      </c>
      <c r="BJ157" s="352" t="s">
        <v>162</v>
      </c>
      <c r="BK157" s="286" t="s">
        <v>156</v>
      </c>
      <c r="BL157" s="354" t="s">
        <v>156</v>
      </c>
      <c r="BM157" s="354" t="s">
        <v>156</v>
      </c>
      <c r="BN157" s="354" t="s">
        <v>156</v>
      </c>
      <c r="BO157" s="354" t="s">
        <v>156</v>
      </c>
      <c r="BP157" s="354" t="s">
        <v>156</v>
      </c>
      <c r="BQ157" s="354" t="s">
        <v>156</v>
      </c>
      <c r="BR157" s="369" t="s">
        <v>2754</v>
      </c>
      <c r="BS157" s="110" t="s">
        <v>2753</v>
      </c>
      <c r="BT157" s="288" t="s">
        <v>2752</v>
      </c>
      <c r="BU157" s="110" t="s">
        <v>2751</v>
      </c>
      <c r="BV157" s="110" t="s">
        <v>2750</v>
      </c>
      <c r="BW157" s="307">
        <v>39.953800000000001</v>
      </c>
      <c r="BX157" s="307">
        <v>-75.128699999999995</v>
      </c>
      <c r="BY157" s="370" t="s">
        <v>2369</v>
      </c>
      <c r="BZ157" s="286">
        <v>3</v>
      </c>
      <c r="CA157" s="286" t="s">
        <v>162</v>
      </c>
      <c r="CB157" s="286">
        <v>3</v>
      </c>
      <c r="CC157" s="306" t="s">
        <v>2338</v>
      </c>
      <c r="CD157" s="306" t="s">
        <v>1597</v>
      </c>
      <c r="CE157" s="306" t="s">
        <v>1116</v>
      </c>
      <c r="CF157" s="320"/>
      <c r="CG157" s="285"/>
      <c r="CH157" s="285"/>
      <c r="CI157" s="285"/>
      <c r="CJ157" s="285"/>
      <c r="CK157" s="285"/>
      <c r="CL157" s="285"/>
      <c r="CM157" s="285"/>
      <c r="CN157" s="285"/>
      <c r="CO157" s="285"/>
      <c r="CP157" s="285"/>
      <c r="CQ157" s="285"/>
      <c r="CR157" s="285"/>
      <c r="CS157" s="285"/>
      <c r="CT157" s="285"/>
      <c r="CU157" s="285"/>
      <c r="CY157" s="285"/>
      <c r="CZ157" s="285"/>
    </row>
    <row r="158" spans="1:104" ht="41.15" customHeight="1" x14ac:dyDescent="0.35">
      <c r="A158" s="286" t="s">
        <v>2729</v>
      </c>
      <c r="B158" s="110" t="s">
        <v>2749</v>
      </c>
      <c r="C158" s="286" t="s">
        <v>2748</v>
      </c>
      <c r="D158" s="286" t="s">
        <v>1819</v>
      </c>
      <c r="E158" s="286" t="s">
        <v>156</v>
      </c>
      <c r="F158" s="110" t="s">
        <v>156</v>
      </c>
      <c r="G158" s="110" t="s">
        <v>2747</v>
      </c>
      <c r="H158" s="286" t="s">
        <v>519</v>
      </c>
      <c r="I158" s="286" t="s">
        <v>1147</v>
      </c>
      <c r="J158" s="286" t="s">
        <v>624</v>
      </c>
      <c r="K158" s="286" t="s">
        <v>1148</v>
      </c>
      <c r="L158" s="286" t="s">
        <v>1267</v>
      </c>
      <c r="M158" s="286" t="s">
        <v>2728</v>
      </c>
      <c r="N158" s="286" t="s">
        <v>1816</v>
      </c>
      <c r="O158" s="286" t="s">
        <v>162</v>
      </c>
      <c r="P158" s="286" t="s">
        <v>162</v>
      </c>
      <c r="Q158" s="286">
        <v>1</v>
      </c>
      <c r="R158" s="288" t="s">
        <v>2746</v>
      </c>
      <c r="S158" s="286" t="s">
        <v>166</v>
      </c>
      <c r="T158" s="286" t="s">
        <v>166</v>
      </c>
      <c r="U158" s="286" t="s">
        <v>225</v>
      </c>
      <c r="V158" s="286" t="s">
        <v>166</v>
      </c>
      <c r="W158" s="301" t="s">
        <v>166</v>
      </c>
      <c r="X158" s="352">
        <v>50</v>
      </c>
      <c r="Y158" s="286" t="s">
        <v>2361</v>
      </c>
      <c r="Z158" s="286" t="s">
        <v>165</v>
      </c>
      <c r="AA158" s="286">
        <v>20</v>
      </c>
      <c r="AB158" s="286">
        <v>15</v>
      </c>
      <c r="AC158" s="286" t="s">
        <v>2423</v>
      </c>
      <c r="AD158" s="286" t="s">
        <v>162</v>
      </c>
      <c r="AE158" s="286" t="s">
        <v>162</v>
      </c>
      <c r="AF158" s="286" t="s">
        <v>156</v>
      </c>
      <c r="AG158" s="286" t="s">
        <v>156</v>
      </c>
      <c r="AH158" s="286" t="s">
        <v>2719</v>
      </c>
      <c r="AI158" s="286">
        <v>1</v>
      </c>
      <c r="AJ158" s="286" t="s">
        <v>156</v>
      </c>
      <c r="AK158" s="286" t="s">
        <v>162</v>
      </c>
      <c r="AL158" s="286" t="s">
        <v>162</v>
      </c>
      <c r="AM158" s="286" t="s">
        <v>162</v>
      </c>
      <c r="AN158" s="288" t="s">
        <v>156</v>
      </c>
      <c r="AO158" s="352" t="s">
        <v>166</v>
      </c>
      <c r="AP158" s="286" t="s">
        <v>168</v>
      </c>
      <c r="AQ158" s="286" t="s">
        <v>1798</v>
      </c>
      <c r="AR158" s="286" t="s">
        <v>162</v>
      </c>
      <c r="AS158" s="286" t="s">
        <v>156</v>
      </c>
      <c r="AT158" s="286" t="s">
        <v>162</v>
      </c>
      <c r="AU158" s="286" t="s">
        <v>156</v>
      </c>
      <c r="AV158" s="286" t="s">
        <v>163</v>
      </c>
      <c r="AX158" s="286" t="s">
        <v>163</v>
      </c>
      <c r="AY158" s="286" t="s">
        <v>163</v>
      </c>
      <c r="AZ158" s="286" t="s">
        <v>1974</v>
      </c>
      <c r="BA158" s="286" t="s">
        <v>166</v>
      </c>
      <c r="BB158" s="286" t="s">
        <v>166</v>
      </c>
      <c r="BC158" s="286" t="s">
        <v>162</v>
      </c>
      <c r="BD158" s="286" t="s">
        <v>156</v>
      </c>
      <c r="BE158" s="286" t="s">
        <v>166</v>
      </c>
      <c r="BF158" s="286" t="s">
        <v>166</v>
      </c>
      <c r="BG158" s="286" t="s">
        <v>162</v>
      </c>
      <c r="BH158" s="286" t="s">
        <v>163</v>
      </c>
      <c r="BI158" s="311" t="s">
        <v>2745</v>
      </c>
      <c r="BJ158" s="352" t="s">
        <v>162</v>
      </c>
      <c r="BK158" s="286" t="s">
        <v>156</v>
      </c>
      <c r="BL158" s="354" t="s">
        <v>156</v>
      </c>
      <c r="BM158" s="354" t="s">
        <v>156</v>
      </c>
      <c r="BN158" s="354" t="s">
        <v>156</v>
      </c>
      <c r="BO158" s="354" t="s">
        <v>156</v>
      </c>
      <c r="BP158" s="354" t="s">
        <v>156</v>
      </c>
      <c r="BQ158" s="382" t="s">
        <v>156</v>
      </c>
      <c r="BR158" s="369" t="s">
        <v>2744</v>
      </c>
      <c r="BS158" s="110" t="s">
        <v>2743</v>
      </c>
      <c r="BT158" s="288" t="s">
        <v>2722</v>
      </c>
      <c r="BU158" s="110"/>
      <c r="BV158" s="110"/>
      <c r="BW158" s="307">
        <v>35.903032369189198</v>
      </c>
      <c r="BX158" s="307">
        <v>-79.053163019428595</v>
      </c>
      <c r="BY158" s="370" t="s">
        <v>2369</v>
      </c>
      <c r="BZ158" s="286">
        <v>3</v>
      </c>
      <c r="CA158" s="286" t="s">
        <v>162</v>
      </c>
      <c r="CB158" s="286">
        <v>3</v>
      </c>
      <c r="CC158" s="306" t="s">
        <v>2338</v>
      </c>
      <c r="CD158" s="306" t="s">
        <v>1597</v>
      </c>
      <c r="CE158" s="306" t="s">
        <v>1116</v>
      </c>
      <c r="CF158" s="320"/>
      <c r="CG158" s="285"/>
      <c r="CH158" s="285"/>
      <c r="CI158" s="285"/>
      <c r="CJ158" s="285"/>
      <c r="CK158" s="285"/>
      <c r="CL158" s="285"/>
      <c r="CM158" s="285"/>
      <c r="CN158" s="285"/>
      <c r="CO158" s="285"/>
      <c r="CP158" s="285"/>
      <c r="CQ158" s="285"/>
      <c r="CR158" s="285"/>
      <c r="CS158" s="285"/>
      <c r="CT158" s="285"/>
      <c r="CU158" s="285"/>
      <c r="CY158" s="285"/>
      <c r="CZ158" s="285"/>
    </row>
    <row r="159" spans="1:104" ht="40.4" customHeight="1" x14ac:dyDescent="0.35">
      <c r="A159" s="286" t="s">
        <v>2742</v>
      </c>
      <c r="B159" s="110" t="s">
        <v>2741</v>
      </c>
      <c r="C159" s="286" t="s">
        <v>2740</v>
      </c>
      <c r="D159" s="286" t="s">
        <v>1819</v>
      </c>
      <c r="E159" s="286" t="s">
        <v>2739</v>
      </c>
      <c r="F159" s="110" t="s">
        <v>156</v>
      </c>
      <c r="G159" s="110" t="s">
        <v>2729</v>
      </c>
      <c r="H159" s="286" t="s">
        <v>519</v>
      </c>
      <c r="I159" s="286" t="s">
        <v>1147</v>
      </c>
      <c r="J159" s="286" t="s">
        <v>624</v>
      </c>
      <c r="K159" s="286" t="s">
        <v>1148</v>
      </c>
      <c r="L159" s="286" t="s">
        <v>1267</v>
      </c>
      <c r="M159" s="286" t="s">
        <v>2728</v>
      </c>
      <c r="N159" s="286" t="s">
        <v>223</v>
      </c>
      <c r="O159" s="286" t="s">
        <v>162</v>
      </c>
      <c r="P159" s="286" t="s">
        <v>166</v>
      </c>
      <c r="Q159" s="286" t="s">
        <v>156</v>
      </c>
      <c r="R159" s="110" t="s">
        <v>2738</v>
      </c>
      <c r="S159" s="286">
        <v>2020</v>
      </c>
      <c r="T159" s="286">
        <v>2020</v>
      </c>
      <c r="U159" s="286" t="s">
        <v>164</v>
      </c>
      <c r="V159" s="286">
        <v>427</v>
      </c>
      <c r="W159" s="301" t="s">
        <v>156</v>
      </c>
      <c r="X159" s="352">
        <v>55</v>
      </c>
      <c r="Y159" s="286">
        <v>80</v>
      </c>
      <c r="Z159" s="286" t="s">
        <v>165</v>
      </c>
      <c r="AA159" s="286">
        <v>30</v>
      </c>
      <c r="AB159" s="286">
        <v>15</v>
      </c>
      <c r="AC159" s="286" t="s">
        <v>156</v>
      </c>
      <c r="AD159" s="286" t="s">
        <v>162</v>
      </c>
      <c r="AE159" s="286" t="s">
        <v>162</v>
      </c>
      <c r="AF159" s="286" t="s">
        <v>156</v>
      </c>
      <c r="AG159" s="286" t="s">
        <v>156</v>
      </c>
      <c r="AH159" s="286" t="s">
        <v>156</v>
      </c>
      <c r="AI159" s="286" t="s">
        <v>156</v>
      </c>
      <c r="AJ159" s="286" t="s">
        <v>162</v>
      </c>
      <c r="AK159" s="286" t="s">
        <v>162</v>
      </c>
      <c r="AL159" s="286" t="s">
        <v>162</v>
      </c>
      <c r="AM159" s="286" t="s">
        <v>163</v>
      </c>
      <c r="AN159" s="288" t="s">
        <v>2726</v>
      </c>
      <c r="AO159" s="352" t="s">
        <v>212</v>
      </c>
      <c r="AP159" s="286" t="s">
        <v>156</v>
      </c>
      <c r="AQ159" s="286" t="s">
        <v>166</v>
      </c>
      <c r="AR159" s="286" t="s">
        <v>162</v>
      </c>
      <c r="AS159" s="286" t="s">
        <v>156</v>
      </c>
      <c r="AT159" s="286" t="s">
        <v>162</v>
      </c>
      <c r="AU159" s="286" t="s">
        <v>156</v>
      </c>
      <c r="AV159" s="286" t="s">
        <v>166</v>
      </c>
      <c r="AW159" s="286" t="s">
        <v>166</v>
      </c>
      <c r="AX159" s="286" t="s">
        <v>162</v>
      </c>
      <c r="AY159" s="286" t="s">
        <v>162</v>
      </c>
      <c r="AZ159" s="286" t="s">
        <v>166</v>
      </c>
      <c r="BA159" s="286" t="s">
        <v>162</v>
      </c>
      <c r="BB159" s="286" t="s">
        <v>162</v>
      </c>
      <c r="BC159" s="286" t="s">
        <v>162</v>
      </c>
      <c r="BD159" s="286" t="s">
        <v>156</v>
      </c>
      <c r="BE159" s="286" t="s">
        <v>166</v>
      </c>
      <c r="BF159" s="286" t="s">
        <v>156</v>
      </c>
      <c r="BG159" s="286" t="s">
        <v>166</v>
      </c>
      <c r="BH159" s="286" t="s">
        <v>166</v>
      </c>
      <c r="BI159" s="374" t="s">
        <v>2737</v>
      </c>
      <c r="BJ159" s="286" t="s">
        <v>163</v>
      </c>
      <c r="BK159" s="286">
        <v>2022</v>
      </c>
      <c r="BL159" s="354" t="s">
        <v>166</v>
      </c>
      <c r="BM159" s="354" t="s">
        <v>166</v>
      </c>
      <c r="BN159" s="354" t="s">
        <v>166</v>
      </c>
      <c r="BO159" s="354" t="s">
        <v>166</v>
      </c>
      <c r="BP159" s="354" t="s">
        <v>166</v>
      </c>
      <c r="BQ159" s="354" t="s">
        <v>166</v>
      </c>
      <c r="BR159" s="369" t="s">
        <v>2736</v>
      </c>
      <c r="BS159" s="110" t="s">
        <v>2735</v>
      </c>
      <c r="BT159" s="288" t="s">
        <v>2722</v>
      </c>
      <c r="BU159" s="110" t="s">
        <v>2734</v>
      </c>
      <c r="BV159" s="110" t="s">
        <v>2722</v>
      </c>
      <c r="BW159" s="307">
        <v>35.903032369189198</v>
      </c>
      <c r="BX159" s="307">
        <v>-79.053163019428595</v>
      </c>
      <c r="BY159" s="370" t="s">
        <v>2369</v>
      </c>
      <c r="BZ159" s="286">
        <v>3</v>
      </c>
      <c r="CA159" s="286" t="s">
        <v>162</v>
      </c>
      <c r="CB159" s="286">
        <v>3</v>
      </c>
      <c r="CC159" s="306" t="s">
        <v>2338</v>
      </c>
      <c r="CD159" s="306" t="s">
        <v>1597</v>
      </c>
      <c r="CE159" s="306" t="s">
        <v>1116</v>
      </c>
      <c r="CF159" s="320"/>
      <c r="CG159" s="285"/>
      <c r="CH159" s="285"/>
      <c r="CI159" s="285"/>
      <c r="CJ159" s="285"/>
      <c r="CK159" s="285"/>
      <c r="CL159" s="285"/>
      <c r="CM159" s="285"/>
      <c r="CN159" s="285"/>
      <c r="CO159" s="285"/>
      <c r="CP159" s="285"/>
      <c r="CQ159" s="285"/>
      <c r="CR159" s="285"/>
      <c r="CS159" s="285"/>
      <c r="CT159" s="285"/>
      <c r="CU159" s="285"/>
      <c r="CY159" s="285"/>
      <c r="CZ159" s="285"/>
    </row>
    <row r="160" spans="1:104" ht="40.4" customHeight="1" x14ac:dyDescent="0.35">
      <c r="A160" s="286" t="s">
        <v>2733</v>
      </c>
      <c r="B160" s="110" t="s">
        <v>2732</v>
      </c>
      <c r="C160" s="286" t="s">
        <v>2731</v>
      </c>
      <c r="D160" s="286" t="s">
        <v>1819</v>
      </c>
      <c r="E160" s="286" t="s">
        <v>2730</v>
      </c>
      <c r="F160" s="110" t="s">
        <v>156</v>
      </c>
      <c r="G160" s="110" t="s">
        <v>2729</v>
      </c>
      <c r="H160" s="286" t="s">
        <v>519</v>
      </c>
      <c r="I160" s="286" t="s">
        <v>1147</v>
      </c>
      <c r="J160" s="286" t="s">
        <v>624</v>
      </c>
      <c r="K160" s="286" t="s">
        <v>1148</v>
      </c>
      <c r="L160" s="286" t="s">
        <v>1267</v>
      </c>
      <c r="M160" s="286" t="s">
        <v>2728</v>
      </c>
      <c r="N160" s="286" t="s">
        <v>223</v>
      </c>
      <c r="O160" s="286" t="s">
        <v>162</v>
      </c>
      <c r="P160" s="286" t="s">
        <v>162</v>
      </c>
      <c r="Q160" s="286">
        <v>1</v>
      </c>
      <c r="R160" s="110" t="s">
        <v>2727</v>
      </c>
      <c r="S160" s="286">
        <v>2015</v>
      </c>
      <c r="T160" s="286">
        <v>2017</v>
      </c>
      <c r="U160" s="286" t="s">
        <v>164</v>
      </c>
      <c r="V160" s="286">
        <v>50</v>
      </c>
      <c r="W160" s="301">
        <v>10</v>
      </c>
      <c r="X160" s="352">
        <v>55</v>
      </c>
      <c r="Y160" s="286">
        <v>80</v>
      </c>
      <c r="Z160" s="286" t="s">
        <v>165</v>
      </c>
      <c r="AA160" s="286">
        <v>30</v>
      </c>
      <c r="AB160" s="286">
        <v>15</v>
      </c>
      <c r="AC160" s="286" t="s">
        <v>156</v>
      </c>
      <c r="AD160" s="286" t="s">
        <v>162</v>
      </c>
      <c r="AE160" s="286" t="s">
        <v>162</v>
      </c>
      <c r="AF160" s="286" t="s">
        <v>156</v>
      </c>
      <c r="AG160" s="286" t="s">
        <v>156</v>
      </c>
      <c r="AH160" s="286" t="s">
        <v>156</v>
      </c>
      <c r="AI160" s="286" t="s">
        <v>156</v>
      </c>
      <c r="AJ160" s="286" t="s">
        <v>162</v>
      </c>
      <c r="AK160" s="286" t="s">
        <v>162</v>
      </c>
      <c r="AL160" s="286" t="s">
        <v>162</v>
      </c>
      <c r="AM160" s="286" t="s">
        <v>163</v>
      </c>
      <c r="AN160" s="288" t="s">
        <v>2726</v>
      </c>
      <c r="AO160" s="352" t="s">
        <v>212</v>
      </c>
      <c r="AP160" s="286" t="s">
        <v>156</v>
      </c>
      <c r="AQ160" s="286" t="s">
        <v>166</v>
      </c>
      <c r="AR160" s="286" t="s">
        <v>162</v>
      </c>
      <c r="AS160" s="286" t="s">
        <v>156</v>
      </c>
      <c r="AT160" s="286" t="s">
        <v>162</v>
      </c>
      <c r="AU160" s="286" t="s">
        <v>156</v>
      </c>
      <c r="AV160" s="286" t="s">
        <v>166</v>
      </c>
      <c r="AW160" s="286" t="s">
        <v>166</v>
      </c>
      <c r="AX160" s="286" t="s">
        <v>162</v>
      </c>
      <c r="AY160" s="286" t="s">
        <v>162</v>
      </c>
      <c r="AZ160" s="286" t="s">
        <v>166</v>
      </c>
      <c r="BA160" s="286" t="s">
        <v>162</v>
      </c>
      <c r="BB160" s="286" t="s">
        <v>162</v>
      </c>
      <c r="BC160" s="286" t="s">
        <v>162</v>
      </c>
      <c r="BD160" s="286" t="s">
        <v>156</v>
      </c>
      <c r="BE160" s="286" t="s">
        <v>166</v>
      </c>
      <c r="BF160" s="286" t="s">
        <v>156</v>
      </c>
      <c r="BG160" s="286" t="s">
        <v>166</v>
      </c>
      <c r="BH160" s="286" t="s">
        <v>166</v>
      </c>
      <c r="BI160" s="311" t="s">
        <v>2725</v>
      </c>
      <c r="BJ160" s="352" t="s">
        <v>163</v>
      </c>
      <c r="BK160" s="286">
        <v>2018</v>
      </c>
      <c r="BL160" s="354" t="s">
        <v>166</v>
      </c>
      <c r="BM160" s="354" t="s">
        <v>166</v>
      </c>
      <c r="BN160" s="354" t="s">
        <v>166</v>
      </c>
      <c r="BO160" s="354" t="s">
        <v>166</v>
      </c>
      <c r="BP160" s="354" t="s">
        <v>166</v>
      </c>
      <c r="BQ160" s="354" t="s">
        <v>166</v>
      </c>
      <c r="BR160" s="369" t="s">
        <v>2724</v>
      </c>
      <c r="BS160" s="110" t="s">
        <v>2723</v>
      </c>
      <c r="BT160" s="288" t="s">
        <v>2722</v>
      </c>
      <c r="BU160" s="110"/>
      <c r="BV160" s="110"/>
      <c r="BW160" s="307">
        <v>35.902273485832801</v>
      </c>
      <c r="BX160" s="307">
        <v>-79.056369480786898</v>
      </c>
      <c r="BY160" s="370" t="s">
        <v>2369</v>
      </c>
      <c r="BZ160" s="286">
        <v>3</v>
      </c>
      <c r="CA160" s="286" t="s">
        <v>162</v>
      </c>
      <c r="CB160" s="286">
        <v>3</v>
      </c>
      <c r="CC160" s="306" t="s">
        <v>2338</v>
      </c>
      <c r="CD160" s="306" t="s">
        <v>1597</v>
      </c>
      <c r="CE160" s="306" t="s">
        <v>1116</v>
      </c>
      <c r="CF160" s="320"/>
      <c r="CG160" s="285"/>
      <c r="CH160" s="285"/>
      <c r="CI160" s="285"/>
      <c r="CJ160" s="285"/>
      <c r="CK160" s="285"/>
      <c r="CL160" s="285"/>
      <c r="CM160" s="285"/>
      <c r="CN160" s="285"/>
      <c r="CO160" s="285"/>
      <c r="CP160" s="285"/>
      <c r="CQ160" s="285"/>
      <c r="CR160" s="285"/>
      <c r="CS160" s="285"/>
      <c r="CT160" s="285"/>
      <c r="CU160" s="285"/>
      <c r="CY160" s="285"/>
      <c r="CZ160" s="285"/>
    </row>
    <row r="161" spans="1:104" ht="40.4" customHeight="1" x14ac:dyDescent="0.35">
      <c r="A161" s="286" t="s">
        <v>2711</v>
      </c>
      <c r="B161" s="110" t="s">
        <v>2721</v>
      </c>
      <c r="C161" s="286" t="s">
        <v>2720</v>
      </c>
      <c r="D161" s="286" t="s">
        <v>1819</v>
      </c>
      <c r="E161" s="286" t="s">
        <v>156</v>
      </c>
      <c r="F161" s="110" t="s">
        <v>156</v>
      </c>
      <c r="G161" s="110" t="s">
        <v>2715</v>
      </c>
      <c r="H161" s="286" t="s">
        <v>519</v>
      </c>
      <c r="I161" s="286" t="s">
        <v>1147</v>
      </c>
      <c r="J161" s="286" t="s">
        <v>624</v>
      </c>
      <c r="K161" s="286" t="s">
        <v>1148</v>
      </c>
      <c r="L161" s="286" t="s">
        <v>2710</v>
      </c>
      <c r="M161" s="286" t="s">
        <v>2709</v>
      </c>
      <c r="N161" s="286" t="s">
        <v>223</v>
      </c>
      <c r="O161" s="286" t="s">
        <v>162</v>
      </c>
      <c r="P161" s="286" t="s">
        <v>163</v>
      </c>
      <c r="Q161" s="286">
        <v>2</v>
      </c>
      <c r="R161" s="288" t="s">
        <v>2703</v>
      </c>
      <c r="S161" s="286" t="s">
        <v>166</v>
      </c>
      <c r="T161" s="286" t="s">
        <v>166</v>
      </c>
      <c r="U161" s="286" t="s">
        <v>225</v>
      </c>
      <c r="V161" s="286" t="s">
        <v>166</v>
      </c>
      <c r="W161" s="301" t="s">
        <v>166</v>
      </c>
      <c r="X161" s="352">
        <v>55</v>
      </c>
      <c r="Y161" s="286" t="s">
        <v>2361</v>
      </c>
      <c r="Z161" s="286" t="s">
        <v>165</v>
      </c>
      <c r="AA161" s="286">
        <v>20</v>
      </c>
      <c r="AB161" s="286">
        <v>15</v>
      </c>
      <c r="AC161" s="286" t="s">
        <v>2423</v>
      </c>
      <c r="AD161" s="286" t="s">
        <v>162</v>
      </c>
      <c r="AE161" s="286" t="s">
        <v>162</v>
      </c>
      <c r="AF161" s="286" t="s">
        <v>156</v>
      </c>
      <c r="AG161" s="286" t="s">
        <v>156</v>
      </c>
      <c r="AH161" s="286" t="s">
        <v>2719</v>
      </c>
      <c r="AI161" s="286">
        <v>1</v>
      </c>
      <c r="AJ161" s="286" t="s">
        <v>156</v>
      </c>
      <c r="AK161" s="286" t="s">
        <v>162</v>
      </c>
      <c r="AL161" s="286" t="s">
        <v>162</v>
      </c>
      <c r="AM161" s="286" t="s">
        <v>162</v>
      </c>
      <c r="AN161" s="288" t="s">
        <v>156</v>
      </c>
      <c r="AO161" s="352" t="s">
        <v>166</v>
      </c>
      <c r="AP161" s="286" t="s">
        <v>168</v>
      </c>
      <c r="AQ161" s="286" t="s">
        <v>1798</v>
      </c>
      <c r="AR161" s="286" t="s">
        <v>162</v>
      </c>
      <c r="AS161" s="286" t="s">
        <v>156</v>
      </c>
      <c r="AT161" s="286" t="s">
        <v>162</v>
      </c>
      <c r="AU161" s="286" t="s">
        <v>156</v>
      </c>
      <c r="AV161" s="286" t="s">
        <v>163</v>
      </c>
      <c r="AW161" s="286" t="s">
        <v>166</v>
      </c>
      <c r="AX161" s="286" t="s">
        <v>163</v>
      </c>
      <c r="AY161" s="286" t="s">
        <v>163</v>
      </c>
      <c r="AZ161" s="286" t="s">
        <v>166</v>
      </c>
      <c r="BA161" s="286" t="s">
        <v>166</v>
      </c>
      <c r="BB161" s="286" t="s">
        <v>166</v>
      </c>
      <c r="BC161" s="286" t="s">
        <v>162</v>
      </c>
      <c r="BD161" s="286" t="s">
        <v>156</v>
      </c>
      <c r="BE161" s="286" t="s">
        <v>166</v>
      </c>
      <c r="BF161" s="286" t="s">
        <v>166</v>
      </c>
      <c r="BG161" s="286" t="s">
        <v>162</v>
      </c>
      <c r="BH161" s="286" t="s">
        <v>163</v>
      </c>
      <c r="BI161" s="311" t="s">
        <v>2718</v>
      </c>
      <c r="BJ161" s="352" t="s">
        <v>162</v>
      </c>
      <c r="BK161" s="286" t="s">
        <v>156</v>
      </c>
      <c r="BL161" s="354" t="s">
        <v>156</v>
      </c>
      <c r="BM161" s="354" t="s">
        <v>156</v>
      </c>
      <c r="BN161" s="354" t="s">
        <v>156</v>
      </c>
      <c r="BO161" s="354" t="s">
        <v>156</v>
      </c>
      <c r="BP161" s="354" t="s">
        <v>156</v>
      </c>
      <c r="BQ161" s="354" t="s">
        <v>156</v>
      </c>
      <c r="BR161" s="369" t="s">
        <v>2717</v>
      </c>
      <c r="BS161" s="110" t="s">
        <v>2716</v>
      </c>
      <c r="BT161" s="288" t="s">
        <v>2703</v>
      </c>
      <c r="BU161" s="110"/>
      <c r="BV161" s="110"/>
      <c r="BW161" s="307">
        <v>37.763716932629301</v>
      </c>
      <c r="BX161" s="307">
        <v>-122.457488829722</v>
      </c>
      <c r="BY161" s="370" t="s">
        <v>2369</v>
      </c>
      <c r="BZ161" s="286">
        <v>3</v>
      </c>
      <c r="CA161" s="286" t="s">
        <v>162</v>
      </c>
      <c r="CB161" s="286">
        <v>3</v>
      </c>
      <c r="CC161" s="306" t="s">
        <v>2338</v>
      </c>
      <c r="CD161" s="306" t="s">
        <v>1597</v>
      </c>
      <c r="CE161" s="306" t="s">
        <v>1116</v>
      </c>
      <c r="CF161" s="320"/>
      <c r="CG161" s="285"/>
      <c r="CH161" s="285"/>
      <c r="CI161" s="285"/>
      <c r="CJ161" s="285"/>
      <c r="CK161" s="285"/>
      <c r="CL161" s="285"/>
      <c r="CM161" s="285"/>
      <c r="CN161" s="285"/>
      <c r="CO161" s="285"/>
      <c r="CP161" s="285"/>
      <c r="CQ161" s="285"/>
      <c r="CR161" s="285"/>
      <c r="CS161" s="285"/>
      <c r="CT161" s="285"/>
      <c r="CU161" s="285"/>
      <c r="CY161" s="285"/>
      <c r="CZ161" s="285"/>
    </row>
    <row r="162" spans="1:104" ht="40.4" customHeight="1" x14ac:dyDescent="0.35">
      <c r="A162" s="286" t="s">
        <v>2715</v>
      </c>
      <c r="B162" s="110" t="s">
        <v>2714</v>
      </c>
      <c r="C162" s="286" t="s">
        <v>2713</v>
      </c>
      <c r="D162" s="286" t="s">
        <v>1819</v>
      </c>
      <c r="E162" s="286" t="s">
        <v>2712</v>
      </c>
      <c r="F162" s="110" t="s">
        <v>156</v>
      </c>
      <c r="G162" s="110" t="s">
        <v>2711</v>
      </c>
      <c r="H162" s="286" t="s">
        <v>519</v>
      </c>
      <c r="I162" s="286" t="s">
        <v>1147</v>
      </c>
      <c r="J162" s="286" t="s">
        <v>624</v>
      </c>
      <c r="K162" s="286" t="s">
        <v>1148</v>
      </c>
      <c r="L162" s="286" t="s">
        <v>2710</v>
      </c>
      <c r="M162" s="286" t="s">
        <v>2709</v>
      </c>
      <c r="N162" s="286" t="s">
        <v>223</v>
      </c>
      <c r="O162" s="286" t="s">
        <v>162</v>
      </c>
      <c r="P162" s="286" t="s">
        <v>163</v>
      </c>
      <c r="Q162" s="286">
        <v>2</v>
      </c>
      <c r="R162" s="288" t="s">
        <v>2703</v>
      </c>
      <c r="S162" s="286">
        <v>2019</v>
      </c>
      <c r="T162" s="286">
        <v>2020</v>
      </c>
      <c r="U162" s="286" t="s">
        <v>164</v>
      </c>
      <c r="V162" s="286">
        <v>120</v>
      </c>
      <c r="W162" s="301">
        <v>66</v>
      </c>
      <c r="X162" s="352">
        <v>55</v>
      </c>
      <c r="Y162" s="286">
        <v>80</v>
      </c>
      <c r="Z162" s="286" t="s">
        <v>165</v>
      </c>
      <c r="AA162" s="286">
        <v>30</v>
      </c>
      <c r="AB162" s="286">
        <v>15</v>
      </c>
      <c r="AC162" s="286" t="s">
        <v>156</v>
      </c>
      <c r="AD162" s="286" t="s">
        <v>162</v>
      </c>
      <c r="AE162" s="286" t="s">
        <v>162</v>
      </c>
      <c r="AF162" s="286" t="s">
        <v>156</v>
      </c>
      <c r="AG162" s="286" t="s">
        <v>156</v>
      </c>
      <c r="AH162" s="286" t="s">
        <v>156</v>
      </c>
      <c r="AI162" s="286" t="s">
        <v>156</v>
      </c>
      <c r="AJ162" s="286" t="s">
        <v>162</v>
      </c>
      <c r="AK162" s="286" t="s">
        <v>162</v>
      </c>
      <c r="AL162" s="286" t="s">
        <v>162</v>
      </c>
      <c r="AM162" s="286" t="s">
        <v>162</v>
      </c>
      <c r="AN162" s="288" t="s">
        <v>2708</v>
      </c>
      <c r="AO162" s="352" t="s">
        <v>2707</v>
      </c>
      <c r="AP162" s="286" t="s">
        <v>156</v>
      </c>
      <c r="AQ162" s="286" t="s">
        <v>166</v>
      </c>
      <c r="AR162" s="286" t="s">
        <v>162</v>
      </c>
      <c r="AS162" s="286" t="s">
        <v>156</v>
      </c>
      <c r="AT162" s="286" t="s">
        <v>162</v>
      </c>
      <c r="AU162" s="286" t="s">
        <v>156</v>
      </c>
      <c r="AV162" s="286" t="s">
        <v>166</v>
      </c>
      <c r="AW162" s="286" t="s">
        <v>166</v>
      </c>
      <c r="AX162" s="286" t="s">
        <v>162</v>
      </c>
      <c r="AY162" s="286" t="s">
        <v>162</v>
      </c>
      <c r="AZ162" s="286" t="s">
        <v>166</v>
      </c>
      <c r="BA162" s="286" t="s">
        <v>162</v>
      </c>
      <c r="BB162" s="286" t="s">
        <v>162</v>
      </c>
      <c r="BC162" s="286" t="s">
        <v>162</v>
      </c>
      <c r="BD162" s="286" t="s">
        <v>156</v>
      </c>
      <c r="BE162" s="286" t="s">
        <v>166</v>
      </c>
      <c r="BF162" s="286" t="s">
        <v>156</v>
      </c>
      <c r="BG162" s="286" t="s">
        <v>166</v>
      </c>
      <c r="BH162" s="286" t="s">
        <v>166</v>
      </c>
      <c r="BI162" s="311" t="s">
        <v>2706</v>
      </c>
      <c r="BJ162" s="352" t="s">
        <v>162</v>
      </c>
      <c r="BK162" s="286" t="s">
        <v>156</v>
      </c>
      <c r="BL162" s="354" t="s">
        <v>156</v>
      </c>
      <c r="BM162" s="354" t="s">
        <v>156</v>
      </c>
      <c r="BN162" s="354" t="s">
        <v>156</v>
      </c>
      <c r="BO162" s="354" t="s">
        <v>156</v>
      </c>
      <c r="BP162" s="354" t="s">
        <v>156</v>
      </c>
      <c r="BQ162" s="354" t="s">
        <v>156</v>
      </c>
      <c r="BR162" s="369" t="s">
        <v>2705</v>
      </c>
      <c r="BS162" s="110" t="s">
        <v>2704</v>
      </c>
      <c r="BT162" s="288" t="s">
        <v>2703</v>
      </c>
      <c r="BU162" s="110"/>
      <c r="BV162" s="110"/>
      <c r="BW162" s="307">
        <v>37.763716932629301</v>
      </c>
      <c r="BX162" s="307">
        <v>-122.457488829722</v>
      </c>
      <c r="BY162" s="370" t="s">
        <v>2369</v>
      </c>
      <c r="BZ162" s="286">
        <v>3</v>
      </c>
      <c r="CA162" s="286" t="s">
        <v>162</v>
      </c>
      <c r="CB162" s="286">
        <v>3</v>
      </c>
      <c r="CC162" s="306" t="s">
        <v>2338</v>
      </c>
      <c r="CD162" s="306" t="s">
        <v>1597</v>
      </c>
      <c r="CE162" s="306" t="s">
        <v>1116</v>
      </c>
      <c r="CF162" s="320"/>
      <c r="CG162" s="285"/>
      <c r="CH162" s="285"/>
      <c r="CI162" s="285"/>
      <c r="CJ162" s="285"/>
      <c r="CK162" s="285"/>
      <c r="CL162" s="285"/>
      <c r="CM162" s="285"/>
      <c r="CN162" s="285"/>
      <c r="CO162" s="285"/>
      <c r="CP162" s="285"/>
      <c r="CQ162" s="285"/>
      <c r="CR162" s="285"/>
      <c r="CS162" s="285"/>
      <c r="CT162" s="285"/>
      <c r="CU162" s="285"/>
      <c r="CY162" s="285"/>
      <c r="CZ162" s="285"/>
    </row>
    <row r="163" spans="1:104" ht="40.4" customHeight="1" x14ac:dyDescent="0.35">
      <c r="A163" s="286" t="s">
        <v>2683</v>
      </c>
      <c r="B163" s="110" t="s">
        <v>2702</v>
      </c>
      <c r="C163" s="286" t="s">
        <v>2701</v>
      </c>
      <c r="D163" s="286" t="s">
        <v>1819</v>
      </c>
      <c r="E163" s="286" t="s">
        <v>156</v>
      </c>
      <c r="F163" s="110" t="s">
        <v>156</v>
      </c>
      <c r="G163" s="110" t="s">
        <v>2700</v>
      </c>
      <c r="H163" s="286" t="s">
        <v>519</v>
      </c>
      <c r="I163" s="286" t="s">
        <v>1147</v>
      </c>
      <c r="J163" s="286" t="s">
        <v>624</v>
      </c>
      <c r="K163" s="286" t="s">
        <v>1148</v>
      </c>
      <c r="L163" s="286" t="s">
        <v>2365</v>
      </c>
      <c r="M163" s="286" t="s">
        <v>2364</v>
      </c>
      <c r="N163" s="286" t="s">
        <v>1816</v>
      </c>
      <c r="O163" s="286" t="s">
        <v>162</v>
      </c>
      <c r="P163" s="286" t="s">
        <v>163</v>
      </c>
      <c r="Q163" s="286">
        <v>8</v>
      </c>
      <c r="R163" s="288" t="s">
        <v>2676</v>
      </c>
      <c r="S163" s="286" t="s">
        <v>166</v>
      </c>
      <c r="T163" s="286" t="s">
        <v>166</v>
      </c>
      <c r="U163" s="286" t="s">
        <v>225</v>
      </c>
      <c r="V163" s="286" t="s">
        <v>166</v>
      </c>
      <c r="W163" s="301" t="s">
        <v>166</v>
      </c>
      <c r="X163" s="352">
        <v>50</v>
      </c>
      <c r="Y163" s="286" t="s">
        <v>2361</v>
      </c>
      <c r="Z163" s="286" t="s">
        <v>165</v>
      </c>
      <c r="AA163" s="286">
        <v>20</v>
      </c>
      <c r="AB163" s="286">
        <v>15</v>
      </c>
      <c r="AC163" s="286" t="s">
        <v>2423</v>
      </c>
      <c r="AD163" s="286" t="s">
        <v>162</v>
      </c>
      <c r="AE163" s="286" t="s">
        <v>162</v>
      </c>
      <c r="AF163" s="286" t="s">
        <v>156</v>
      </c>
      <c r="AG163" s="286" t="s">
        <v>156</v>
      </c>
      <c r="AH163" s="286" t="s">
        <v>156</v>
      </c>
      <c r="AI163" s="286" t="s">
        <v>156</v>
      </c>
      <c r="AJ163" s="286" t="s">
        <v>156</v>
      </c>
      <c r="AK163" s="286" t="s">
        <v>162</v>
      </c>
      <c r="AL163" s="286" t="s">
        <v>162</v>
      </c>
      <c r="AM163" s="286" t="s">
        <v>162</v>
      </c>
      <c r="AN163" s="288" t="s">
        <v>156</v>
      </c>
      <c r="AO163" s="352" t="s">
        <v>166</v>
      </c>
      <c r="AP163" s="286" t="s">
        <v>168</v>
      </c>
      <c r="AQ163" s="286" t="s">
        <v>1798</v>
      </c>
      <c r="AR163" s="286" t="s">
        <v>162</v>
      </c>
      <c r="AS163" s="286" t="s">
        <v>156</v>
      </c>
      <c r="AT163" s="286" t="s">
        <v>162</v>
      </c>
      <c r="AU163" s="286" t="s">
        <v>156</v>
      </c>
      <c r="AV163" s="286" t="s">
        <v>162</v>
      </c>
      <c r="AW163" s="286" t="s">
        <v>166</v>
      </c>
      <c r="AX163" s="286" t="s">
        <v>163</v>
      </c>
      <c r="AY163" s="286" t="s">
        <v>163</v>
      </c>
      <c r="AZ163" s="286" t="s">
        <v>166</v>
      </c>
      <c r="BA163" s="286" t="s">
        <v>166</v>
      </c>
      <c r="BB163" s="286" t="s">
        <v>166</v>
      </c>
      <c r="BC163" s="286" t="s">
        <v>162</v>
      </c>
      <c r="BD163" s="286" t="s">
        <v>156</v>
      </c>
      <c r="BE163" s="286" t="s">
        <v>166</v>
      </c>
      <c r="BF163" s="286" t="s">
        <v>1960</v>
      </c>
      <c r="BG163" s="286" t="s">
        <v>162</v>
      </c>
      <c r="BH163" s="286" t="s">
        <v>163</v>
      </c>
      <c r="BI163" s="374" t="s">
        <v>2699</v>
      </c>
      <c r="BJ163" s="286" t="s">
        <v>162</v>
      </c>
      <c r="BK163" s="286" t="s">
        <v>156</v>
      </c>
      <c r="BL163" s="354" t="s">
        <v>156</v>
      </c>
      <c r="BM163" s="354" t="s">
        <v>156</v>
      </c>
      <c r="BN163" s="354" t="s">
        <v>156</v>
      </c>
      <c r="BO163" s="354" t="s">
        <v>156</v>
      </c>
      <c r="BP163" s="354" t="s">
        <v>156</v>
      </c>
      <c r="BQ163" s="354" t="s">
        <v>156</v>
      </c>
      <c r="BR163" s="369" t="s">
        <v>2698</v>
      </c>
      <c r="BS163" s="110" t="s">
        <v>2697</v>
      </c>
      <c r="BT163" s="288" t="s">
        <v>2676</v>
      </c>
      <c r="BU163" s="110"/>
      <c r="BV163" s="110"/>
      <c r="BW163" s="307">
        <v>42.361507501374398</v>
      </c>
      <c r="BX163" s="307">
        <v>-71.068262791236407</v>
      </c>
      <c r="BY163" s="370" t="s">
        <v>2369</v>
      </c>
      <c r="BZ163" s="286">
        <v>3</v>
      </c>
      <c r="CA163" s="286" t="s">
        <v>162</v>
      </c>
      <c r="CB163" s="286">
        <v>3</v>
      </c>
      <c r="CC163" s="306" t="s">
        <v>2338</v>
      </c>
      <c r="CD163" s="306" t="s">
        <v>1597</v>
      </c>
      <c r="CE163" s="306" t="s">
        <v>1116</v>
      </c>
      <c r="CF163" s="320"/>
      <c r="CG163" s="285"/>
      <c r="CH163" s="285"/>
      <c r="CI163" s="285"/>
      <c r="CJ163" s="285"/>
      <c r="CK163" s="285"/>
      <c r="CL163" s="285"/>
      <c r="CM163" s="285"/>
      <c r="CN163" s="285"/>
      <c r="CO163" s="285"/>
      <c r="CP163" s="285"/>
      <c r="CQ163" s="285"/>
      <c r="CR163" s="285"/>
      <c r="CS163" s="285"/>
      <c r="CT163" s="285"/>
      <c r="CU163" s="285"/>
      <c r="CY163" s="285"/>
      <c r="CZ163" s="285"/>
    </row>
    <row r="164" spans="1:104" ht="40.4" customHeight="1" x14ac:dyDescent="0.35">
      <c r="A164" s="286" t="s">
        <v>2696</v>
      </c>
      <c r="B164" s="110" t="s">
        <v>2695</v>
      </c>
      <c r="C164" s="286" t="s">
        <v>2694</v>
      </c>
      <c r="D164" s="286" t="s">
        <v>1819</v>
      </c>
      <c r="E164" s="286" t="s">
        <v>2693</v>
      </c>
      <c r="F164" s="110" t="s">
        <v>156</v>
      </c>
      <c r="G164" s="110" t="s">
        <v>2683</v>
      </c>
      <c r="H164" s="286" t="s">
        <v>519</v>
      </c>
      <c r="I164" s="286" t="s">
        <v>1147</v>
      </c>
      <c r="J164" s="286" t="s">
        <v>624</v>
      </c>
      <c r="K164" s="286" t="s">
        <v>1148</v>
      </c>
      <c r="L164" s="286" t="s">
        <v>2365</v>
      </c>
      <c r="M164" s="286" t="s">
        <v>2364</v>
      </c>
      <c r="N164" s="286" t="s">
        <v>223</v>
      </c>
      <c r="O164" s="286" t="s">
        <v>162</v>
      </c>
      <c r="P164" s="286" t="s">
        <v>163</v>
      </c>
      <c r="Q164" s="286">
        <v>5</v>
      </c>
      <c r="R164" s="288" t="s">
        <v>2676</v>
      </c>
      <c r="S164" s="286">
        <v>2016</v>
      </c>
      <c r="T164" s="286">
        <v>2017</v>
      </c>
      <c r="U164" s="286" t="s">
        <v>164</v>
      </c>
      <c r="V164" s="286">
        <v>400</v>
      </c>
      <c r="W164" s="301">
        <v>124</v>
      </c>
      <c r="X164" s="352">
        <v>55</v>
      </c>
      <c r="Y164" s="286">
        <v>77</v>
      </c>
      <c r="Z164" s="286" t="s">
        <v>165</v>
      </c>
      <c r="AA164" s="286" t="s">
        <v>166</v>
      </c>
      <c r="AB164" s="286">
        <v>0</v>
      </c>
      <c r="AC164" s="286" t="s">
        <v>156</v>
      </c>
      <c r="AD164" s="286" t="s">
        <v>162</v>
      </c>
      <c r="AE164" s="286" t="s">
        <v>162</v>
      </c>
      <c r="AF164" s="286" t="s">
        <v>156</v>
      </c>
      <c r="AG164" s="286" t="s">
        <v>156</v>
      </c>
      <c r="AH164" s="286" t="s">
        <v>156</v>
      </c>
      <c r="AI164" s="286" t="s">
        <v>156</v>
      </c>
      <c r="AJ164" s="286" t="s">
        <v>162</v>
      </c>
      <c r="AK164" s="286" t="s">
        <v>162</v>
      </c>
      <c r="AL164" s="286" t="s">
        <v>162</v>
      </c>
      <c r="AM164" s="286" t="s">
        <v>162</v>
      </c>
      <c r="AN164" s="288" t="s">
        <v>2692</v>
      </c>
      <c r="AO164" s="352" t="s">
        <v>212</v>
      </c>
      <c r="AP164" s="286" t="s">
        <v>168</v>
      </c>
      <c r="AQ164" s="286" t="s">
        <v>1798</v>
      </c>
      <c r="AR164" s="286" t="s">
        <v>162</v>
      </c>
      <c r="AS164" s="286" t="s">
        <v>162</v>
      </c>
      <c r="AT164" s="286" t="s">
        <v>162</v>
      </c>
      <c r="AU164" s="286" t="s">
        <v>156</v>
      </c>
      <c r="AV164" s="286" t="s">
        <v>163</v>
      </c>
      <c r="AW164" s="286" t="s">
        <v>2691</v>
      </c>
      <c r="AX164" s="286" t="s">
        <v>163</v>
      </c>
      <c r="AY164" s="286" t="s">
        <v>163</v>
      </c>
      <c r="AZ164" s="286" t="s">
        <v>1795</v>
      </c>
      <c r="BA164" s="286" t="s">
        <v>162</v>
      </c>
      <c r="BB164" s="286" t="s">
        <v>162</v>
      </c>
      <c r="BC164" s="286" t="s">
        <v>162</v>
      </c>
      <c r="BD164" s="286" t="s">
        <v>156</v>
      </c>
      <c r="BE164" s="286" t="s">
        <v>166</v>
      </c>
      <c r="BF164" s="286" t="s">
        <v>1960</v>
      </c>
      <c r="BG164" s="286" t="s">
        <v>162</v>
      </c>
      <c r="BH164" s="286" t="s">
        <v>163</v>
      </c>
      <c r="BI164" s="374" t="s">
        <v>2690</v>
      </c>
      <c r="BJ164" s="286" t="s">
        <v>163</v>
      </c>
      <c r="BK164" s="286">
        <v>2018</v>
      </c>
      <c r="BL164" s="354">
        <v>0.23400000000000001</v>
      </c>
      <c r="BM164" s="354">
        <v>0.2</v>
      </c>
      <c r="BN164" s="354">
        <v>0.02</v>
      </c>
      <c r="BO164" s="354" t="s">
        <v>166</v>
      </c>
      <c r="BP164" s="354" t="s">
        <v>166</v>
      </c>
      <c r="BQ164" s="354" t="s">
        <v>166</v>
      </c>
      <c r="BR164" s="369" t="s">
        <v>2689</v>
      </c>
      <c r="BS164" s="110" t="s">
        <v>2688</v>
      </c>
      <c r="BT164" s="288" t="s">
        <v>2676</v>
      </c>
      <c r="BU164" s="110"/>
      <c r="BV164" s="110"/>
      <c r="BW164" s="307">
        <v>42.364100101217197</v>
      </c>
      <c r="BX164" s="307">
        <v>-71.069700649632793</v>
      </c>
      <c r="BY164" s="370" t="s">
        <v>2369</v>
      </c>
      <c r="BZ164" s="286">
        <v>3</v>
      </c>
      <c r="CA164" s="286" t="s">
        <v>162</v>
      </c>
      <c r="CB164" s="286">
        <v>3</v>
      </c>
      <c r="CC164" s="306" t="s">
        <v>2338</v>
      </c>
      <c r="CD164" s="306" t="s">
        <v>1597</v>
      </c>
      <c r="CE164" s="306" t="s">
        <v>1116</v>
      </c>
      <c r="CF164" s="320"/>
      <c r="CG164" s="285"/>
      <c r="CH164" s="285"/>
      <c r="CI164" s="285"/>
      <c r="CJ164" s="285"/>
      <c r="CK164" s="285"/>
      <c r="CL164" s="285"/>
      <c r="CM164" s="285"/>
      <c r="CN164" s="285"/>
      <c r="CO164" s="285"/>
      <c r="CP164" s="285"/>
      <c r="CQ164" s="285"/>
      <c r="CR164" s="285"/>
      <c r="CS164" s="285"/>
      <c r="CT164" s="285"/>
      <c r="CU164" s="285"/>
      <c r="CY164" s="285"/>
      <c r="CZ164" s="285"/>
    </row>
    <row r="165" spans="1:104" ht="40.4" customHeight="1" x14ac:dyDescent="0.35">
      <c r="A165" s="286" t="s">
        <v>2687</v>
      </c>
      <c r="B165" s="110" t="s">
        <v>2686</v>
      </c>
      <c r="C165" s="286" t="s">
        <v>2685</v>
      </c>
      <c r="D165" s="286" t="s">
        <v>1819</v>
      </c>
      <c r="E165" s="286" t="s">
        <v>2684</v>
      </c>
      <c r="F165" s="110" t="s">
        <v>156</v>
      </c>
      <c r="G165" s="110" t="s">
        <v>2683</v>
      </c>
      <c r="H165" s="286" t="s">
        <v>519</v>
      </c>
      <c r="I165" s="286" t="s">
        <v>1147</v>
      </c>
      <c r="J165" s="286" t="s">
        <v>624</v>
      </c>
      <c r="K165" s="286" t="s">
        <v>1148</v>
      </c>
      <c r="L165" s="286" t="s">
        <v>2365</v>
      </c>
      <c r="M165" s="286" t="s">
        <v>2364</v>
      </c>
      <c r="N165" s="286" t="s">
        <v>223</v>
      </c>
      <c r="O165" s="286" t="s">
        <v>162</v>
      </c>
      <c r="P165" s="286" t="s">
        <v>162</v>
      </c>
      <c r="Q165" s="286">
        <v>1</v>
      </c>
      <c r="R165" s="288" t="s">
        <v>2676</v>
      </c>
      <c r="S165" s="286">
        <v>2020</v>
      </c>
      <c r="T165" s="286">
        <v>2023</v>
      </c>
      <c r="U165" s="286" t="s">
        <v>164</v>
      </c>
      <c r="V165" s="286">
        <v>300</v>
      </c>
      <c r="W165" s="301">
        <v>83</v>
      </c>
      <c r="X165" s="352">
        <v>55</v>
      </c>
      <c r="Y165" s="286">
        <v>77</v>
      </c>
      <c r="Z165" s="286" t="s">
        <v>165</v>
      </c>
      <c r="AA165" s="286">
        <v>30</v>
      </c>
      <c r="AB165" s="286">
        <v>15</v>
      </c>
      <c r="AC165" s="286" t="s">
        <v>156</v>
      </c>
      <c r="AD165" s="286" t="s">
        <v>162</v>
      </c>
      <c r="AE165" s="286" t="s">
        <v>162</v>
      </c>
      <c r="AF165" s="286" t="s">
        <v>156</v>
      </c>
      <c r="AG165" s="286" t="s">
        <v>156</v>
      </c>
      <c r="AH165" s="286" t="s">
        <v>2682</v>
      </c>
      <c r="AI165" s="286">
        <v>1</v>
      </c>
      <c r="AJ165" s="286" t="s">
        <v>156</v>
      </c>
      <c r="AK165" s="286" t="s">
        <v>162</v>
      </c>
      <c r="AL165" s="286" t="s">
        <v>162</v>
      </c>
      <c r="AM165" s="286" t="s">
        <v>163</v>
      </c>
      <c r="AN165" s="288" t="s">
        <v>2681</v>
      </c>
      <c r="AO165" s="352" t="s">
        <v>212</v>
      </c>
      <c r="AP165" s="286" t="s">
        <v>197</v>
      </c>
      <c r="AQ165" s="286" t="s">
        <v>156</v>
      </c>
      <c r="AR165" s="286" t="s">
        <v>163</v>
      </c>
      <c r="AS165" s="286" t="s">
        <v>2680</v>
      </c>
      <c r="AT165" s="286" t="s">
        <v>162</v>
      </c>
      <c r="AU165" s="286" t="s">
        <v>156</v>
      </c>
      <c r="AV165" s="286" t="s">
        <v>162</v>
      </c>
      <c r="AW165" s="286" t="s">
        <v>156</v>
      </c>
      <c r="AX165" s="286" t="s">
        <v>163</v>
      </c>
      <c r="AY165" s="286" t="s">
        <v>166</v>
      </c>
      <c r="AZ165" s="286" t="s">
        <v>156</v>
      </c>
      <c r="BA165" s="286" t="s">
        <v>162</v>
      </c>
      <c r="BB165" s="286" t="s">
        <v>162</v>
      </c>
      <c r="BC165" s="286" t="s">
        <v>162</v>
      </c>
      <c r="BD165" s="286" t="s">
        <v>156</v>
      </c>
      <c r="BE165" s="286" t="s">
        <v>1830</v>
      </c>
      <c r="BF165" s="286" t="s">
        <v>166</v>
      </c>
      <c r="BG165" s="286" t="s">
        <v>162</v>
      </c>
      <c r="BH165" s="286" t="s">
        <v>166</v>
      </c>
      <c r="BI165" s="374" t="s">
        <v>2679</v>
      </c>
      <c r="BJ165" s="286" t="s">
        <v>163</v>
      </c>
      <c r="BK165" s="286">
        <v>2024</v>
      </c>
      <c r="BL165" s="354" t="s">
        <v>156</v>
      </c>
      <c r="BM165" s="354" t="s">
        <v>156</v>
      </c>
      <c r="BN165" s="354" t="s">
        <v>156</v>
      </c>
      <c r="BO165" s="354" t="s">
        <v>156</v>
      </c>
      <c r="BP165" s="354" t="s">
        <v>156</v>
      </c>
      <c r="BQ165" s="354" t="s">
        <v>156</v>
      </c>
      <c r="BR165" s="369" t="s">
        <v>2678</v>
      </c>
      <c r="BS165" s="110" t="s">
        <v>2677</v>
      </c>
      <c r="BT165" s="288" t="s">
        <v>2676</v>
      </c>
      <c r="BU165" s="110"/>
      <c r="BV165" s="110"/>
      <c r="BW165" s="307">
        <v>42.350155013261201</v>
      </c>
      <c r="BX165" s="307">
        <v>-71.087174627779902</v>
      </c>
      <c r="BY165" s="370" t="s">
        <v>2369</v>
      </c>
      <c r="BZ165" s="286">
        <v>3</v>
      </c>
      <c r="CA165" s="286" t="s">
        <v>162</v>
      </c>
      <c r="CB165" s="286">
        <v>3</v>
      </c>
      <c r="CC165" s="306" t="s">
        <v>2338</v>
      </c>
      <c r="CD165" s="306" t="s">
        <v>1597</v>
      </c>
      <c r="CE165" s="306" t="s">
        <v>1116</v>
      </c>
      <c r="CF165" s="320"/>
      <c r="CG165" s="285"/>
      <c r="CH165" s="285"/>
      <c r="CI165" s="285"/>
      <c r="CJ165" s="285"/>
      <c r="CK165" s="285"/>
      <c r="CL165" s="285"/>
      <c r="CM165" s="285"/>
      <c r="CN165" s="285"/>
      <c r="CO165" s="285"/>
      <c r="CP165" s="285"/>
      <c r="CQ165" s="285"/>
      <c r="CR165" s="285"/>
      <c r="CS165" s="285"/>
      <c r="CT165" s="285"/>
      <c r="CU165" s="285"/>
      <c r="CY165" s="285"/>
      <c r="CZ165" s="285"/>
    </row>
    <row r="166" spans="1:104" ht="38.5" customHeight="1" x14ac:dyDescent="0.35">
      <c r="A166" s="286" t="s">
        <v>2664</v>
      </c>
      <c r="B166" s="110" t="s">
        <v>2675</v>
      </c>
      <c r="C166" s="286" t="s">
        <v>2674</v>
      </c>
      <c r="D166" s="286" t="s">
        <v>1819</v>
      </c>
      <c r="E166" s="286" t="s">
        <v>156</v>
      </c>
      <c r="F166" s="110" t="s">
        <v>156</v>
      </c>
      <c r="G166" s="110" t="s">
        <v>2668</v>
      </c>
      <c r="H166" s="286" t="s">
        <v>519</v>
      </c>
      <c r="I166" s="286" t="s">
        <v>1147</v>
      </c>
      <c r="J166" s="286" t="s">
        <v>624</v>
      </c>
      <c r="K166" s="286" t="s">
        <v>1148</v>
      </c>
      <c r="L166" s="286" t="s">
        <v>2663</v>
      </c>
      <c r="M166" s="286" t="s">
        <v>2673</v>
      </c>
      <c r="N166" s="286" t="s">
        <v>1816</v>
      </c>
      <c r="O166" s="286" t="s">
        <v>162</v>
      </c>
      <c r="P166" s="286" t="s">
        <v>166</v>
      </c>
      <c r="Q166" s="286" t="s">
        <v>166</v>
      </c>
      <c r="R166" s="288" t="s">
        <v>2669</v>
      </c>
      <c r="S166" s="286" t="s">
        <v>166</v>
      </c>
      <c r="T166" s="286" t="s">
        <v>166</v>
      </c>
      <c r="U166" s="286" t="s">
        <v>225</v>
      </c>
      <c r="V166" s="286" t="s">
        <v>166</v>
      </c>
      <c r="W166" s="301" t="s">
        <v>166</v>
      </c>
      <c r="X166" s="352">
        <v>50</v>
      </c>
      <c r="Y166" s="286" t="s">
        <v>2361</v>
      </c>
      <c r="Z166" s="286" t="s">
        <v>165</v>
      </c>
      <c r="AA166" s="286">
        <v>20</v>
      </c>
      <c r="AB166" s="286">
        <v>15</v>
      </c>
      <c r="AC166" s="286" t="s">
        <v>2423</v>
      </c>
      <c r="AD166" s="286" t="s">
        <v>162</v>
      </c>
      <c r="AE166" s="286" t="s">
        <v>162</v>
      </c>
      <c r="AF166" s="286" t="s">
        <v>156</v>
      </c>
      <c r="AG166" s="286" t="s">
        <v>156</v>
      </c>
      <c r="AH166" s="286" t="s">
        <v>156</v>
      </c>
      <c r="AI166" s="286" t="s">
        <v>156</v>
      </c>
      <c r="AJ166" s="286" t="s">
        <v>162</v>
      </c>
      <c r="AK166" s="286" t="s">
        <v>162</v>
      </c>
      <c r="AL166" s="286" t="s">
        <v>162</v>
      </c>
      <c r="AM166" s="286" t="s">
        <v>162</v>
      </c>
      <c r="AN166" s="288" t="s">
        <v>156</v>
      </c>
      <c r="AO166" s="352" t="s">
        <v>166</v>
      </c>
      <c r="AP166" s="286" t="s">
        <v>168</v>
      </c>
      <c r="AQ166" s="286" t="s">
        <v>1798</v>
      </c>
      <c r="AR166" s="286" t="s">
        <v>162</v>
      </c>
      <c r="AS166" s="286" t="s">
        <v>156</v>
      </c>
      <c r="AT166" s="286" t="s">
        <v>162</v>
      </c>
      <c r="AU166" s="286" t="s">
        <v>156</v>
      </c>
      <c r="AV166" s="286" t="s">
        <v>162</v>
      </c>
      <c r="AW166" s="286" t="s">
        <v>166</v>
      </c>
      <c r="AX166" s="286" t="s">
        <v>163</v>
      </c>
      <c r="AY166" s="286" t="s">
        <v>163</v>
      </c>
      <c r="AZ166" s="286" t="s">
        <v>166</v>
      </c>
      <c r="BA166" s="286" t="s">
        <v>166</v>
      </c>
      <c r="BB166" s="286" t="s">
        <v>166</v>
      </c>
      <c r="BC166" s="286" t="s">
        <v>162</v>
      </c>
      <c r="BD166" s="286" t="s">
        <v>156</v>
      </c>
      <c r="BE166" s="286" t="s">
        <v>166</v>
      </c>
      <c r="BF166" s="286" t="s">
        <v>166</v>
      </c>
      <c r="BG166" s="286" t="s">
        <v>162</v>
      </c>
      <c r="BH166" s="286" t="s">
        <v>163</v>
      </c>
      <c r="BI166" s="311" t="s">
        <v>2672</v>
      </c>
      <c r="BJ166" s="352" t="s">
        <v>162</v>
      </c>
      <c r="BK166" s="286" t="s">
        <v>156</v>
      </c>
      <c r="BL166" s="354" t="s">
        <v>156</v>
      </c>
      <c r="BM166" s="354" t="s">
        <v>156</v>
      </c>
      <c r="BN166" s="354" t="s">
        <v>156</v>
      </c>
      <c r="BO166" s="354" t="s">
        <v>156</v>
      </c>
      <c r="BP166" s="354" t="s">
        <v>156</v>
      </c>
      <c r="BQ166" s="354" t="s">
        <v>156</v>
      </c>
      <c r="BR166" s="369" t="s">
        <v>2671</v>
      </c>
      <c r="BS166" s="110" t="s">
        <v>2670</v>
      </c>
      <c r="BT166" s="288" t="s">
        <v>2669</v>
      </c>
      <c r="BU166" s="110"/>
      <c r="BV166" s="110"/>
      <c r="BW166" s="307">
        <v>43.654125466925798</v>
      </c>
      <c r="BX166" s="307">
        <v>-70.276355747961901</v>
      </c>
      <c r="BY166" s="370" t="s">
        <v>2369</v>
      </c>
      <c r="BZ166" s="286">
        <v>3</v>
      </c>
      <c r="CA166" s="286" t="s">
        <v>162</v>
      </c>
      <c r="CB166" s="286">
        <v>3</v>
      </c>
      <c r="CC166" s="306" t="s">
        <v>2338</v>
      </c>
      <c r="CD166" s="306" t="s">
        <v>1597</v>
      </c>
      <c r="CE166" s="306" t="s">
        <v>1116</v>
      </c>
      <c r="CF166" s="320"/>
      <c r="CG166" s="285"/>
      <c r="CH166" s="285"/>
      <c r="CI166" s="285"/>
      <c r="CJ166" s="285"/>
      <c r="CK166" s="285"/>
      <c r="CL166" s="285"/>
      <c r="CM166" s="285"/>
      <c r="CN166" s="285"/>
      <c r="CO166" s="285"/>
      <c r="CP166" s="285"/>
      <c r="CQ166" s="285"/>
      <c r="CR166" s="285"/>
      <c r="CS166" s="285"/>
      <c r="CT166" s="285"/>
      <c r="CU166" s="285"/>
      <c r="CY166" s="285"/>
      <c r="CZ166" s="285"/>
    </row>
    <row r="167" spans="1:104" ht="41.15" customHeight="1" x14ac:dyDescent="0.35">
      <c r="A167" s="286" t="s">
        <v>2668</v>
      </c>
      <c r="B167" s="110" t="s">
        <v>2667</v>
      </c>
      <c r="C167" s="286" t="s">
        <v>2666</v>
      </c>
      <c r="D167" s="286" t="s">
        <v>1819</v>
      </c>
      <c r="E167" s="286" t="s">
        <v>2665</v>
      </c>
      <c r="F167" s="110" t="s">
        <v>156</v>
      </c>
      <c r="G167" s="110" t="s">
        <v>2664</v>
      </c>
      <c r="H167" s="286" t="s">
        <v>519</v>
      </c>
      <c r="I167" s="286" t="s">
        <v>1147</v>
      </c>
      <c r="J167" s="286" t="s">
        <v>624</v>
      </c>
      <c r="K167" s="286" t="s">
        <v>1148</v>
      </c>
      <c r="L167" s="286" t="s">
        <v>2663</v>
      </c>
      <c r="M167" s="286" t="s">
        <v>2662</v>
      </c>
      <c r="N167" s="286" t="s">
        <v>223</v>
      </c>
      <c r="O167" s="286" t="s">
        <v>162</v>
      </c>
      <c r="P167" s="286" t="s">
        <v>162</v>
      </c>
      <c r="Q167" s="286">
        <v>1</v>
      </c>
      <c r="R167" s="110" t="s">
        <v>2661</v>
      </c>
      <c r="S167" s="286">
        <v>2019</v>
      </c>
      <c r="T167" s="286">
        <v>2019</v>
      </c>
      <c r="U167" s="286" t="s">
        <v>164</v>
      </c>
      <c r="V167" s="301">
        <v>1184</v>
      </c>
      <c r="W167" s="301">
        <v>83</v>
      </c>
      <c r="X167" s="352">
        <v>55</v>
      </c>
      <c r="Y167" s="286">
        <v>80</v>
      </c>
      <c r="Z167" s="286" t="s">
        <v>165</v>
      </c>
      <c r="AA167" s="286">
        <v>30</v>
      </c>
      <c r="AB167" s="286">
        <v>15</v>
      </c>
      <c r="AC167" s="286" t="s">
        <v>156</v>
      </c>
      <c r="AD167" s="286" t="s">
        <v>162</v>
      </c>
      <c r="AE167" s="286" t="s">
        <v>162</v>
      </c>
      <c r="AF167" s="286" t="s">
        <v>156</v>
      </c>
      <c r="AG167" s="286" t="s">
        <v>156</v>
      </c>
      <c r="AH167" s="286" t="s">
        <v>156</v>
      </c>
      <c r="AI167" s="286" t="s">
        <v>156</v>
      </c>
      <c r="AJ167" s="286" t="s">
        <v>162</v>
      </c>
      <c r="AK167" s="286" t="s">
        <v>162</v>
      </c>
      <c r="AL167" s="286" t="s">
        <v>162</v>
      </c>
      <c r="AM167" s="286" t="s">
        <v>163</v>
      </c>
      <c r="AN167" s="288" t="s">
        <v>2660</v>
      </c>
      <c r="AO167" s="352" t="s">
        <v>2659</v>
      </c>
      <c r="AP167" s="286" t="s">
        <v>156</v>
      </c>
      <c r="AQ167" s="286" t="s">
        <v>166</v>
      </c>
      <c r="AR167" s="286" t="s">
        <v>162</v>
      </c>
      <c r="AS167" s="286" t="s">
        <v>156</v>
      </c>
      <c r="AT167" s="286" t="s">
        <v>162</v>
      </c>
      <c r="AU167" s="286" t="s">
        <v>156</v>
      </c>
      <c r="AV167" s="286" t="s">
        <v>163</v>
      </c>
      <c r="AW167" s="286" t="s">
        <v>2658</v>
      </c>
      <c r="AX167" s="286" t="s">
        <v>166</v>
      </c>
      <c r="AY167" s="286" t="s">
        <v>163</v>
      </c>
      <c r="AZ167" s="286" t="s">
        <v>404</v>
      </c>
      <c r="BA167" s="286" t="s">
        <v>162</v>
      </c>
      <c r="BB167" s="286" t="s">
        <v>162</v>
      </c>
      <c r="BC167" s="286" t="s">
        <v>162</v>
      </c>
      <c r="BD167" s="286" t="s">
        <v>156</v>
      </c>
      <c r="BE167" s="286" t="s">
        <v>166</v>
      </c>
      <c r="BF167" s="286" t="s">
        <v>166</v>
      </c>
      <c r="BG167" s="286" t="s">
        <v>166</v>
      </c>
      <c r="BH167" s="286" t="s">
        <v>166</v>
      </c>
      <c r="BI167" s="374" t="s">
        <v>2657</v>
      </c>
      <c r="BJ167" s="352" t="s">
        <v>163</v>
      </c>
      <c r="BK167" s="286">
        <v>2020</v>
      </c>
      <c r="BL167" s="354">
        <v>7.0000000000000007E-2</v>
      </c>
      <c r="BM167" s="354" t="s">
        <v>166</v>
      </c>
      <c r="BN167" s="354" t="s">
        <v>166</v>
      </c>
      <c r="BO167" s="354" t="s">
        <v>166</v>
      </c>
      <c r="BP167" s="354" t="s">
        <v>166</v>
      </c>
      <c r="BQ167" s="354" t="s">
        <v>166</v>
      </c>
      <c r="BR167" s="369" t="s">
        <v>2656</v>
      </c>
      <c r="BS167" s="110" t="s">
        <v>2655</v>
      </c>
      <c r="BT167" s="288" t="s">
        <v>2654</v>
      </c>
      <c r="BU167" s="110"/>
      <c r="BV167" s="110"/>
      <c r="BW167" s="307">
        <v>43.654125466925798</v>
      </c>
      <c r="BX167" s="307">
        <v>-70.276355747961901</v>
      </c>
      <c r="BY167" s="370" t="s">
        <v>2369</v>
      </c>
      <c r="BZ167" s="286">
        <v>3</v>
      </c>
      <c r="CA167" s="286" t="s">
        <v>163</v>
      </c>
      <c r="CB167" s="286">
        <v>3</v>
      </c>
      <c r="CC167" s="306" t="s">
        <v>2338</v>
      </c>
      <c r="CD167" s="306" t="s">
        <v>2464</v>
      </c>
      <c r="CE167" s="306" t="s">
        <v>1116</v>
      </c>
      <c r="CF167" s="320"/>
      <c r="CG167" s="285"/>
      <c r="CH167" s="285"/>
      <c r="CI167" s="285"/>
      <c r="CJ167" s="285"/>
      <c r="CK167" s="285"/>
      <c r="CL167" s="285"/>
      <c r="CM167" s="285"/>
      <c r="CN167" s="285"/>
      <c r="CO167" s="285"/>
      <c r="CP167" s="285"/>
      <c r="CQ167" s="285"/>
      <c r="CR167" s="285"/>
      <c r="CS167" s="285"/>
      <c r="CT167" s="285"/>
      <c r="CU167" s="285"/>
      <c r="CY167" s="285"/>
      <c r="CZ167" s="285"/>
    </row>
    <row r="168" spans="1:104" ht="40.4" customHeight="1" x14ac:dyDescent="0.35">
      <c r="A168" s="286" t="s">
        <v>2642</v>
      </c>
      <c r="B168" s="110" t="s">
        <v>2653</v>
      </c>
      <c r="C168" s="286" t="s">
        <v>2652</v>
      </c>
      <c r="D168" s="286" t="s">
        <v>1819</v>
      </c>
      <c r="E168" s="286" t="s">
        <v>156</v>
      </c>
      <c r="F168" s="110" t="s">
        <v>156</v>
      </c>
      <c r="G168" s="110" t="s">
        <v>2647</v>
      </c>
      <c r="H168" s="286" t="s">
        <v>519</v>
      </c>
      <c r="I168" s="286" t="s">
        <v>1147</v>
      </c>
      <c r="J168" s="286" t="s">
        <v>624</v>
      </c>
      <c r="K168" s="286" t="s">
        <v>1148</v>
      </c>
      <c r="L168" s="286" t="s">
        <v>2641</v>
      </c>
      <c r="M168" s="286" t="s">
        <v>2640</v>
      </c>
      <c r="N168" s="286" t="s">
        <v>1816</v>
      </c>
      <c r="O168" s="286" t="s">
        <v>162</v>
      </c>
      <c r="P168" s="286" t="s">
        <v>163</v>
      </c>
      <c r="Q168" s="286">
        <v>6</v>
      </c>
      <c r="R168" s="288" t="s">
        <v>2651</v>
      </c>
      <c r="S168" s="286" t="s">
        <v>166</v>
      </c>
      <c r="T168" s="286" t="s">
        <v>166</v>
      </c>
      <c r="U168" s="286" t="s">
        <v>225</v>
      </c>
      <c r="V168" s="286" t="s">
        <v>166</v>
      </c>
      <c r="W168" s="301" t="s">
        <v>166</v>
      </c>
      <c r="X168" s="352">
        <v>50</v>
      </c>
      <c r="Y168" s="286" t="s">
        <v>166</v>
      </c>
      <c r="Z168" s="286" t="s">
        <v>165</v>
      </c>
      <c r="AA168" s="286">
        <v>20</v>
      </c>
      <c r="AB168" s="286">
        <v>15</v>
      </c>
      <c r="AC168" s="286" t="s">
        <v>156</v>
      </c>
      <c r="AD168" s="286" t="s">
        <v>162</v>
      </c>
      <c r="AE168" s="286" t="s">
        <v>162</v>
      </c>
      <c r="AF168" s="286" t="s">
        <v>156</v>
      </c>
      <c r="AG168" s="286" t="s">
        <v>156</v>
      </c>
      <c r="AH168" s="286" t="s">
        <v>156</v>
      </c>
      <c r="AI168" s="286" t="s">
        <v>156</v>
      </c>
      <c r="AJ168" s="286" t="s">
        <v>156</v>
      </c>
      <c r="AK168" s="286" t="s">
        <v>162</v>
      </c>
      <c r="AL168" s="286" t="s">
        <v>162</v>
      </c>
      <c r="AM168" s="286" t="s">
        <v>162</v>
      </c>
      <c r="AN168" s="288" t="s">
        <v>156</v>
      </c>
      <c r="AO168" s="352" t="s">
        <v>166</v>
      </c>
      <c r="AP168" s="286" t="s">
        <v>168</v>
      </c>
      <c r="AQ168" s="286" t="s">
        <v>156</v>
      </c>
      <c r="AR168" s="286" t="s">
        <v>162</v>
      </c>
      <c r="AS168" s="286" t="s">
        <v>156</v>
      </c>
      <c r="AT168" s="286" t="s">
        <v>162</v>
      </c>
      <c r="AU168" s="286" t="s">
        <v>156</v>
      </c>
      <c r="AV168" s="286" t="s">
        <v>162</v>
      </c>
      <c r="AW168" s="286" t="s">
        <v>156</v>
      </c>
      <c r="AX168" s="286" t="s">
        <v>163</v>
      </c>
      <c r="AY168" s="286" t="s">
        <v>163</v>
      </c>
      <c r="AZ168" s="286" t="s">
        <v>166</v>
      </c>
      <c r="BA168" s="286" t="s">
        <v>166</v>
      </c>
      <c r="BB168" s="286" t="s">
        <v>166</v>
      </c>
      <c r="BC168" s="286" t="s">
        <v>162</v>
      </c>
      <c r="BD168" s="286" t="s">
        <v>156</v>
      </c>
      <c r="BE168" s="286" t="s">
        <v>166</v>
      </c>
      <c r="BF168" s="286" t="s">
        <v>166</v>
      </c>
      <c r="BG168" s="286" t="s">
        <v>162</v>
      </c>
      <c r="BH168" s="286" t="s">
        <v>163</v>
      </c>
      <c r="BI168" s="374" t="s">
        <v>2650</v>
      </c>
      <c r="BJ168" s="352" t="s">
        <v>162</v>
      </c>
      <c r="BK168" s="286" t="s">
        <v>156</v>
      </c>
      <c r="BL168" s="354" t="s">
        <v>156</v>
      </c>
      <c r="BM168" s="354" t="s">
        <v>156</v>
      </c>
      <c r="BN168" s="354" t="s">
        <v>156</v>
      </c>
      <c r="BO168" s="354" t="s">
        <v>156</v>
      </c>
      <c r="BP168" s="354" t="s">
        <v>156</v>
      </c>
      <c r="BQ168" s="354" t="s">
        <v>156</v>
      </c>
      <c r="BR168" s="369" t="s">
        <v>2649</v>
      </c>
      <c r="BS168" s="110" t="s">
        <v>2648</v>
      </c>
      <c r="BT168" s="288" t="s">
        <v>2633</v>
      </c>
      <c r="BU168" s="110"/>
      <c r="BV168" s="110"/>
      <c r="BW168" s="307">
        <v>40.772766596529102</v>
      </c>
      <c r="BX168" s="307">
        <v>-111.834339747158</v>
      </c>
      <c r="BY168" s="370" t="s">
        <v>2369</v>
      </c>
      <c r="BZ168" s="286">
        <v>3</v>
      </c>
      <c r="CA168" s="286" t="s">
        <v>162</v>
      </c>
      <c r="CB168" s="286">
        <v>3</v>
      </c>
      <c r="CC168" s="306" t="s">
        <v>2338</v>
      </c>
      <c r="CD168" s="306" t="s">
        <v>2464</v>
      </c>
      <c r="CE168" s="306" t="s">
        <v>1116</v>
      </c>
      <c r="CF168" s="320"/>
      <c r="CG168" s="285"/>
      <c r="CH168" s="285"/>
      <c r="CI168" s="285"/>
      <c r="CJ168" s="285"/>
      <c r="CK168" s="285"/>
      <c r="CL168" s="285"/>
      <c r="CM168" s="285"/>
      <c r="CN168" s="285"/>
      <c r="CO168" s="285"/>
      <c r="CP168" s="285"/>
      <c r="CQ168" s="285"/>
      <c r="CR168" s="285"/>
      <c r="CS168" s="285"/>
      <c r="CT168" s="285"/>
      <c r="CU168" s="285"/>
      <c r="CY168" s="285"/>
      <c r="CZ168" s="285"/>
    </row>
    <row r="169" spans="1:104" ht="40.4" customHeight="1" x14ac:dyDescent="0.35">
      <c r="A169" s="286" t="s">
        <v>2647</v>
      </c>
      <c r="B169" s="110" t="s">
        <v>2646</v>
      </c>
      <c r="C169" s="286" t="s">
        <v>2645</v>
      </c>
      <c r="D169" s="286" t="s">
        <v>1819</v>
      </c>
      <c r="E169" s="286" t="s">
        <v>2644</v>
      </c>
      <c r="F169" s="110" t="s">
        <v>2643</v>
      </c>
      <c r="G169" s="110" t="s">
        <v>2642</v>
      </c>
      <c r="H169" s="286" t="s">
        <v>519</v>
      </c>
      <c r="I169" s="286" t="s">
        <v>1147</v>
      </c>
      <c r="J169" s="286" t="s">
        <v>624</v>
      </c>
      <c r="K169" s="286" t="s">
        <v>1148</v>
      </c>
      <c r="L169" s="286" t="s">
        <v>2641</v>
      </c>
      <c r="M169" s="286" t="s">
        <v>2640</v>
      </c>
      <c r="N169" s="286" t="s">
        <v>223</v>
      </c>
      <c r="O169" s="286" t="s">
        <v>162</v>
      </c>
      <c r="P169" s="286" t="s">
        <v>163</v>
      </c>
      <c r="Q169" s="286">
        <v>8</v>
      </c>
      <c r="R169" s="288" t="s">
        <v>2633</v>
      </c>
      <c r="S169" s="286">
        <v>2019</v>
      </c>
      <c r="T169" s="286">
        <v>2024</v>
      </c>
      <c r="U169" s="286" t="s">
        <v>164</v>
      </c>
      <c r="V169" s="301">
        <v>12000</v>
      </c>
      <c r="W169" s="301" t="s">
        <v>166</v>
      </c>
      <c r="X169" s="352">
        <v>50</v>
      </c>
      <c r="Y169" s="286">
        <v>80</v>
      </c>
      <c r="Z169" s="286" t="s">
        <v>165</v>
      </c>
      <c r="AA169" s="286">
        <v>20</v>
      </c>
      <c r="AB169" s="286">
        <v>15</v>
      </c>
      <c r="AC169" s="286" t="s">
        <v>156</v>
      </c>
      <c r="AD169" s="286" t="s">
        <v>162</v>
      </c>
      <c r="AE169" s="286" t="s">
        <v>162</v>
      </c>
      <c r="AF169" s="286" t="s">
        <v>156</v>
      </c>
      <c r="AG169" s="286" t="s">
        <v>156</v>
      </c>
      <c r="AH169" s="286" t="s">
        <v>156</v>
      </c>
      <c r="AI169" s="286" t="s">
        <v>156</v>
      </c>
      <c r="AJ169" s="286" t="s">
        <v>156</v>
      </c>
      <c r="AK169" s="286" t="s">
        <v>162</v>
      </c>
      <c r="AL169" s="286" t="s">
        <v>162</v>
      </c>
      <c r="AM169" s="286" t="s">
        <v>162</v>
      </c>
      <c r="AN169" s="288" t="s">
        <v>2639</v>
      </c>
      <c r="AO169" s="352" t="s">
        <v>2638</v>
      </c>
      <c r="AP169" s="286" t="s">
        <v>168</v>
      </c>
      <c r="AQ169" s="286" t="s">
        <v>1798</v>
      </c>
      <c r="AR169" s="286" t="s">
        <v>162</v>
      </c>
      <c r="AS169" s="286" t="s">
        <v>156</v>
      </c>
      <c r="AT169" s="286" t="s">
        <v>162</v>
      </c>
      <c r="AU169" s="286" t="s">
        <v>156</v>
      </c>
      <c r="AV169" s="286" t="s">
        <v>162</v>
      </c>
      <c r="AW169" s="286" t="s">
        <v>156</v>
      </c>
      <c r="AX169" s="286" t="s">
        <v>163</v>
      </c>
      <c r="AY169" s="286" t="s">
        <v>166</v>
      </c>
      <c r="AZ169" s="286" t="s">
        <v>156</v>
      </c>
      <c r="BA169" s="286" t="s">
        <v>162</v>
      </c>
      <c r="BB169" s="286" t="s">
        <v>162</v>
      </c>
      <c r="BC169" s="286" t="s">
        <v>162</v>
      </c>
      <c r="BD169" s="286" t="s">
        <v>156</v>
      </c>
      <c r="BE169" s="286" t="s">
        <v>166</v>
      </c>
      <c r="BF169" s="286" t="s">
        <v>1960</v>
      </c>
      <c r="BG169" s="286" t="s">
        <v>162</v>
      </c>
      <c r="BH169" s="286" t="s">
        <v>163</v>
      </c>
      <c r="BI169" s="311" t="s">
        <v>2637</v>
      </c>
      <c r="BJ169" s="352" t="s">
        <v>163</v>
      </c>
      <c r="BK169" s="286">
        <v>2024</v>
      </c>
      <c r="BL169" s="354" t="s">
        <v>166</v>
      </c>
      <c r="BM169" s="354" t="s">
        <v>166</v>
      </c>
      <c r="BN169" s="354" t="s">
        <v>166</v>
      </c>
      <c r="BO169" s="354" t="s">
        <v>166</v>
      </c>
      <c r="BP169" s="354" t="s">
        <v>166</v>
      </c>
      <c r="BQ169" s="354" t="s">
        <v>166</v>
      </c>
      <c r="BR169" s="369" t="s">
        <v>2636</v>
      </c>
      <c r="BS169" s="110" t="s">
        <v>2635</v>
      </c>
      <c r="BT169" s="288" t="s">
        <v>2633</v>
      </c>
      <c r="BU169" s="110" t="s">
        <v>2634</v>
      </c>
      <c r="BV169" s="110" t="s">
        <v>2633</v>
      </c>
      <c r="BW169" s="307">
        <v>40.765066786692501</v>
      </c>
      <c r="BX169" s="307">
        <v>-111.84149055945301</v>
      </c>
      <c r="BY169" s="370" t="s">
        <v>2369</v>
      </c>
      <c r="BZ169" s="286">
        <v>3</v>
      </c>
      <c r="CA169" s="286" t="s">
        <v>162</v>
      </c>
      <c r="CB169" s="286">
        <v>3</v>
      </c>
      <c r="CC169" s="306" t="s">
        <v>2338</v>
      </c>
      <c r="CD169" s="306" t="s">
        <v>2464</v>
      </c>
      <c r="CE169" s="306" t="s">
        <v>1116</v>
      </c>
      <c r="CF169" s="320"/>
      <c r="CG169" s="285"/>
      <c r="CH169" s="285"/>
      <c r="CI169" s="285"/>
      <c r="CJ169" s="285"/>
      <c r="CK169" s="285"/>
      <c r="CL169" s="285"/>
      <c r="CM169" s="285"/>
      <c r="CN169" s="285"/>
      <c r="CO169" s="285"/>
      <c r="CP169" s="285"/>
      <c r="CQ169" s="285"/>
      <c r="CR169" s="285"/>
      <c r="CS169" s="285"/>
      <c r="CT169" s="285"/>
      <c r="CU169" s="285"/>
      <c r="CY169" s="285"/>
      <c r="CZ169" s="285"/>
    </row>
    <row r="170" spans="1:104" ht="40.4" customHeight="1" x14ac:dyDescent="0.35">
      <c r="A170" s="286" t="s">
        <v>2632</v>
      </c>
      <c r="B170" s="110" t="s">
        <v>2631</v>
      </c>
      <c r="C170" s="286" t="s">
        <v>2630</v>
      </c>
      <c r="D170" s="286" t="s">
        <v>1819</v>
      </c>
      <c r="E170" s="286" t="s">
        <v>2629</v>
      </c>
      <c r="F170" s="110" t="s">
        <v>156</v>
      </c>
      <c r="G170" s="110"/>
      <c r="H170" s="286" t="s">
        <v>519</v>
      </c>
      <c r="I170" s="286" t="s">
        <v>1147</v>
      </c>
      <c r="J170" s="286" t="s">
        <v>624</v>
      </c>
      <c r="K170" s="286" t="s">
        <v>1148</v>
      </c>
      <c r="L170" s="286" t="s">
        <v>2628</v>
      </c>
      <c r="M170" s="286" t="s">
        <v>2627</v>
      </c>
      <c r="N170" s="286" t="s">
        <v>223</v>
      </c>
      <c r="O170" s="286" t="s">
        <v>162</v>
      </c>
      <c r="P170" s="286" t="s">
        <v>162</v>
      </c>
      <c r="Q170" s="286">
        <v>1</v>
      </c>
      <c r="R170" s="288" t="s">
        <v>2626</v>
      </c>
      <c r="S170" s="286">
        <v>2016</v>
      </c>
      <c r="T170" s="286">
        <v>2025</v>
      </c>
      <c r="U170" s="286" t="s">
        <v>225</v>
      </c>
      <c r="V170" s="286">
        <v>100</v>
      </c>
      <c r="W170" s="301">
        <v>48</v>
      </c>
      <c r="X170" s="352">
        <v>40</v>
      </c>
      <c r="Y170" s="286">
        <v>82</v>
      </c>
      <c r="Z170" s="286" t="s">
        <v>165</v>
      </c>
      <c r="AA170" s="286">
        <v>30</v>
      </c>
      <c r="AB170" s="286">
        <v>15</v>
      </c>
      <c r="AC170" s="286" t="s">
        <v>156</v>
      </c>
      <c r="AD170" s="286" t="s">
        <v>163</v>
      </c>
      <c r="AE170" s="286" t="s">
        <v>163</v>
      </c>
      <c r="AF170" s="286" t="s">
        <v>2625</v>
      </c>
      <c r="AG170" s="286" t="s">
        <v>2624</v>
      </c>
      <c r="AH170" s="286" t="s">
        <v>156</v>
      </c>
      <c r="AI170" s="286" t="s">
        <v>156</v>
      </c>
      <c r="AJ170" s="286" t="s">
        <v>162</v>
      </c>
      <c r="AK170" s="286" t="s">
        <v>162</v>
      </c>
      <c r="AL170" s="286" t="s">
        <v>162</v>
      </c>
      <c r="AM170" s="286" t="s">
        <v>163</v>
      </c>
      <c r="AN170" s="288" t="s">
        <v>2623</v>
      </c>
      <c r="AO170" s="352" t="s">
        <v>185</v>
      </c>
      <c r="AP170" s="286" t="s">
        <v>197</v>
      </c>
      <c r="AQ170" s="286" t="s">
        <v>1798</v>
      </c>
      <c r="AR170" s="286" t="s">
        <v>162</v>
      </c>
      <c r="AS170" s="286" t="s">
        <v>156</v>
      </c>
      <c r="AT170" s="286" t="s">
        <v>162</v>
      </c>
      <c r="AU170" s="286" t="s">
        <v>156</v>
      </c>
      <c r="AV170" s="286" t="s">
        <v>166</v>
      </c>
      <c r="AW170" s="286" t="s">
        <v>166</v>
      </c>
      <c r="AX170" s="286" t="s">
        <v>162</v>
      </c>
      <c r="AY170" s="286" t="s">
        <v>162</v>
      </c>
      <c r="AZ170" s="286" t="s">
        <v>166</v>
      </c>
      <c r="BA170" s="286" t="s">
        <v>166</v>
      </c>
      <c r="BB170" s="286" t="s">
        <v>166</v>
      </c>
      <c r="BC170" s="286" t="s">
        <v>162</v>
      </c>
      <c r="BD170" s="286" t="s">
        <v>156</v>
      </c>
      <c r="BE170" s="286" t="s">
        <v>1830</v>
      </c>
      <c r="BF170" s="286" t="s">
        <v>1960</v>
      </c>
      <c r="BG170" s="286" t="s">
        <v>162</v>
      </c>
      <c r="BH170" s="286" t="s">
        <v>163</v>
      </c>
      <c r="BI170" s="374" t="s">
        <v>2622</v>
      </c>
      <c r="BJ170" s="352" t="s">
        <v>163</v>
      </c>
      <c r="BK170" s="286">
        <v>2021</v>
      </c>
      <c r="BL170" s="354" t="s">
        <v>166</v>
      </c>
      <c r="BM170" s="354" t="s">
        <v>166</v>
      </c>
      <c r="BN170" s="354">
        <f>2/48</f>
        <v>4.1666666666666664E-2</v>
      </c>
      <c r="BO170" s="354" t="s">
        <v>166</v>
      </c>
      <c r="BP170" s="354" t="s">
        <v>166</v>
      </c>
      <c r="BQ170" s="354" t="s">
        <v>166</v>
      </c>
      <c r="BR170" s="369" t="s">
        <v>2621</v>
      </c>
      <c r="BS170" s="110" t="s">
        <v>2620</v>
      </c>
      <c r="BT170" s="288" t="s">
        <v>2619</v>
      </c>
      <c r="BU170" s="110"/>
      <c r="BV170" s="110"/>
      <c r="BW170" s="307">
        <v>39.742266282206799</v>
      </c>
      <c r="BX170" s="307">
        <v>-104.841208431624</v>
      </c>
      <c r="BY170" s="370" t="s">
        <v>2369</v>
      </c>
      <c r="BZ170" s="286">
        <v>3</v>
      </c>
      <c r="CA170" s="286" t="s">
        <v>162</v>
      </c>
      <c r="CB170" s="286">
        <v>3</v>
      </c>
      <c r="CC170" s="306" t="s">
        <v>2338</v>
      </c>
      <c r="CD170" s="306" t="s">
        <v>2464</v>
      </c>
      <c r="CE170" s="306" t="s">
        <v>1116</v>
      </c>
      <c r="CF170" s="320"/>
      <c r="CG170" s="285"/>
      <c r="CH170" s="285"/>
      <c r="CI170" s="285"/>
      <c r="CJ170" s="285"/>
      <c r="CK170" s="285"/>
      <c r="CL170" s="285"/>
      <c r="CM170" s="285"/>
      <c r="CN170" s="285"/>
      <c r="CO170" s="285"/>
      <c r="CP170" s="285"/>
      <c r="CQ170" s="285"/>
      <c r="CR170" s="285"/>
      <c r="CS170" s="285"/>
      <c r="CT170" s="285"/>
      <c r="CU170" s="285"/>
      <c r="CY170" s="285"/>
      <c r="CZ170" s="285"/>
    </row>
    <row r="171" spans="1:104" ht="40.4" customHeight="1" x14ac:dyDescent="0.35">
      <c r="A171" s="286" t="s">
        <v>2618</v>
      </c>
      <c r="B171" s="110" t="s">
        <v>2617</v>
      </c>
      <c r="C171" s="286" t="s">
        <v>2616</v>
      </c>
      <c r="D171" s="286" t="s">
        <v>1819</v>
      </c>
      <c r="E171" s="286" t="s">
        <v>2615</v>
      </c>
      <c r="F171" s="110" t="s">
        <v>156</v>
      </c>
      <c r="G171" s="110"/>
      <c r="H171" s="286" t="s">
        <v>519</v>
      </c>
      <c r="I171" s="286" t="s">
        <v>1147</v>
      </c>
      <c r="J171" s="286" t="s">
        <v>624</v>
      </c>
      <c r="K171" s="286" t="s">
        <v>1148</v>
      </c>
      <c r="L171" s="286" t="s">
        <v>2614</v>
      </c>
      <c r="M171" s="286" t="s">
        <v>2613</v>
      </c>
      <c r="N171" s="286" t="s">
        <v>223</v>
      </c>
      <c r="O171" s="286" t="s">
        <v>162</v>
      </c>
      <c r="P171" s="286" t="s">
        <v>163</v>
      </c>
      <c r="Q171" s="286">
        <v>2</v>
      </c>
      <c r="R171" s="288" t="s">
        <v>2612</v>
      </c>
      <c r="S171" s="286">
        <v>2019</v>
      </c>
      <c r="T171" s="286">
        <v>2022</v>
      </c>
      <c r="U171" s="286" t="s">
        <v>164</v>
      </c>
      <c r="V171" s="286">
        <v>147</v>
      </c>
      <c r="W171" s="301" t="s">
        <v>166</v>
      </c>
      <c r="X171" s="352">
        <v>50</v>
      </c>
      <c r="Y171" s="286">
        <v>80</v>
      </c>
      <c r="Z171" s="286" t="s">
        <v>165</v>
      </c>
      <c r="AA171" s="286">
        <v>30</v>
      </c>
      <c r="AB171" s="286">
        <v>15</v>
      </c>
      <c r="AC171" s="286" t="s">
        <v>156</v>
      </c>
      <c r="AD171" s="286" t="s">
        <v>162</v>
      </c>
      <c r="AE171" s="286" t="s">
        <v>162</v>
      </c>
      <c r="AF171" s="286" t="s">
        <v>156</v>
      </c>
      <c r="AG171" s="286" t="s">
        <v>156</v>
      </c>
      <c r="AH171" s="286" t="s">
        <v>156</v>
      </c>
      <c r="AI171" s="286" t="s">
        <v>156</v>
      </c>
      <c r="AJ171" s="286" t="s">
        <v>162</v>
      </c>
      <c r="AK171" s="286" t="s">
        <v>162</v>
      </c>
      <c r="AL171" s="286" t="s">
        <v>162</v>
      </c>
      <c r="AM171" s="286" t="s">
        <v>163</v>
      </c>
      <c r="AN171" s="288" t="s">
        <v>2611</v>
      </c>
      <c r="AO171" s="352" t="s">
        <v>212</v>
      </c>
      <c r="AP171" s="286" t="s">
        <v>197</v>
      </c>
      <c r="AQ171" s="286" t="s">
        <v>166</v>
      </c>
      <c r="AR171" s="286" t="s">
        <v>162</v>
      </c>
      <c r="AS171" s="286" t="s">
        <v>156</v>
      </c>
      <c r="AT171" s="286" t="s">
        <v>162</v>
      </c>
      <c r="AU171" s="286" t="s">
        <v>156</v>
      </c>
      <c r="AV171" s="286" t="s">
        <v>162</v>
      </c>
      <c r="AW171" s="286" t="s">
        <v>156</v>
      </c>
      <c r="AX171" s="286" t="s">
        <v>163</v>
      </c>
      <c r="AY171" s="286" t="s">
        <v>162</v>
      </c>
      <c r="AZ171" s="286" t="s">
        <v>166</v>
      </c>
      <c r="BA171" s="286" t="s">
        <v>162</v>
      </c>
      <c r="BB171" s="286" t="s">
        <v>162</v>
      </c>
      <c r="BC171" s="286" t="s">
        <v>162</v>
      </c>
      <c r="BD171" s="286" t="s">
        <v>156</v>
      </c>
      <c r="BE171" s="286" t="s">
        <v>166</v>
      </c>
      <c r="BF171" s="286" t="s">
        <v>166</v>
      </c>
      <c r="BG171" s="286" t="s">
        <v>166</v>
      </c>
      <c r="BH171" s="286" t="s">
        <v>166</v>
      </c>
      <c r="BI171" s="374" t="s">
        <v>2610</v>
      </c>
      <c r="BJ171" s="352" t="s">
        <v>163</v>
      </c>
      <c r="BK171" s="286">
        <v>2023</v>
      </c>
      <c r="BL171" s="354" t="s">
        <v>166</v>
      </c>
      <c r="BM171" s="354" t="s">
        <v>166</v>
      </c>
      <c r="BN171" s="354" t="s">
        <v>166</v>
      </c>
      <c r="BO171" s="354" t="s">
        <v>166</v>
      </c>
      <c r="BP171" s="354" t="s">
        <v>166</v>
      </c>
      <c r="BQ171" s="354" t="s">
        <v>166</v>
      </c>
      <c r="BR171" s="369" t="s">
        <v>2609</v>
      </c>
      <c r="BS171" s="110" t="s">
        <v>2608</v>
      </c>
      <c r="BT171" s="288" t="s">
        <v>2607</v>
      </c>
      <c r="BU171" s="110" t="s">
        <v>2606</v>
      </c>
      <c r="BV171" s="110" t="s">
        <v>2605</v>
      </c>
      <c r="BW171" s="307">
        <v>41.2849471485872</v>
      </c>
      <c r="BX171" s="307">
        <v>-72.956494915573302</v>
      </c>
      <c r="BY171" s="370" t="s">
        <v>2369</v>
      </c>
      <c r="BZ171" s="286">
        <v>3</v>
      </c>
      <c r="CA171" s="286" t="s">
        <v>162</v>
      </c>
      <c r="CB171" s="286">
        <v>3</v>
      </c>
      <c r="CC171" s="306" t="s">
        <v>2338</v>
      </c>
      <c r="CD171" s="306" t="s">
        <v>2464</v>
      </c>
      <c r="CE171" s="306" t="s">
        <v>1116</v>
      </c>
      <c r="CF171" s="320"/>
      <c r="CG171" s="285"/>
      <c r="CH171" s="285"/>
      <c r="CI171" s="285"/>
      <c r="CJ171" s="285"/>
      <c r="CK171" s="285"/>
      <c r="CL171" s="285"/>
      <c r="CM171" s="285"/>
      <c r="CN171" s="285"/>
      <c r="CO171" s="285"/>
      <c r="CP171" s="285"/>
      <c r="CQ171" s="285"/>
      <c r="CR171" s="285"/>
      <c r="CS171" s="285"/>
      <c r="CT171" s="285"/>
      <c r="CU171" s="285"/>
      <c r="CY171" s="285"/>
      <c r="CZ171" s="285"/>
    </row>
    <row r="172" spans="1:104" ht="40.4" customHeight="1" x14ac:dyDescent="0.35">
      <c r="A172" s="286" t="s">
        <v>2604</v>
      </c>
      <c r="B172" s="110" t="s">
        <v>2603</v>
      </c>
      <c r="C172" s="286" t="s">
        <v>2602</v>
      </c>
      <c r="D172" s="286" t="s">
        <v>1819</v>
      </c>
      <c r="E172" s="286" t="s">
        <v>2601</v>
      </c>
      <c r="F172" s="110" t="s">
        <v>156</v>
      </c>
      <c r="G172" s="110"/>
      <c r="H172" s="286" t="s">
        <v>519</v>
      </c>
      <c r="I172" s="286" t="s">
        <v>1147</v>
      </c>
      <c r="J172" s="286" t="s">
        <v>624</v>
      </c>
      <c r="K172" s="286" t="s">
        <v>1148</v>
      </c>
      <c r="L172" s="286" t="s">
        <v>2153</v>
      </c>
      <c r="M172" s="286" t="s">
        <v>2152</v>
      </c>
      <c r="N172" s="286" t="s">
        <v>223</v>
      </c>
      <c r="O172" s="286" t="s">
        <v>162</v>
      </c>
      <c r="P172" s="286" t="s">
        <v>162</v>
      </c>
      <c r="Q172" s="286">
        <v>1</v>
      </c>
      <c r="R172" s="288" t="s">
        <v>2600</v>
      </c>
      <c r="S172" s="286">
        <v>2021</v>
      </c>
      <c r="T172" s="286">
        <v>2023</v>
      </c>
      <c r="U172" s="286" t="s">
        <v>164</v>
      </c>
      <c r="V172" s="301">
        <v>50</v>
      </c>
      <c r="W172" s="301" t="s">
        <v>166</v>
      </c>
      <c r="X172" s="352">
        <v>50</v>
      </c>
      <c r="Y172" s="286" t="s">
        <v>156</v>
      </c>
      <c r="Z172" s="286" t="s">
        <v>165</v>
      </c>
      <c r="AA172" s="286">
        <v>20</v>
      </c>
      <c r="AB172" s="286" t="s">
        <v>156</v>
      </c>
      <c r="AC172" s="286" t="s">
        <v>156</v>
      </c>
      <c r="AD172" s="286" t="s">
        <v>162</v>
      </c>
      <c r="AE172" s="286" t="s">
        <v>162</v>
      </c>
      <c r="AF172" s="286" t="s">
        <v>156</v>
      </c>
      <c r="AG172" s="286" t="s">
        <v>156</v>
      </c>
      <c r="AH172" s="286" t="s">
        <v>2599</v>
      </c>
      <c r="AI172" s="286">
        <v>1</v>
      </c>
      <c r="AJ172" s="286" t="s">
        <v>156</v>
      </c>
      <c r="AK172" s="286" t="s">
        <v>162</v>
      </c>
      <c r="AL172" s="286" t="s">
        <v>162</v>
      </c>
      <c r="AM172" s="286" t="s">
        <v>163</v>
      </c>
      <c r="AN172" s="288" t="s">
        <v>2598</v>
      </c>
      <c r="AO172" s="352" t="s">
        <v>212</v>
      </c>
      <c r="AP172" s="286" t="s">
        <v>156</v>
      </c>
      <c r="AQ172" s="286" t="s">
        <v>166</v>
      </c>
      <c r="AR172" s="286" t="s">
        <v>163</v>
      </c>
      <c r="AS172" s="286" t="s">
        <v>2597</v>
      </c>
      <c r="AT172" s="286" t="s">
        <v>162</v>
      </c>
      <c r="AU172" s="286" t="s">
        <v>156</v>
      </c>
      <c r="AV172" s="286" t="s">
        <v>162</v>
      </c>
      <c r="AW172" s="286" t="s">
        <v>156</v>
      </c>
      <c r="AX172" s="286" t="s">
        <v>163</v>
      </c>
      <c r="AY172" s="286" t="s">
        <v>166</v>
      </c>
      <c r="AZ172" s="286" t="s">
        <v>156</v>
      </c>
      <c r="BA172" s="286" t="s">
        <v>162</v>
      </c>
      <c r="BB172" s="286" t="s">
        <v>162</v>
      </c>
      <c r="BC172" s="286" t="s">
        <v>162</v>
      </c>
      <c r="BD172" s="286" t="s">
        <v>156</v>
      </c>
      <c r="BE172" s="286" t="s">
        <v>166</v>
      </c>
      <c r="BF172" s="286" t="s">
        <v>166</v>
      </c>
      <c r="BG172" s="286" t="s">
        <v>162</v>
      </c>
      <c r="BH172" s="286" t="s">
        <v>166</v>
      </c>
      <c r="BI172" s="311" t="s">
        <v>2596</v>
      </c>
      <c r="BJ172" s="352" t="s">
        <v>163</v>
      </c>
      <c r="BK172" s="286">
        <v>2025</v>
      </c>
      <c r="BL172" s="354" t="s">
        <v>166</v>
      </c>
      <c r="BM172" s="354" t="s">
        <v>166</v>
      </c>
      <c r="BN172" s="354" t="s">
        <v>166</v>
      </c>
      <c r="BO172" s="354" t="s">
        <v>166</v>
      </c>
      <c r="BP172" s="354" t="s">
        <v>166</v>
      </c>
      <c r="BQ172" s="354" t="s">
        <v>166</v>
      </c>
      <c r="BR172" s="369" t="s">
        <v>2595</v>
      </c>
      <c r="BS172" s="110" t="s">
        <v>2594</v>
      </c>
      <c r="BT172" s="288" t="s">
        <v>2593</v>
      </c>
      <c r="BU172" s="110"/>
      <c r="BV172" s="110"/>
      <c r="BW172" s="307">
        <v>47.627465830653897</v>
      </c>
      <c r="BX172" s="307">
        <v>-122.33117466784699</v>
      </c>
      <c r="BY172" s="370" t="s">
        <v>2369</v>
      </c>
      <c r="BZ172" s="286">
        <v>3</v>
      </c>
      <c r="CA172" s="286" t="s">
        <v>162</v>
      </c>
      <c r="CB172" s="286">
        <v>3</v>
      </c>
      <c r="CC172" s="306" t="s">
        <v>2338</v>
      </c>
      <c r="CD172" s="306" t="s">
        <v>2464</v>
      </c>
      <c r="CE172" s="306" t="s">
        <v>1116</v>
      </c>
      <c r="CF172" s="320"/>
      <c r="CG172" s="285"/>
      <c r="CH172" s="285"/>
      <c r="CI172" s="285"/>
      <c r="CJ172" s="285"/>
      <c r="CK172" s="285"/>
      <c r="CL172" s="285"/>
      <c r="CM172" s="285"/>
      <c r="CN172" s="285"/>
      <c r="CO172" s="285"/>
      <c r="CP172" s="285"/>
      <c r="CQ172" s="285"/>
      <c r="CR172" s="285"/>
      <c r="CS172" s="285"/>
      <c r="CT172" s="285"/>
      <c r="CU172" s="285"/>
      <c r="CY172" s="285"/>
      <c r="CZ172" s="285"/>
    </row>
    <row r="173" spans="1:104" ht="40.4" customHeight="1" x14ac:dyDescent="0.35">
      <c r="A173" s="286" t="s">
        <v>2592</v>
      </c>
      <c r="B173" s="110" t="s">
        <v>2591</v>
      </c>
      <c r="C173" s="286" t="s">
        <v>2590</v>
      </c>
      <c r="D173" s="286" t="s">
        <v>1819</v>
      </c>
      <c r="E173" s="286" t="s">
        <v>156</v>
      </c>
      <c r="F173" s="110" t="s">
        <v>156</v>
      </c>
      <c r="G173" s="110" t="s">
        <v>2589</v>
      </c>
      <c r="H173" s="286" t="s">
        <v>519</v>
      </c>
      <c r="I173" s="286" t="s">
        <v>1147</v>
      </c>
      <c r="J173" s="286" t="s">
        <v>624</v>
      </c>
      <c r="K173" s="286" t="s">
        <v>1148</v>
      </c>
      <c r="L173" s="286" t="s">
        <v>1898</v>
      </c>
      <c r="M173" s="286" t="s">
        <v>2571</v>
      </c>
      <c r="N173" s="286" t="s">
        <v>1816</v>
      </c>
      <c r="O173" s="286" t="s">
        <v>162</v>
      </c>
      <c r="P173" s="286" t="s">
        <v>162</v>
      </c>
      <c r="Q173" s="286">
        <v>1</v>
      </c>
      <c r="R173" s="288" t="s">
        <v>2588</v>
      </c>
      <c r="S173" s="286" t="s">
        <v>166</v>
      </c>
      <c r="T173" s="286" t="s">
        <v>166</v>
      </c>
      <c r="U173" s="286" t="s">
        <v>225</v>
      </c>
      <c r="V173" s="286" t="s">
        <v>166</v>
      </c>
      <c r="W173" s="301" t="s">
        <v>166</v>
      </c>
      <c r="X173" s="352">
        <v>50</v>
      </c>
      <c r="Y173" s="286">
        <v>80</v>
      </c>
      <c r="Z173" s="286" t="s">
        <v>165</v>
      </c>
      <c r="AA173" s="286">
        <v>20</v>
      </c>
      <c r="AB173" s="286">
        <v>15</v>
      </c>
      <c r="AC173" s="286" t="s">
        <v>156</v>
      </c>
      <c r="AD173" s="286" t="s">
        <v>162</v>
      </c>
      <c r="AE173" s="286" t="s">
        <v>162</v>
      </c>
      <c r="AF173" s="286" t="s">
        <v>156</v>
      </c>
      <c r="AG173" s="286" t="s">
        <v>156</v>
      </c>
      <c r="AH173" s="286" t="s">
        <v>156</v>
      </c>
      <c r="AI173" s="286" t="s">
        <v>156</v>
      </c>
      <c r="AJ173" s="286" t="s">
        <v>156</v>
      </c>
      <c r="AK173" s="286" t="s">
        <v>162</v>
      </c>
      <c r="AL173" s="286" t="s">
        <v>162</v>
      </c>
      <c r="AM173" s="286" t="s">
        <v>162</v>
      </c>
      <c r="AN173" s="288" t="s">
        <v>2512</v>
      </c>
      <c r="AO173" s="352" t="s">
        <v>185</v>
      </c>
      <c r="AP173" s="286" t="s">
        <v>168</v>
      </c>
      <c r="AQ173" s="286" t="s">
        <v>1798</v>
      </c>
      <c r="AR173" s="286" t="s">
        <v>162</v>
      </c>
      <c r="AS173" s="286" t="s">
        <v>156</v>
      </c>
      <c r="AT173" s="286" t="s">
        <v>162</v>
      </c>
      <c r="AU173" s="286" t="s">
        <v>156</v>
      </c>
      <c r="AV173" s="286" t="s">
        <v>162</v>
      </c>
      <c r="AW173" s="286" t="s">
        <v>166</v>
      </c>
      <c r="AX173" s="286" t="s">
        <v>166</v>
      </c>
      <c r="AY173" s="286" t="s">
        <v>166</v>
      </c>
      <c r="AZ173" s="286" t="s">
        <v>166</v>
      </c>
      <c r="BA173" s="286" t="s">
        <v>166</v>
      </c>
      <c r="BB173" s="286" t="s">
        <v>166</v>
      </c>
      <c r="BC173" s="286" t="s">
        <v>162</v>
      </c>
      <c r="BD173" s="286" t="s">
        <v>156</v>
      </c>
      <c r="BE173" s="286" t="s">
        <v>166</v>
      </c>
      <c r="BF173" s="286" t="s">
        <v>166</v>
      </c>
      <c r="BG173" s="286" t="s">
        <v>162</v>
      </c>
      <c r="BH173" s="286" t="s">
        <v>163</v>
      </c>
      <c r="BI173" s="374" t="s">
        <v>2587</v>
      </c>
      <c r="BJ173" s="352" t="s">
        <v>162</v>
      </c>
      <c r="BK173" s="286" t="s">
        <v>156</v>
      </c>
      <c r="BL173" s="354" t="s">
        <v>156</v>
      </c>
      <c r="BM173" s="354" t="s">
        <v>156</v>
      </c>
      <c r="BN173" s="354" t="s">
        <v>156</v>
      </c>
      <c r="BO173" s="354" t="s">
        <v>156</v>
      </c>
      <c r="BP173" s="354" t="s">
        <v>156</v>
      </c>
      <c r="BQ173" s="354" t="s">
        <v>156</v>
      </c>
      <c r="BR173" s="369" t="s">
        <v>2586</v>
      </c>
      <c r="BS173" s="110" t="s">
        <v>2585</v>
      </c>
      <c r="BT173" s="288" t="s">
        <v>2564</v>
      </c>
      <c r="BU173" s="110"/>
      <c r="BV173" s="110"/>
      <c r="BW173" s="307">
        <v>32.810796900732903</v>
      </c>
      <c r="BX173" s="307">
        <v>-96.837730447880304</v>
      </c>
      <c r="BY173" s="370" t="s">
        <v>2369</v>
      </c>
      <c r="BZ173" s="286">
        <v>3</v>
      </c>
      <c r="CA173" s="286" t="s">
        <v>162</v>
      </c>
      <c r="CB173" s="286">
        <v>3</v>
      </c>
      <c r="CC173" s="306" t="s">
        <v>2338</v>
      </c>
      <c r="CD173" s="306" t="s">
        <v>2464</v>
      </c>
      <c r="CE173" s="306" t="s">
        <v>1116</v>
      </c>
      <c r="CF173" s="320"/>
      <c r="CG173" s="285"/>
      <c r="CH173" s="285"/>
      <c r="CI173" s="285"/>
      <c r="CJ173" s="285"/>
      <c r="CK173" s="285"/>
      <c r="CL173" s="285"/>
      <c r="CM173" s="285"/>
      <c r="CN173" s="285"/>
      <c r="CO173" s="285"/>
      <c r="CP173" s="285"/>
      <c r="CQ173" s="285"/>
      <c r="CR173" s="285"/>
      <c r="CS173" s="285"/>
      <c r="CT173" s="285"/>
      <c r="CU173" s="285"/>
      <c r="CY173" s="285"/>
      <c r="CZ173" s="285"/>
    </row>
    <row r="174" spans="1:104" ht="40.4" customHeight="1" x14ac:dyDescent="0.35">
      <c r="A174" s="286" t="s">
        <v>2584</v>
      </c>
      <c r="B174" s="110" t="s">
        <v>2583</v>
      </c>
      <c r="C174" s="286" t="s">
        <v>2582</v>
      </c>
      <c r="D174" s="286" t="s">
        <v>1819</v>
      </c>
      <c r="E174" s="286" t="s">
        <v>156</v>
      </c>
      <c r="F174" s="110" t="s">
        <v>156</v>
      </c>
      <c r="G174" s="110" t="s">
        <v>2581</v>
      </c>
      <c r="H174" s="286" t="s">
        <v>519</v>
      </c>
      <c r="I174" s="286" t="s">
        <v>1147</v>
      </c>
      <c r="J174" s="286" t="s">
        <v>624</v>
      </c>
      <c r="K174" s="286" t="s">
        <v>1148</v>
      </c>
      <c r="L174" s="286" t="s">
        <v>1898</v>
      </c>
      <c r="M174" s="286" t="s">
        <v>2571</v>
      </c>
      <c r="N174" s="286" t="s">
        <v>1816</v>
      </c>
      <c r="O174" s="286" t="s">
        <v>162</v>
      </c>
      <c r="P174" s="286" t="s">
        <v>162</v>
      </c>
      <c r="Q174" s="286">
        <v>1</v>
      </c>
      <c r="R174" s="288" t="s">
        <v>2570</v>
      </c>
      <c r="S174" s="286" t="s">
        <v>166</v>
      </c>
      <c r="T174" s="286" t="s">
        <v>166</v>
      </c>
      <c r="U174" s="286" t="s">
        <v>225</v>
      </c>
      <c r="V174" s="286" t="s">
        <v>166</v>
      </c>
      <c r="W174" s="301" t="s">
        <v>166</v>
      </c>
      <c r="X174" s="352">
        <v>50</v>
      </c>
      <c r="Y174" s="286">
        <v>77</v>
      </c>
      <c r="Z174" s="286" t="s">
        <v>165</v>
      </c>
      <c r="AA174" s="286">
        <v>20</v>
      </c>
      <c r="AB174" s="286">
        <v>15</v>
      </c>
      <c r="AC174" s="286" t="s">
        <v>156</v>
      </c>
      <c r="AD174" s="286" t="s">
        <v>162</v>
      </c>
      <c r="AE174" s="286" t="s">
        <v>162</v>
      </c>
      <c r="AF174" s="286" t="s">
        <v>156</v>
      </c>
      <c r="AG174" s="286" t="s">
        <v>156</v>
      </c>
      <c r="AH174" s="286" t="s">
        <v>156</v>
      </c>
      <c r="AI174" s="286" t="s">
        <v>156</v>
      </c>
      <c r="AJ174" s="286" t="s">
        <v>156</v>
      </c>
      <c r="AK174" s="286" t="s">
        <v>162</v>
      </c>
      <c r="AL174" s="286" t="s">
        <v>162</v>
      </c>
      <c r="AM174" s="286" t="s">
        <v>162</v>
      </c>
      <c r="AN174" s="288"/>
      <c r="AO174" s="352" t="s">
        <v>166</v>
      </c>
      <c r="AP174" s="286" t="s">
        <v>168</v>
      </c>
      <c r="AQ174" s="286" t="s">
        <v>1798</v>
      </c>
      <c r="AR174" s="286" t="s">
        <v>162</v>
      </c>
      <c r="AS174" s="286" t="s">
        <v>156</v>
      </c>
      <c r="AT174" s="286" t="s">
        <v>162</v>
      </c>
      <c r="AU174" s="286" t="s">
        <v>156</v>
      </c>
      <c r="AV174" s="286" t="s">
        <v>162</v>
      </c>
      <c r="AW174" s="286" t="s">
        <v>166</v>
      </c>
      <c r="AX174" s="286" t="s">
        <v>166</v>
      </c>
      <c r="AY174" s="286" t="s">
        <v>166</v>
      </c>
      <c r="AZ174" s="286" t="s">
        <v>166</v>
      </c>
      <c r="BA174" s="286" t="s">
        <v>166</v>
      </c>
      <c r="BB174" s="286" t="s">
        <v>163</v>
      </c>
      <c r="BC174" s="286" t="s">
        <v>162</v>
      </c>
      <c r="BD174" s="286" t="s">
        <v>156</v>
      </c>
      <c r="BE174" s="286" t="s">
        <v>166</v>
      </c>
      <c r="BF174" s="286" t="s">
        <v>1780</v>
      </c>
      <c r="BG174" s="286" t="s">
        <v>162</v>
      </c>
      <c r="BH174" s="286" t="s">
        <v>163</v>
      </c>
      <c r="BI174" s="311" t="s">
        <v>2580</v>
      </c>
      <c r="BJ174" s="352" t="s">
        <v>162</v>
      </c>
      <c r="BK174" s="286" t="s">
        <v>156</v>
      </c>
      <c r="BL174" s="354" t="s">
        <v>156</v>
      </c>
      <c r="BM174" s="354" t="s">
        <v>156</v>
      </c>
      <c r="BN174" s="354" t="s">
        <v>156</v>
      </c>
      <c r="BO174" s="354" t="s">
        <v>156</v>
      </c>
      <c r="BP174" s="354" t="s">
        <v>156</v>
      </c>
      <c r="BQ174" s="354" t="s">
        <v>156</v>
      </c>
      <c r="BR174" s="369" t="s">
        <v>2579</v>
      </c>
      <c r="BS174" s="110" t="s">
        <v>2578</v>
      </c>
      <c r="BT174" s="288" t="s">
        <v>2577</v>
      </c>
      <c r="BU174" s="110"/>
      <c r="BV174" s="110"/>
      <c r="BW174" s="307">
        <v>32.811564382622002</v>
      </c>
      <c r="BX174" s="307">
        <v>-96.834670265109693</v>
      </c>
      <c r="BY174" s="370" t="s">
        <v>2369</v>
      </c>
      <c r="BZ174" s="286">
        <v>3</v>
      </c>
      <c r="CA174" s="286" t="s">
        <v>162</v>
      </c>
      <c r="CB174" s="286">
        <v>3</v>
      </c>
      <c r="CC174" s="306" t="s">
        <v>2338</v>
      </c>
      <c r="CD174" s="306" t="s">
        <v>2464</v>
      </c>
      <c r="CE174" s="306" t="s">
        <v>1116</v>
      </c>
      <c r="CF174" s="320"/>
      <c r="CG174" s="285"/>
      <c r="CH174" s="285"/>
      <c r="CI174" s="285"/>
      <c r="CJ174" s="285"/>
      <c r="CK174" s="285"/>
      <c r="CL174" s="285"/>
      <c r="CM174" s="285"/>
      <c r="CN174" s="285"/>
      <c r="CO174" s="285"/>
      <c r="CP174" s="285"/>
      <c r="CQ174" s="285"/>
      <c r="CR174" s="285"/>
      <c r="CS174" s="285"/>
      <c r="CT174" s="285"/>
      <c r="CU174" s="285"/>
      <c r="CY174" s="285"/>
      <c r="CZ174" s="285"/>
    </row>
    <row r="175" spans="1:104" ht="40.4" customHeight="1" x14ac:dyDescent="0.35">
      <c r="A175" s="286" t="s">
        <v>2576</v>
      </c>
      <c r="B175" s="110" t="s">
        <v>2575</v>
      </c>
      <c r="C175" s="286" t="s">
        <v>2574</v>
      </c>
      <c r="D175" s="286" t="s">
        <v>1819</v>
      </c>
      <c r="E175" s="286" t="s">
        <v>2573</v>
      </c>
      <c r="F175" s="110" t="s">
        <v>156</v>
      </c>
      <c r="G175" s="110" t="s">
        <v>2572</v>
      </c>
      <c r="H175" s="286" t="s">
        <v>519</v>
      </c>
      <c r="I175" s="286" t="s">
        <v>1147</v>
      </c>
      <c r="J175" s="286" t="s">
        <v>624</v>
      </c>
      <c r="K175" s="286" t="s">
        <v>1148</v>
      </c>
      <c r="L175" s="286" t="s">
        <v>1898</v>
      </c>
      <c r="M175" s="286" t="s">
        <v>2571</v>
      </c>
      <c r="N175" s="286" t="s">
        <v>223</v>
      </c>
      <c r="O175" s="286" t="s">
        <v>162</v>
      </c>
      <c r="P175" s="286" t="s">
        <v>163</v>
      </c>
      <c r="Q175" s="286">
        <v>12</v>
      </c>
      <c r="R175" s="288" t="s">
        <v>2570</v>
      </c>
      <c r="S175" s="286">
        <v>2017</v>
      </c>
      <c r="T175" s="286">
        <v>2020</v>
      </c>
      <c r="U175" s="286" t="s">
        <v>164</v>
      </c>
      <c r="V175" s="301">
        <v>447</v>
      </c>
      <c r="W175" s="301" t="s">
        <v>156</v>
      </c>
      <c r="X175" s="352">
        <v>55</v>
      </c>
      <c r="Y175" s="286">
        <v>74</v>
      </c>
      <c r="Z175" s="286" t="s">
        <v>165</v>
      </c>
      <c r="AA175" s="286">
        <v>30</v>
      </c>
      <c r="AB175" s="286">
        <v>15</v>
      </c>
      <c r="AC175" s="286" t="s">
        <v>156</v>
      </c>
      <c r="AD175" s="286" t="s">
        <v>162</v>
      </c>
      <c r="AE175" s="286" t="s">
        <v>162</v>
      </c>
      <c r="AF175" s="286" t="s">
        <v>156</v>
      </c>
      <c r="AG175" s="286" t="s">
        <v>156</v>
      </c>
      <c r="AH175" s="286" t="s">
        <v>156</v>
      </c>
      <c r="AI175" s="286" t="s">
        <v>156</v>
      </c>
      <c r="AJ175" s="286" t="s">
        <v>156</v>
      </c>
      <c r="AK175" s="286" t="s">
        <v>162</v>
      </c>
      <c r="AL175" s="286" t="s">
        <v>162</v>
      </c>
      <c r="AM175" s="286" t="s">
        <v>162</v>
      </c>
      <c r="AN175" s="288" t="s">
        <v>2569</v>
      </c>
      <c r="AO175" s="352" t="s">
        <v>212</v>
      </c>
      <c r="AP175" s="286" t="s">
        <v>197</v>
      </c>
      <c r="AQ175" s="286" t="s">
        <v>1798</v>
      </c>
      <c r="AR175" s="286" t="s">
        <v>162</v>
      </c>
      <c r="AS175" s="286" t="s">
        <v>156</v>
      </c>
      <c r="AT175" s="286" t="s">
        <v>162</v>
      </c>
      <c r="AU175" s="286" t="s">
        <v>156</v>
      </c>
      <c r="AV175" s="286" t="s">
        <v>163</v>
      </c>
      <c r="AW175" s="286" t="s">
        <v>2568</v>
      </c>
      <c r="AX175" s="286" t="s">
        <v>162</v>
      </c>
      <c r="AY175" s="286" t="s">
        <v>163</v>
      </c>
      <c r="AZ175" s="286" t="s">
        <v>1795</v>
      </c>
      <c r="BA175" s="286" t="s">
        <v>162</v>
      </c>
      <c r="BB175" s="286" t="s">
        <v>162</v>
      </c>
      <c r="BC175" s="286" t="s">
        <v>162</v>
      </c>
      <c r="BD175" s="286" t="s">
        <v>156</v>
      </c>
      <c r="BE175" s="286" t="s">
        <v>166</v>
      </c>
      <c r="BF175" s="286" t="s">
        <v>1960</v>
      </c>
      <c r="BG175" s="286" t="s">
        <v>162</v>
      </c>
      <c r="BH175" s="286" t="s">
        <v>163</v>
      </c>
      <c r="BI175" s="374" t="s">
        <v>2567</v>
      </c>
      <c r="BJ175" s="352" t="s">
        <v>163</v>
      </c>
      <c r="BK175" s="286">
        <v>2023</v>
      </c>
      <c r="BL175" s="354" t="s">
        <v>166</v>
      </c>
      <c r="BM175" s="354" t="s">
        <v>166</v>
      </c>
      <c r="BN175" s="354" t="s">
        <v>166</v>
      </c>
      <c r="BO175" s="354" t="s">
        <v>166</v>
      </c>
      <c r="BP175" s="354" t="s">
        <v>166</v>
      </c>
      <c r="BQ175" s="354" t="s">
        <v>166</v>
      </c>
      <c r="BR175" s="369" t="s">
        <v>2566</v>
      </c>
      <c r="BS175" s="110" t="s">
        <v>2565</v>
      </c>
      <c r="BT175" s="288" t="s">
        <v>2564</v>
      </c>
      <c r="BU175" s="110"/>
      <c r="BV175" s="110"/>
      <c r="BW175" s="307">
        <v>32.811700000000002</v>
      </c>
      <c r="BX175" s="307">
        <v>-96.834599999999995</v>
      </c>
      <c r="BY175" s="370" t="s">
        <v>2369</v>
      </c>
      <c r="BZ175" s="286">
        <v>3</v>
      </c>
      <c r="CA175" s="286" t="s">
        <v>162</v>
      </c>
      <c r="CB175" s="286">
        <v>3</v>
      </c>
      <c r="CC175" s="306" t="s">
        <v>2338</v>
      </c>
      <c r="CD175" s="306" t="s">
        <v>2464</v>
      </c>
      <c r="CE175" s="306" t="s">
        <v>1116</v>
      </c>
      <c r="CF175" s="320"/>
      <c r="CG175" s="285"/>
      <c r="CH175" s="285"/>
      <c r="CI175" s="285"/>
      <c r="CJ175" s="285"/>
      <c r="CK175" s="285"/>
      <c r="CL175" s="285"/>
      <c r="CM175" s="285"/>
      <c r="CN175" s="285"/>
      <c r="CO175" s="285"/>
      <c r="CP175" s="285"/>
      <c r="CQ175" s="285"/>
      <c r="CR175" s="285"/>
      <c r="CS175" s="285"/>
      <c r="CT175" s="285"/>
      <c r="CU175" s="285"/>
      <c r="CY175" s="285"/>
      <c r="CZ175" s="285"/>
    </row>
    <row r="176" spans="1:104" ht="40.4" customHeight="1" x14ac:dyDescent="0.35">
      <c r="A176" s="286" t="s">
        <v>2541</v>
      </c>
      <c r="B176" s="110" t="s">
        <v>2563</v>
      </c>
      <c r="C176" s="286" t="s">
        <v>2562</v>
      </c>
      <c r="D176" s="286" t="s">
        <v>1819</v>
      </c>
      <c r="E176" s="286" t="s">
        <v>156</v>
      </c>
      <c r="F176" s="110" t="s">
        <v>156</v>
      </c>
      <c r="G176" s="110" t="s">
        <v>2561</v>
      </c>
      <c r="H176" s="286" t="s">
        <v>519</v>
      </c>
      <c r="I176" s="286" t="s">
        <v>1147</v>
      </c>
      <c r="J176" s="286" t="s">
        <v>624</v>
      </c>
      <c r="K176" s="286" t="s">
        <v>1148</v>
      </c>
      <c r="L176" s="286" t="s">
        <v>2067</v>
      </c>
      <c r="M176" s="286" t="s">
        <v>2067</v>
      </c>
      <c r="N176" s="286" t="s">
        <v>1816</v>
      </c>
      <c r="O176" s="286" t="s">
        <v>162</v>
      </c>
      <c r="P176" s="286" t="s">
        <v>162</v>
      </c>
      <c r="Q176" s="286">
        <v>8</v>
      </c>
      <c r="R176" s="288" t="s">
        <v>2533</v>
      </c>
      <c r="S176" s="286" t="s">
        <v>166</v>
      </c>
      <c r="T176" s="286" t="s">
        <v>166</v>
      </c>
      <c r="U176" s="286" t="s">
        <v>225</v>
      </c>
      <c r="V176" s="286" t="s">
        <v>166</v>
      </c>
      <c r="W176" s="301" t="s">
        <v>166</v>
      </c>
      <c r="X176" s="352">
        <v>50</v>
      </c>
      <c r="Y176" s="286" t="s">
        <v>2361</v>
      </c>
      <c r="Z176" s="286" t="s">
        <v>165</v>
      </c>
      <c r="AA176" s="286">
        <v>20</v>
      </c>
      <c r="AB176" s="286">
        <v>15</v>
      </c>
      <c r="AC176" s="286" t="s">
        <v>2423</v>
      </c>
      <c r="AD176" s="286" t="s">
        <v>162</v>
      </c>
      <c r="AE176" s="286" t="s">
        <v>162</v>
      </c>
      <c r="AF176" s="286" t="s">
        <v>156</v>
      </c>
      <c r="AG176" s="286" t="s">
        <v>156</v>
      </c>
      <c r="AH176" s="286" t="s">
        <v>156</v>
      </c>
      <c r="AI176" s="286" t="s">
        <v>156</v>
      </c>
      <c r="AJ176" s="286" t="s">
        <v>156</v>
      </c>
      <c r="AK176" s="286" t="s">
        <v>162</v>
      </c>
      <c r="AL176" s="286" t="s">
        <v>162</v>
      </c>
      <c r="AM176" s="286" t="s">
        <v>162</v>
      </c>
      <c r="AN176" s="288" t="s">
        <v>2512</v>
      </c>
      <c r="AO176" s="352" t="s">
        <v>166</v>
      </c>
      <c r="AP176" s="286" t="s">
        <v>168</v>
      </c>
      <c r="AQ176" s="286" t="s">
        <v>1798</v>
      </c>
      <c r="AR176" s="286" t="s">
        <v>162</v>
      </c>
      <c r="AS176" s="286" t="s">
        <v>156</v>
      </c>
      <c r="AT176" s="286" t="s">
        <v>162</v>
      </c>
      <c r="AU176" s="286" t="s">
        <v>156</v>
      </c>
      <c r="AV176" s="286" t="s">
        <v>162</v>
      </c>
      <c r="AW176" s="286" t="s">
        <v>166</v>
      </c>
      <c r="AX176" s="286" t="s">
        <v>166</v>
      </c>
      <c r="AY176" s="286" t="s">
        <v>166</v>
      </c>
      <c r="AZ176" s="286" t="s">
        <v>166</v>
      </c>
      <c r="BA176" s="286" t="s">
        <v>166</v>
      </c>
      <c r="BB176" s="286" t="s">
        <v>166</v>
      </c>
      <c r="BC176" s="286" t="s">
        <v>162</v>
      </c>
      <c r="BD176" s="286" t="s">
        <v>156</v>
      </c>
      <c r="BE176" s="286" t="s">
        <v>166</v>
      </c>
      <c r="BF176" s="286" t="s">
        <v>166</v>
      </c>
      <c r="BG176" s="286" t="s">
        <v>162</v>
      </c>
      <c r="BH176" s="286" t="s">
        <v>163</v>
      </c>
      <c r="BI176" s="311" t="s">
        <v>2560</v>
      </c>
      <c r="BJ176" s="352" t="s">
        <v>162</v>
      </c>
      <c r="BK176" s="286" t="s">
        <v>156</v>
      </c>
      <c r="BL176" s="354" t="s">
        <v>156</v>
      </c>
      <c r="BM176" s="354" t="s">
        <v>156</v>
      </c>
      <c r="BN176" s="354" t="s">
        <v>156</v>
      </c>
      <c r="BO176" s="354" t="s">
        <v>156</v>
      </c>
      <c r="BP176" s="354" t="s">
        <v>156</v>
      </c>
      <c r="BQ176" s="354" t="s">
        <v>156</v>
      </c>
      <c r="BR176" s="369" t="s">
        <v>2559</v>
      </c>
      <c r="BS176" s="110" t="s">
        <v>2558</v>
      </c>
      <c r="BT176" s="288" t="s">
        <v>2533</v>
      </c>
      <c r="BU176" s="110"/>
      <c r="BV176" s="110"/>
      <c r="BW176" s="307">
        <v>40.764331715020703</v>
      </c>
      <c r="BX176" s="307">
        <v>-73.956223918477306</v>
      </c>
      <c r="BY176" s="370" t="s">
        <v>2369</v>
      </c>
      <c r="BZ176" s="286">
        <v>3</v>
      </c>
      <c r="CA176" s="286" t="s">
        <v>162</v>
      </c>
      <c r="CB176" s="286">
        <v>3</v>
      </c>
      <c r="CC176" s="306" t="s">
        <v>2338</v>
      </c>
      <c r="CD176" s="306" t="s">
        <v>2464</v>
      </c>
      <c r="CE176" s="306" t="s">
        <v>1116</v>
      </c>
      <c r="CF176" s="320"/>
      <c r="CG176" s="285"/>
      <c r="CH176" s="285"/>
      <c r="CI176" s="285"/>
      <c r="CJ176" s="285"/>
      <c r="CK176" s="285"/>
      <c r="CL176" s="285"/>
      <c r="CM176" s="285"/>
      <c r="CN176" s="285"/>
      <c r="CO176" s="285"/>
      <c r="CP176" s="285"/>
      <c r="CQ176" s="285"/>
      <c r="CR176" s="285"/>
      <c r="CS176" s="285"/>
      <c r="CT176" s="285"/>
      <c r="CU176" s="285"/>
      <c r="CY176" s="285"/>
      <c r="CZ176" s="285"/>
    </row>
    <row r="177" spans="1:104" ht="40.4" customHeight="1" x14ac:dyDescent="0.35">
      <c r="A177" s="286" t="s">
        <v>2557</v>
      </c>
      <c r="B177" s="110" t="s">
        <v>2556</v>
      </c>
      <c r="C177" s="286" t="s">
        <v>2555</v>
      </c>
      <c r="D177" s="286" t="s">
        <v>1819</v>
      </c>
      <c r="E177" s="286" t="s">
        <v>2554</v>
      </c>
      <c r="F177" s="110" t="s">
        <v>156</v>
      </c>
      <c r="G177" s="110" t="s">
        <v>2541</v>
      </c>
      <c r="H177" s="286" t="s">
        <v>519</v>
      </c>
      <c r="I177" s="286" t="s">
        <v>1147</v>
      </c>
      <c r="J177" s="286" t="s">
        <v>624</v>
      </c>
      <c r="K177" s="286" t="s">
        <v>1148</v>
      </c>
      <c r="L177" s="286" t="s">
        <v>2067</v>
      </c>
      <c r="M177" s="286" t="s">
        <v>2067</v>
      </c>
      <c r="N177" s="286" t="s">
        <v>223</v>
      </c>
      <c r="O177" s="286" t="s">
        <v>162</v>
      </c>
      <c r="P177" s="286" t="s">
        <v>162</v>
      </c>
      <c r="Q177" s="286">
        <v>1</v>
      </c>
      <c r="R177" s="288" t="s">
        <v>2533</v>
      </c>
      <c r="S177" s="286">
        <v>2016</v>
      </c>
      <c r="T177" s="286">
        <v>2024</v>
      </c>
      <c r="U177" s="286" t="s">
        <v>164</v>
      </c>
      <c r="V177" s="301">
        <v>99</v>
      </c>
      <c r="W177" s="301" t="s">
        <v>156</v>
      </c>
      <c r="X177" s="352" t="s">
        <v>2553</v>
      </c>
      <c r="Y177" s="286" t="s">
        <v>2361</v>
      </c>
      <c r="Z177" s="286" t="s">
        <v>516</v>
      </c>
      <c r="AA177" s="286">
        <v>20</v>
      </c>
      <c r="AB177" s="286">
        <v>15</v>
      </c>
      <c r="AC177" s="286" t="s">
        <v>2552</v>
      </c>
      <c r="AD177" s="286" t="s">
        <v>163</v>
      </c>
      <c r="AE177" s="286" t="s">
        <v>162</v>
      </c>
      <c r="AF177" s="286" t="s">
        <v>156</v>
      </c>
      <c r="AG177" s="286" t="s">
        <v>156</v>
      </c>
      <c r="AH177" s="286" t="s">
        <v>2551</v>
      </c>
      <c r="AI177" s="286">
        <v>2</v>
      </c>
      <c r="AJ177" s="286" t="s">
        <v>156</v>
      </c>
      <c r="AK177" s="286" t="s">
        <v>162</v>
      </c>
      <c r="AL177" s="286" t="s">
        <v>163</v>
      </c>
      <c r="AM177" s="286" t="s">
        <v>162</v>
      </c>
      <c r="AN177" s="288" t="s">
        <v>2550</v>
      </c>
      <c r="AO177" s="352" t="s">
        <v>212</v>
      </c>
      <c r="AP177" s="286" t="s">
        <v>168</v>
      </c>
      <c r="AQ177" s="286" t="s">
        <v>156</v>
      </c>
      <c r="AR177" s="286" t="s">
        <v>162</v>
      </c>
      <c r="AS177" s="286" t="s">
        <v>156</v>
      </c>
      <c r="AT177" s="286" t="s">
        <v>162</v>
      </c>
      <c r="AU177" s="286" t="s">
        <v>156</v>
      </c>
      <c r="AV177" s="286" t="s">
        <v>163</v>
      </c>
      <c r="AW177" s="286" t="s">
        <v>2434</v>
      </c>
      <c r="AX177" s="286" t="s">
        <v>163</v>
      </c>
      <c r="AY177" s="286" t="s">
        <v>163</v>
      </c>
      <c r="AZ177" s="286" t="s">
        <v>166</v>
      </c>
      <c r="BA177" s="286" t="s">
        <v>162</v>
      </c>
      <c r="BB177" s="286" t="s">
        <v>162</v>
      </c>
      <c r="BC177" s="286" t="s">
        <v>162</v>
      </c>
      <c r="BD177" s="286" t="s">
        <v>156</v>
      </c>
      <c r="BE177" s="286" t="s">
        <v>166</v>
      </c>
      <c r="BF177" s="286" t="s">
        <v>166</v>
      </c>
      <c r="BG177" s="286" t="s">
        <v>162</v>
      </c>
      <c r="BH177" s="286" t="s">
        <v>166</v>
      </c>
      <c r="BI177" s="311" t="s">
        <v>2549</v>
      </c>
      <c r="BJ177" s="352" t="s">
        <v>163</v>
      </c>
      <c r="BK177" s="286">
        <v>2022</v>
      </c>
      <c r="BL177" s="354" t="s">
        <v>166</v>
      </c>
      <c r="BM177" s="354" t="s">
        <v>166</v>
      </c>
      <c r="BN177" s="354" t="s">
        <v>166</v>
      </c>
      <c r="BO177" s="354" t="s">
        <v>166</v>
      </c>
      <c r="BP177" s="354" t="s">
        <v>166</v>
      </c>
      <c r="BQ177" s="354" t="s">
        <v>166</v>
      </c>
      <c r="BR177" s="369" t="s">
        <v>2548</v>
      </c>
      <c r="BS177" s="110" t="s">
        <v>2547</v>
      </c>
      <c r="BT177" s="288" t="s">
        <v>2533</v>
      </c>
      <c r="BU177" s="110"/>
      <c r="BV177" s="110"/>
      <c r="BW177" s="307">
        <v>40.764331715020703</v>
      </c>
      <c r="BX177" s="307">
        <v>-73.956223918477306</v>
      </c>
      <c r="BY177" s="370" t="s">
        <v>2369</v>
      </c>
      <c r="BZ177" s="286">
        <v>3</v>
      </c>
      <c r="CA177" s="286" t="s">
        <v>162</v>
      </c>
      <c r="CB177" s="286">
        <v>3</v>
      </c>
      <c r="CC177" s="306" t="s">
        <v>2338</v>
      </c>
      <c r="CD177" s="306" t="s">
        <v>2464</v>
      </c>
      <c r="CE177" s="306" t="s">
        <v>1116</v>
      </c>
      <c r="CF177" s="320"/>
      <c r="CG177" s="285"/>
      <c r="CH177" s="285"/>
      <c r="CI177" s="285"/>
      <c r="CJ177" s="285"/>
      <c r="CK177" s="285"/>
      <c r="CL177" s="285"/>
      <c r="CM177" s="285"/>
      <c r="CN177" s="285"/>
      <c r="CO177" s="285"/>
      <c r="CP177" s="285"/>
      <c r="CQ177" s="285"/>
      <c r="CR177" s="285"/>
      <c r="CS177" s="285"/>
      <c r="CT177" s="285"/>
      <c r="CU177" s="285"/>
      <c r="CY177" s="285"/>
      <c r="CZ177" s="285"/>
    </row>
    <row r="178" spans="1:104" ht="40.4" customHeight="1" x14ac:dyDescent="0.35">
      <c r="A178" s="286" t="s">
        <v>2546</v>
      </c>
      <c r="B178" s="110" t="s">
        <v>2545</v>
      </c>
      <c r="C178" s="286" t="s">
        <v>2544</v>
      </c>
      <c r="D178" s="286" t="s">
        <v>1819</v>
      </c>
      <c r="E178" s="286" t="s">
        <v>2543</v>
      </c>
      <c r="F178" s="110" t="s">
        <v>2542</v>
      </c>
      <c r="G178" s="110" t="s">
        <v>2541</v>
      </c>
      <c r="H178" s="286" t="s">
        <v>519</v>
      </c>
      <c r="I178" s="286" t="s">
        <v>1147</v>
      </c>
      <c r="J178" s="286" t="s">
        <v>624</v>
      </c>
      <c r="K178" s="286" t="s">
        <v>1148</v>
      </c>
      <c r="L178" s="286" t="s">
        <v>2067</v>
      </c>
      <c r="M178" s="286" t="s">
        <v>2067</v>
      </c>
      <c r="N178" s="286" t="s">
        <v>223</v>
      </c>
      <c r="O178" s="286" t="s">
        <v>162</v>
      </c>
      <c r="P178" s="286" t="s">
        <v>162</v>
      </c>
      <c r="Q178" s="286">
        <v>1</v>
      </c>
      <c r="R178" s="288" t="s">
        <v>2533</v>
      </c>
      <c r="S178" s="286">
        <v>2021</v>
      </c>
      <c r="T178" s="286">
        <v>2025</v>
      </c>
      <c r="U178" s="286" t="s">
        <v>225</v>
      </c>
      <c r="V178" s="301">
        <v>30</v>
      </c>
      <c r="W178" s="301" t="s">
        <v>156</v>
      </c>
      <c r="X178" s="352">
        <v>50</v>
      </c>
      <c r="Y178" s="286">
        <v>80</v>
      </c>
      <c r="Z178" s="286" t="s">
        <v>562</v>
      </c>
      <c r="AA178" s="286">
        <v>20</v>
      </c>
      <c r="AB178" s="286">
        <v>15</v>
      </c>
      <c r="AC178" s="286" t="s">
        <v>156</v>
      </c>
      <c r="AD178" s="286" t="s">
        <v>162</v>
      </c>
      <c r="AE178" s="286" t="s">
        <v>162</v>
      </c>
      <c r="AF178" s="286" t="s">
        <v>156</v>
      </c>
      <c r="AG178" s="286" t="s">
        <v>156</v>
      </c>
      <c r="AH178" s="286" t="s">
        <v>2540</v>
      </c>
      <c r="AI178" s="286">
        <v>1</v>
      </c>
      <c r="AJ178" s="286" t="s">
        <v>156</v>
      </c>
      <c r="AK178" s="286" t="s">
        <v>162</v>
      </c>
      <c r="AL178" s="286" t="s">
        <v>163</v>
      </c>
      <c r="AM178" s="286" t="s">
        <v>162</v>
      </c>
      <c r="AN178" s="288" t="s">
        <v>2539</v>
      </c>
      <c r="AO178" s="352" t="s">
        <v>2538</v>
      </c>
      <c r="AP178" s="286" t="s">
        <v>156</v>
      </c>
      <c r="AQ178" s="286" t="s">
        <v>2409</v>
      </c>
      <c r="AR178" s="286" t="s">
        <v>163</v>
      </c>
      <c r="AS178" s="286" t="s">
        <v>2537</v>
      </c>
      <c r="AT178" s="286" t="s">
        <v>162</v>
      </c>
      <c r="AU178" s="286" t="s">
        <v>156</v>
      </c>
      <c r="AV178" s="286" t="s">
        <v>163</v>
      </c>
      <c r="AW178" s="286" t="s">
        <v>2434</v>
      </c>
      <c r="AX178" s="286" t="s">
        <v>166</v>
      </c>
      <c r="AY178" s="286" t="s">
        <v>166</v>
      </c>
      <c r="AZ178" s="286" t="s">
        <v>156</v>
      </c>
      <c r="BA178" s="286" t="s">
        <v>162</v>
      </c>
      <c r="BB178" s="286" t="s">
        <v>162</v>
      </c>
      <c r="BC178" s="286" t="s">
        <v>162</v>
      </c>
      <c r="BD178" s="286" t="s">
        <v>156</v>
      </c>
      <c r="BE178" s="286" t="s">
        <v>166</v>
      </c>
      <c r="BF178" s="286" t="s">
        <v>166</v>
      </c>
      <c r="BG178" s="286" t="s">
        <v>166</v>
      </c>
      <c r="BH178" s="286" t="s">
        <v>166</v>
      </c>
      <c r="BI178" s="311" t="s">
        <v>2536</v>
      </c>
      <c r="BJ178" s="352" t="s">
        <v>162</v>
      </c>
      <c r="BK178" s="286" t="s">
        <v>156</v>
      </c>
      <c r="BL178" s="354" t="s">
        <v>156</v>
      </c>
      <c r="BM178" s="354" t="s">
        <v>156</v>
      </c>
      <c r="BN178" s="354" t="s">
        <v>156</v>
      </c>
      <c r="BO178" s="354" t="s">
        <v>156</v>
      </c>
      <c r="BP178" s="354" t="s">
        <v>156</v>
      </c>
      <c r="BQ178" s="354" t="s">
        <v>156</v>
      </c>
      <c r="BR178" s="369" t="s">
        <v>2535</v>
      </c>
      <c r="BS178" s="110" t="s">
        <v>2534</v>
      </c>
      <c r="BT178" s="288" t="s">
        <v>2533</v>
      </c>
      <c r="BU178" s="110"/>
      <c r="BV178" s="110"/>
      <c r="BW178" s="307">
        <v>40.764331715020703</v>
      </c>
      <c r="BX178" s="307">
        <v>-73.956223918477306</v>
      </c>
      <c r="BY178" s="370" t="s">
        <v>2369</v>
      </c>
      <c r="BZ178" s="286">
        <v>3</v>
      </c>
      <c r="CA178" s="286" t="s">
        <v>162</v>
      </c>
      <c r="CB178" s="286">
        <v>3</v>
      </c>
      <c r="CC178" s="306" t="s">
        <v>2338</v>
      </c>
      <c r="CD178" s="306" t="s">
        <v>2464</v>
      </c>
      <c r="CE178" s="306" t="s">
        <v>1116</v>
      </c>
      <c r="CF178" s="320"/>
      <c r="CG178" s="285"/>
      <c r="CH178" s="285"/>
      <c r="CI178" s="285"/>
      <c r="CJ178" s="285"/>
      <c r="CK178" s="285"/>
      <c r="CL178" s="285"/>
      <c r="CM178" s="285"/>
      <c r="CN178" s="285"/>
      <c r="CO178" s="285"/>
      <c r="CP178" s="285"/>
      <c r="CQ178" s="285"/>
      <c r="CR178" s="285"/>
      <c r="CS178" s="285"/>
      <c r="CT178" s="285"/>
      <c r="CU178" s="285"/>
      <c r="CY178" s="285"/>
      <c r="CZ178" s="285"/>
    </row>
    <row r="179" spans="1:104" ht="40.4" customHeight="1" x14ac:dyDescent="0.35">
      <c r="A179" s="286" t="s">
        <v>2522</v>
      </c>
      <c r="B179" s="110" t="s">
        <v>2532</v>
      </c>
      <c r="C179" s="286" t="s">
        <v>2531</v>
      </c>
      <c r="D179" s="286" t="s">
        <v>1819</v>
      </c>
      <c r="E179" s="286" t="s">
        <v>156</v>
      </c>
      <c r="F179" s="110" t="s">
        <v>156</v>
      </c>
      <c r="G179" s="110" t="s">
        <v>2526</v>
      </c>
      <c r="H179" s="286" t="s">
        <v>519</v>
      </c>
      <c r="I179" s="286" t="s">
        <v>1147</v>
      </c>
      <c r="J179" s="286" t="s">
        <v>624</v>
      </c>
      <c r="K179" s="286" t="s">
        <v>1148</v>
      </c>
      <c r="L179" s="286" t="s">
        <v>2067</v>
      </c>
      <c r="M179" s="286" t="s">
        <v>2521</v>
      </c>
      <c r="N179" s="286" t="s">
        <v>1816</v>
      </c>
      <c r="O179" s="286" t="s">
        <v>162</v>
      </c>
      <c r="P179" s="286" t="s">
        <v>163</v>
      </c>
      <c r="Q179" s="286">
        <v>4</v>
      </c>
      <c r="R179" s="288" t="s">
        <v>2520</v>
      </c>
      <c r="S179" s="286" t="s">
        <v>166</v>
      </c>
      <c r="T179" s="286" t="s">
        <v>166</v>
      </c>
      <c r="U179" s="286" t="s">
        <v>225</v>
      </c>
      <c r="V179" s="286" t="s">
        <v>166</v>
      </c>
      <c r="W179" s="301" t="s">
        <v>166</v>
      </c>
      <c r="X179" s="352">
        <v>50</v>
      </c>
      <c r="Y179" s="286" t="s">
        <v>166</v>
      </c>
      <c r="Z179" s="286" t="s">
        <v>165</v>
      </c>
      <c r="AA179" s="286">
        <v>20</v>
      </c>
      <c r="AB179" s="286">
        <v>15</v>
      </c>
      <c r="AC179" s="286" t="s">
        <v>156</v>
      </c>
      <c r="AD179" s="286" t="s">
        <v>162</v>
      </c>
      <c r="AE179" s="286" t="s">
        <v>162</v>
      </c>
      <c r="AF179" s="286" t="s">
        <v>156</v>
      </c>
      <c r="AG179" s="286" t="s">
        <v>156</v>
      </c>
      <c r="AH179" s="286" t="s">
        <v>2530</v>
      </c>
      <c r="AI179" s="286">
        <v>4</v>
      </c>
      <c r="AJ179" s="286" t="s">
        <v>156</v>
      </c>
      <c r="AK179" s="286" t="s">
        <v>162</v>
      </c>
      <c r="AL179" s="286" t="s">
        <v>162</v>
      </c>
      <c r="AM179" s="286" t="s">
        <v>162</v>
      </c>
      <c r="AN179" s="288" t="s">
        <v>156</v>
      </c>
      <c r="AO179" s="352" t="s">
        <v>166</v>
      </c>
      <c r="AP179" s="286" t="s">
        <v>168</v>
      </c>
      <c r="AQ179" s="286" t="s">
        <v>166</v>
      </c>
      <c r="AR179" s="286" t="s">
        <v>166</v>
      </c>
      <c r="AS179" s="286" t="s">
        <v>166</v>
      </c>
      <c r="AT179" s="286" t="s">
        <v>163</v>
      </c>
      <c r="AU179" s="286" t="s">
        <v>2394</v>
      </c>
      <c r="AV179" s="286" t="s">
        <v>163</v>
      </c>
      <c r="AW179" s="286" t="s">
        <v>2394</v>
      </c>
      <c r="AX179" s="286" t="s">
        <v>163</v>
      </c>
      <c r="AY179" s="286" t="s">
        <v>163</v>
      </c>
      <c r="AZ179" s="286" t="s">
        <v>166</v>
      </c>
      <c r="BA179" s="286" t="s">
        <v>166</v>
      </c>
      <c r="BB179" s="286" t="s">
        <v>166</v>
      </c>
      <c r="BC179" s="286" t="s">
        <v>162</v>
      </c>
      <c r="BD179" s="286" t="s">
        <v>156</v>
      </c>
      <c r="BE179" s="286" t="s">
        <v>166</v>
      </c>
      <c r="BF179" s="286" t="s">
        <v>1960</v>
      </c>
      <c r="BG179" s="286" t="s">
        <v>163</v>
      </c>
      <c r="BH179" s="286" t="s">
        <v>163</v>
      </c>
      <c r="BI179" s="311" t="s">
        <v>2529</v>
      </c>
      <c r="BJ179" s="352" t="s">
        <v>163</v>
      </c>
      <c r="BK179" s="286" t="s">
        <v>166</v>
      </c>
      <c r="BL179" s="354" t="s">
        <v>166</v>
      </c>
      <c r="BM179" s="354" t="s">
        <v>166</v>
      </c>
      <c r="BN179" s="354" t="s">
        <v>166</v>
      </c>
      <c r="BO179" s="354" t="s">
        <v>166</v>
      </c>
      <c r="BP179" s="354">
        <v>0.7</v>
      </c>
      <c r="BQ179" s="354" t="s">
        <v>166</v>
      </c>
      <c r="BR179" s="369" t="s">
        <v>2528</v>
      </c>
      <c r="BS179" s="110" t="s">
        <v>2527</v>
      </c>
      <c r="BT179" s="288" t="s">
        <v>2515</v>
      </c>
      <c r="BU179" s="110"/>
      <c r="BV179" s="110"/>
      <c r="BW179" s="307">
        <v>42.898972759727798</v>
      </c>
      <c r="BX179" s="307">
        <v>-78.863954198723903</v>
      </c>
      <c r="BY179" s="370" t="s">
        <v>2369</v>
      </c>
      <c r="BZ179" s="286">
        <v>3</v>
      </c>
      <c r="CA179" s="286" t="s">
        <v>162</v>
      </c>
      <c r="CB179" s="286">
        <v>3</v>
      </c>
      <c r="CC179" s="306" t="s">
        <v>2338</v>
      </c>
      <c r="CD179" s="306" t="s">
        <v>2464</v>
      </c>
      <c r="CE179" s="306" t="s">
        <v>1116</v>
      </c>
      <c r="CF179" s="320"/>
      <c r="CG179" s="285"/>
      <c r="CH179" s="285"/>
      <c r="CI179" s="285"/>
      <c r="CJ179" s="285"/>
      <c r="CK179" s="285"/>
      <c r="CL179" s="285"/>
      <c r="CM179" s="285"/>
      <c r="CN179" s="285"/>
      <c r="CO179" s="285"/>
      <c r="CP179" s="285"/>
      <c r="CQ179" s="285"/>
      <c r="CR179" s="285"/>
      <c r="CS179" s="285"/>
      <c r="CT179" s="285"/>
      <c r="CU179" s="285"/>
      <c r="CY179" s="285"/>
      <c r="CZ179" s="285"/>
    </row>
    <row r="180" spans="1:104" ht="40.4" customHeight="1" x14ac:dyDescent="0.35">
      <c r="A180" s="286" t="s">
        <v>2526</v>
      </c>
      <c r="B180" s="110" t="s">
        <v>2525</v>
      </c>
      <c r="C180" s="286" t="s">
        <v>2524</v>
      </c>
      <c r="D180" s="286" t="s">
        <v>1819</v>
      </c>
      <c r="E180" s="286" t="s">
        <v>2523</v>
      </c>
      <c r="F180" s="110" t="s">
        <v>156</v>
      </c>
      <c r="G180" s="110" t="s">
        <v>2522</v>
      </c>
      <c r="H180" s="286" t="s">
        <v>519</v>
      </c>
      <c r="I180" s="286" t="s">
        <v>1147</v>
      </c>
      <c r="J180" s="286" t="s">
        <v>624</v>
      </c>
      <c r="K180" s="286" t="s">
        <v>1148</v>
      </c>
      <c r="L180" s="286" t="s">
        <v>2067</v>
      </c>
      <c r="M180" s="286" t="s">
        <v>2521</v>
      </c>
      <c r="N180" s="286" t="s">
        <v>223</v>
      </c>
      <c r="O180" s="286" t="s">
        <v>162</v>
      </c>
      <c r="P180" s="286" t="s">
        <v>163</v>
      </c>
      <c r="Q180" s="286">
        <v>8</v>
      </c>
      <c r="R180" s="288" t="s">
        <v>2520</v>
      </c>
      <c r="S180" s="286">
        <v>2016</v>
      </c>
      <c r="T180" s="286">
        <v>2020</v>
      </c>
      <c r="U180" s="286" t="s">
        <v>164</v>
      </c>
      <c r="V180" s="301">
        <v>292</v>
      </c>
      <c r="W180" s="301" t="s">
        <v>156</v>
      </c>
      <c r="X180" s="352">
        <v>55</v>
      </c>
      <c r="Y180" s="286">
        <v>80</v>
      </c>
      <c r="Z180" s="286" t="s">
        <v>165</v>
      </c>
      <c r="AA180" s="286">
        <v>30</v>
      </c>
      <c r="AB180" s="286">
        <v>15</v>
      </c>
      <c r="AC180" s="286" t="s">
        <v>156</v>
      </c>
      <c r="AD180" s="286" t="s">
        <v>162</v>
      </c>
      <c r="AE180" s="286" t="s">
        <v>162</v>
      </c>
      <c r="AF180" s="286" t="s">
        <v>156</v>
      </c>
      <c r="AG180" s="286" t="s">
        <v>156</v>
      </c>
      <c r="AH180" s="286" t="s">
        <v>156</v>
      </c>
      <c r="AI180" s="286" t="s">
        <v>156</v>
      </c>
      <c r="AJ180" s="286" t="s">
        <v>156</v>
      </c>
      <c r="AK180" s="286" t="s">
        <v>162</v>
      </c>
      <c r="AL180" s="286" t="s">
        <v>162</v>
      </c>
      <c r="AM180" s="286" t="s">
        <v>163</v>
      </c>
      <c r="AN180" s="288" t="s">
        <v>2519</v>
      </c>
      <c r="AO180" s="352" t="s">
        <v>212</v>
      </c>
      <c r="AP180" s="286" t="s">
        <v>156</v>
      </c>
      <c r="AQ180" s="286" t="s">
        <v>156</v>
      </c>
      <c r="AR180" s="286" t="s">
        <v>162</v>
      </c>
      <c r="AS180" s="286" t="s">
        <v>166</v>
      </c>
      <c r="AT180" s="286" t="s">
        <v>162</v>
      </c>
      <c r="AU180" s="286" t="s">
        <v>156</v>
      </c>
      <c r="AV180" s="286" t="s">
        <v>162</v>
      </c>
      <c r="AW180" s="286" t="s">
        <v>156</v>
      </c>
      <c r="AX180" s="286" t="s">
        <v>163</v>
      </c>
      <c r="AY180" s="286" t="s">
        <v>162</v>
      </c>
      <c r="AZ180" s="286" t="s">
        <v>156</v>
      </c>
      <c r="BA180" s="286" t="s">
        <v>162</v>
      </c>
      <c r="BB180" s="286" t="s">
        <v>162</v>
      </c>
      <c r="BC180" s="286" t="s">
        <v>162</v>
      </c>
      <c r="BD180" s="286" t="s">
        <v>156</v>
      </c>
      <c r="BE180" s="286" t="s">
        <v>166</v>
      </c>
      <c r="BF180" s="286" t="s">
        <v>166</v>
      </c>
      <c r="BG180" s="286" t="s">
        <v>162</v>
      </c>
      <c r="BH180" s="286" t="s">
        <v>166</v>
      </c>
      <c r="BI180" s="374" t="s">
        <v>2518</v>
      </c>
      <c r="BJ180" s="352" t="s">
        <v>163</v>
      </c>
      <c r="BK180" s="286">
        <v>2023</v>
      </c>
      <c r="BL180" s="354" t="s">
        <v>166</v>
      </c>
      <c r="BM180" s="354" t="s">
        <v>166</v>
      </c>
      <c r="BN180" s="354" t="s">
        <v>166</v>
      </c>
      <c r="BO180" s="354" t="s">
        <v>166</v>
      </c>
      <c r="BP180" s="354" t="s">
        <v>166</v>
      </c>
      <c r="BQ180" s="354" t="s">
        <v>166</v>
      </c>
      <c r="BR180" s="369" t="s">
        <v>2517</v>
      </c>
      <c r="BS180" s="110" t="s">
        <v>2516</v>
      </c>
      <c r="BT180" s="288" t="s">
        <v>2515</v>
      </c>
      <c r="BU180" s="110"/>
      <c r="BV180" s="110"/>
      <c r="BW180" s="307">
        <v>42.898972759727798</v>
      </c>
      <c r="BX180" s="307">
        <v>-78.863954198723903</v>
      </c>
      <c r="BY180" s="370" t="s">
        <v>2369</v>
      </c>
      <c r="BZ180" s="286">
        <v>3</v>
      </c>
      <c r="CA180" s="286" t="s">
        <v>162</v>
      </c>
      <c r="CB180" s="286">
        <v>3</v>
      </c>
      <c r="CC180" s="306" t="s">
        <v>2338</v>
      </c>
      <c r="CD180" s="306" t="s">
        <v>2464</v>
      </c>
      <c r="CE180" s="306" t="s">
        <v>1116</v>
      </c>
      <c r="CF180" s="320"/>
      <c r="CG180" s="285"/>
      <c r="CH180" s="285"/>
      <c r="CI180" s="285"/>
      <c r="CJ180" s="285"/>
      <c r="CK180" s="285"/>
      <c r="CL180" s="285"/>
      <c r="CM180" s="285"/>
      <c r="CN180" s="285"/>
      <c r="CO180" s="285"/>
      <c r="CP180" s="285"/>
      <c r="CQ180" s="285"/>
      <c r="CR180" s="285"/>
      <c r="CS180" s="285"/>
      <c r="CT180" s="285"/>
      <c r="CU180" s="285"/>
      <c r="CY180" s="285"/>
      <c r="CZ180" s="285"/>
    </row>
    <row r="181" spans="1:104" ht="40.4" customHeight="1" x14ac:dyDescent="0.35">
      <c r="A181" s="286" t="s">
        <v>2503</v>
      </c>
      <c r="B181" s="110" t="s">
        <v>2514</v>
      </c>
      <c r="C181" s="286" t="s">
        <v>2513</v>
      </c>
      <c r="D181" s="286" t="s">
        <v>1819</v>
      </c>
      <c r="E181" s="286" t="s">
        <v>156</v>
      </c>
      <c r="F181" s="110" t="s">
        <v>156</v>
      </c>
      <c r="G181" s="110" t="s">
        <v>2507</v>
      </c>
      <c r="H181" s="286" t="s">
        <v>519</v>
      </c>
      <c r="I181" s="286" t="s">
        <v>1147</v>
      </c>
      <c r="J181" s="286" t="s">
        <v>624</v>
      </c>
      <c r="K181" s="286" t="s">
        <v>1148</v>
      </c>
      <c r="L181" s="286" t="s">
        <v>2365</v>
      </c>
      <c r="M181" s="286" t="s">
        <v>2364</v>
      </c>
      <c r="N181" s="286" t="s">
        <v>1816</v>
      </c>
      <c r="O181" s="286" t="s">
        <v>162</v>
      </c>
      <c r="P181" s="286" t="s">
        <v>163</v>
      </c>
      <c r="Q181" s="286">
        <v>4</v>
      </c>
      <c r="R181" s="288" t="s">
        <v>2501</v>
      </c>
      <c r="S181" s="286" t="s">
        <v>166</v>
      </c>
      <c r="T181" s="286" t="s">
        <v>166</v>
      </c>
      <c r="U181" s="286" t="s">
        <v>225</v>
      </c>
      <c r="V181" s="286" t="s">
        <v>166</v>
      </c>
      <c r="W181" s="301" t="s">
        <v>166</v>
      </c>
      <c r="X181" s="352">
        <v>50</v>
      </c>
      <c r="Y181" s="286">
        <v>80</v>
      </c>
      <c r="Z181" s="286" t="s">
        <v>165</v>
      </c>
      <c r="AA181" s="286">
        <v>30</v>
      </c>
      <c r="AB181" s="286">
        <v>15</v>
      </c>
      <c r="AC181" s="286" t="s">
        <v>156</v>
      </c>
      <c r="AD181" s="286" t="s">
        <v>162</v>
      </c>
      <c r="AE181" s="286" t="s">
        <v>162</v>
      </c>
      <c r="AF181" s="286" t="s">
        <v>156</v>
      </c>
      <c r="AG181" s="286" t="s">
        <v>156</v>
      </c>
      <c r="AH181" s="286" t="s">
        <v>156</v>
      </c>
      <c r="AI181" s="286" t="s">
        <v>156</v>
      </c>
      <c r="AJ181" s="286" t="s">
        <v>156</v>
      </c>
      <c r="AK181" s="286" t="s">
        <v>162</v>
      </c>
      <c r="AL181" s="286" t="s">
        <v>162</v>
      </c>
      <c r="AM181" s="286" t="s">
        <v>162</v>
      </c>
      <c r="AN181" s="288" t="s">
        <v>2512</v>
      </c>
      <c r="AO181" s="352" t="s">
        <v>212</v>
      </c>
      <c r="AP181" s="286" t="s">
        <v>168</v>
      </c>
      <c r="AQ181" s="286" t="s">
        <v>1798</v>
      </c>
      <c r="AR181" s="286" t="s">
        <v>162</v>
      </c>
      <c r="AS181" s="286" t="s">
        <v>156</v>
      </c>
      <c r="AT181" s="286" t="s">
        <v>162</v>
      </c>
      <c r="AU181" s="286" t="s">
        <v>156</v>
      </c>
      <c r="AV181" s="286" t="s">
        <v>162</v>
      </c>
      <c r="AW181" s="286" t="s">
        <v>166</v>
      </c>
      <c r="AX181" s="286" t="s">
        <v>163</v>
      </c>
      <c r="AY181" s="286" t="s">
        <v>166</v>
      </c>
      <c r="AZ181" s="286" t="s">
        <v>166</v>
      </c>
      <c r="BA181" s="286" t="s">
        <v>166</v>
      </c>
      <c r="BB181" s="286" t="s">
        <v>166</v>
      </c>
      <c r="BC181" s="286" t="s">
        <v>162</v>
      </c>
      <c r="BD181" s="286" t="s">
        <v>156</v>
      </c>
      <c r="BE181" s="286" t="s">
        <v>166</v>
      </c>
      <c r="BF181" s="286" t="s">
        <v>166</v>
      </c>
      <c r="BG181" s="286" t="s">
        <v>162</v>
      </c>
      <c r="BH181" s="286" t="s">
        <v>163</v>
      </c>
      <c r="BI181" s="374" t="s">
        <v>2511</v>
      </c>
      <c r="BJ181" s="286" t="s">
        <v>162</v>
      </c>
      <c r="BK181" s="286" t="s">
        <v>156</v>
      </c>
      <c r="BL181" s="354" t="s">
        <v>156</v>
      </c>
      <c r="BM181" s="354" t="s">
        <v>156</v>
      </c>
      <c r="BN181" s="354" t="s">
        <v>156</v>
      </c>
      <c r="BO181" s="354" t="s">
        <v>156</v>
      </c>
      <c r="BP181" s="354" t="s">
        <v>156</v>
      </c>
      <c r="BQ181" s="354" t="s">
        <v>156</v>
      </c>
      <c r="BR181" s="369" t="s">
        <v>2510</v>
      </c>
      <c r="BS181" s="110" t="s">
        <v>2509</v>
      </c>
      <c r="BT181" s="288" t="s">
        <v>2508</v>
      </c>
      <c r="BU181" s="110"/>
      <c r="BV181" s="110"/>
      <c r="BW181" s="307">
        <v>42.334421319777903</v>
      </c>
      <c r="BX181" s="307">
        <v>-71.0746258758452</v>
      </c>
      <c r="BY181" s="370" t="s">
        <v>2369</v>
      </c>
      <c r="BZ181" s="286">
        <v>3</v>
      </c>
      <c r="CA181" s="286" t="s">
        <v>162</v>
      </c>
      <c r="CB181" s="286">
        <v>3</v>
      </c>
      <c r="CC181" s="306" t="s">
        <v>2338</v>
      </c>
      <c r="CD181" s="306" t="s">
        <v>2464</v>
      </c>
      <c r="CE181" s="306" t="s">
        <v>1116</v>
      </c>
      <c r="CF181" s="320"/>
      <c r="CG181" s="285"/>
      <c r="CH181" s="285"/>
      <c r="CI181" s="285"/>
      <c r="CJ181" s="285"/>
      <c r="CK181" s="285"/>
      <c r="CL181" s="285"/>
      <c r="CM181" s="285"/>
      <c r="CN181" s="285"/>
      <c r="CO181" s="285"/>
      <c r="CP181" s="285"/>
      <c r="CQ181" s="285"/>
      <c r="CR181" s="285"/>
      <c r="CS181" s="285"/>
      <c r="CT181" s="285"/>
      <c r="CU181" s="285"/>
      <c r="CY181" s="285"/>
      <c r="CZ181" s="285"/>
    </row>
    <row r="182" spans="1:104" ht="40.4" customHeight="1" x14ac:dyDescent="0.3">
      <c r="A182" s="286" t="s">
        <v>2507</v>
      </c>
      <c r="B182" s="110" t="s">
        <v>2506</v>
      </c>
      <c r="C182" s="286" t="s">
        <v>2505</v>
      </c>
      <c r="D182" s="286" t="s">
        <v>1819</v>
      </c>
      <c r="E182" s="286" t="s">
        <v>2504</v>
      </c>
      <c r="F182" s="110" t="s">
        <v>156</v>
      </c>
      <c r="G182" s="110" t="s">
        <v>2503</v>
      </c>
      <c r="H182" s="286" t="s">
        <v>519</v>
      </c>
      <c r="I182" s="286" t="s">
        <v>1147</v>
      </c>
      <c r="J182" s="286" t="s">
        <v>624</v>
      </c>
      <c r="K182" s="286" t="s">
        <v>1148</v>
      </c>
      <c r="L182" s="286" t="s">
        <v>2365</v>
      </c>
      <c r="M182" s="286" t="s">
        <v>2502</v>
      </c>
      <c r="N182" s="286" t="s">
        <v>223</v>
      </c>
      <c r="O182" s="286" t="s">
        <v>162</v>
      </c>
      <c r="P182" s="286" t="s">
        <v>163</v>
      </c>
      <c r="Q182" s="286">
        <v>1</v>
      </c>
      <c r="R182" s="288" t="s">
        <v>2501</v>
      </c>
      <c r="S182" s="286">
        <v>2023</v>
      </c>
      <c r="T182" s="286">
        <v>2024</v>
      </c>
      <c r="U182" s="286" t="s">
        <v>164</v>
      </c>
      <c r="V182" s="301">
        <v>20</v>
      </c>
      <c r="W182" s="301">
        <v>18</v>
      </c>
      <c r="X182" s="352">
        <v>50</v>
      </c>
      <c r="Y182" s="286">
        <v>77</v>
      </c>
      <c r="Z182" s="286" t="s">
        <v>165</v>
      </c>
      <c r="AA182" s="286">
        <v>30</v>
      </c>
      <c r="AB182" s="286">
        <v>15</v>
      </c>
      <c r="AC182" s="286" t="s">
        <v>156</v>
      </c>
      <c r="AD182" s="286" t="s">
        <v>162</v>
      </c>
      <c r="AE182" s="286" t="s">
        <v>162</v>
      </c>
      <c r="AF182" s="286" t="s">
        <v>156</v>
      </c>
      <c r="AG182" s="286" t="s">
        <v>156</v>
      </c>
      <c r="AH182" s="286" t="s">
        <v>156</v>
      </c>
      <c r="AI182" s="286" t="s">
        <v>156</v>
      </c>
      <c r="AJ182" s="286" t="s">
        <v>156</v>
      </c>
      <c r="AK182" s="286" t="s">
        <v>162</v>
      </c>
      <c r="AL182" s="286" t="s">
        <v>162</v>
      </c>
      <c r="AM182" s="286" t="s">
        <v>163</v>
      </c>
      <c r="AN182" s="288" t="s">
        <v>2500</v>
      </c>
      <c r="AO182" s="352" t="s">
        <v>212</v>
      </c>
      <c r="AP182" s="286" t="s">
        <v>168</v>
      </c>
      <c r="AQ182" s="286" t="s">
        <v>166</v>
      </c>
      <c r="AR182" s="286" t="s">
        <v>162</v>
      </c>
      <c r="AS182" s="286" t="s">
        <v>156</v>
      </c>
      <c r="AT182" s="286" t="s">
        <v>162</v>
      </c>
      <c r="AU182" s="286" t="s">
        <v>156</v>
      </c>
      <c r="AV182" s="286" t="s">
        <v>162</v>
      </c>
      <c r="AW182" s="286" t="s">
        <v>156</v>
      </c>
      <c r="AX182" s="286" t="s">
        <v>163</v>
      </c>
      <c r="AY182" s="286" t="s">
        <v>166</v>
      </c>
      <c r="AZ182" s="286" t="s">
        <v>156</v>
      </c>
      <c r="BA182" s="286" t="s">
        <v>162</v>
      </c>
      <c r="BB182" s="286" t="s">
        <v>162</v>
      </c>
      <c r="BC182" s="286" t="s">
        <v>162</v>
      </c>
      <c r="BD182" s="286" t="s">
        <v>156</v>
      </c>
      <c r="BE182" s="286" t="s">
        <v>166</v>
      </c>
      <c r="BF182" s="286" t="s">
        <v>166</v>
      </c>
      <c r="BG182" s="286" t="s">
        <v>166</v>
      </c>
      <c r="BH182" s="286" t="s">
        <v>166</v>
      </c>
      <c r="BI182" s="374" t="s">
        <v>2499</v>
      </c>
      <c r="BJ182" s="352" t="s">
        <v>162</v>
      </c>
      <c r="BK182" s="286" t="s">
        <v>156</v>
      </c>
      <c r="BL182" s="354" t="s">
        <v>156</v>
      </c>
      <c r="BM182" s="354" t="s">
        <v>156</v>
      </c>
      <c r="BN182" s="354" t="s">
        <v>156</v>
      </c>
      <c r="BO182" s="354" t="s">
        <v>156</v>
      </c>
      <c r="BP182" s="354" t="s">
        <v>156</v>
      </c>
      <c r="BQ182" s="354" t="s">
        <v>156</v>
      </c>
      <c r="BR182" s="369" t="s">
        <v>2498</v>
      </c>
      <c r="BS182" s="383" t="s">
        <v>2497</v>
      </c>
      <c r="BT182" s="384" t="s">
        <v>2496</v>
      </c>
      <c r="BU182" s="110"/>
      <c r="BV182" s="381"/>
      <c r="BW182" s="307">
        <v>42.273646566606899</v>
      </c>
      <c r="BX182" s="307">
        <v>-71.792110230690994</v>
      </c>
      <c r="BY182" s="370" t="s">
        <v>2369</v>
      </c>
      <c r="BZ182" s="286">
        <v>3</v>
      </c>
      <c r="CA182" s="286" t="s">
        <v>162</v>
      </c>
      <c r="CB182" s="286">
        <v>3</v>
      </c>
      <c r="CC182" s="306" t="s">
        <v>2338</v>
      </c>
      <c r="CD182" s="306" t="s">
        <v>2464</v>
      </c>
      <c r="CE182" s="306" t="s">
        <v>1116</v>
      </c>
      <c r="CF182" s="320"/>
      <c r="CG182" s="285"/>
      <c r="CH182" s="285"/>
      <c r="CI182" s="285"/>
      <c r="CJ182" s="285"/>
      <c r="CK182" s="285"/>
      <c r="CL182" s="285"/>
      <c r="CM182" s="285"/>
      <c r="CN182" s="285"/>
      <c r="CO182" s="285"/>
      <c r="CP182" s="285"/>
      <c r="CQ182" s="285"/>
      <c r="CR182" s="285"/>
      <c r="CS182" s="285"/>
      <c r="CT182" s="285"/>
      <c r="CU182" s="285"/>
      <c r="CY182" s="285"/>
      <c r="CZ182" s="285"/>
    </row>
    <row r="183" spans="1:104" ht="40.4" customHeight="1" x14ac:dyDescent="0.35">
      <c r="A183" s="286" t="s">
        <v>2495</v>
      </c>
      <c r="B183" s="110" t="s">
        <v>2494</v>
      </c>
      <c r="C183" s="286" t="s">
        <v>2493</v>
      </c>
      <c r="D183" s="286" t="s">
        <v>1819</v>
      </c>
      <c r="E183" s="286" t="s">
        <v>2492</v>
      </c>
      <c r="F183" s="110" t="s">
        <v>156</v>
      </c>
      <c r="G183" s="110"/>
      <c r="H183" s="286" t="s">
        <v>519</v>
      </c>
      <c r="I183" s="286" t="s">
        <v>1147</v>
      </c>
      <c r="J183" s="286" t="s">
        <v>624</v>
      </c>
      <c r="K183" s="286" t="s">
        <v>1148</v>
      </c>
      <c r="L183" s="286" t="s">
        <v>2491</v>
      </c>
      <c r="M183" s="286" t="s">
        <v>2490</v>
      </c>
      <c r="N183" s="286" t="s">
        <v>223</v>
      </c>
      <c r="O183" s="286" t="s">
        <v>162</v>
      </c>
      <c r="P183" s="286" t="s">
        <v>163</v>
      </c>
      <c r="Q183" s="286">
        <v>8</v>
      </c>
      <c r="R183" s="288" t="s">
        <v>2489</v>
      </c>
      <c r="S183" s="286">
        <v>2021</v>
      </c>
      <c r="T183" s="286">
        <v>2024</v>
      </c>
      <c r="U183" s="286" t="s">
        <v>164</v>
      </c>
      <c r="V183" s="301">
        <v>480</v>
      </c>
      <c r="W183" s="301">
        <v>57</v>
      </c>
      <c r="X183" s="352">
        <v>50</v>
      </c>
      <c r="Y183" s="286">
        <v>80</v>
      </c>
      <c r="Z183" s="286" t="s">
        <v>165</v>
      </c>
      <c r="AA183" s="286">
        <v>30</v>
      </c>
      <c r="AB183" s="286">
        <v>15</v>
      </c>
      <c r="AC183" s="286" t="s">
        <v>156</v>
      </c>
      <c r="AD183" s="286" t="s">
        <v>162</v>
      </c>
      <c r="AE183" s="286" t="s">
        <v>162</v>
      </c>
      <c r="AF183" s="286" t="s">
        <v>156</v>
      </c>
      <c r="AG183" s="286" t="s">
        <v>156</v>
      </c>
      <c r="AH183" s="286" t="s">
        <v>2488</v>
      </c>
      <c r="AI183" s="286">
        <v>1</v>
      </c>
      <c r="AJ183" s="286" t="s">
        <v>156</v>
      </c>
      <c r="AK183" s="286" t="s">
        <v>162</v>
      </c>
      <c r="AL183" s="286" t="s">
        <v>162</v>
      </c>
      <c r="AM183" s="286" t="s">
        <v>162</v>
      </c>
      <c r="AN183" s="288" t="s">
        <v>2487</v>
      </c>
      <c r="AO183" s="352" t="s">
        <v>212</v>
      </c>
      <c r="AP183" s="286" t="s">
        <v>168</v>
      </c>
      <c r="AQ183" s="286" t="s">
        <v>1798</v>
      </c>
      <c r="AR183" s="286" t="s">
        <v>163</v>
      </c>
      <c r="AS183" s="286" t="s">
        <v>2486</v>
      </c>
      <c r="AT183" s="286" t="s">
        <v>162</v>
      </c>
      <c r="AU183" s="286" t="s">
        <v>156</v>
      </c>
      <c r="AV183" s="286" t="s">
        <v>163</v>
      </c>
      <c r="AW183" s="286" t="s">
        <v>2485</v>
      </c>
      <c r="AX183" s="286" t="s">
        <v>166</v>
      </c>
      <c r="AY183" s="286" t="s">
        <v>163</v>
      </c>
      <c r="AZ183" s="286" t="s">
        <v>156</v>
      </c>
      <c r="BA183" s="286" t="s">
        <v>162</v>
      </c>
      <c r="BB183" s="286" t="s">
        <v>162</v>
      </c>
      <c r="BC183" s="286" t="s">
        <v>162</v>
      </c>
      <c r="BD183" s="286" t="s">
        <v>156</v>
      </c>
      <c r="BE183" s="286" t="s">
        <v>166</v>
      </c>
      <c r="BF183" s="286" t="s">
        <v>166</v>
      </c>
      <c r="BG183" s="286" t="s">
        <v>166</v>
      </c>
      <c r="BH183" s="286" t="s">
        <v>166</v>
      </c>
      <c r="BI183" s="374" t="s">
        <v>2484</v>
      </c>
      <c r="BJ183" s="352" t="s">
        <v>163</v>
      </c>
      <c r="BK183" s="286">
        <v>2024</v>
      </c>
      <c r="BL183" s="354">
        <f>33/57</f>
        <v>0.57894736842105265</v>
      </c>
      <c r="BM183" s="354">
        <v>0.15</v>
      </c>
      <c r="BN183" s="354" t="s">
        <v>166</v>
      </c>
      <c r="BO183" s="354" t="s">
        <v>166</v>
      </c>
      <c r="BP183" s="354" t="s">
        <v>166</v>
      </c>
      <c r="BQ183" s="354" t="s">
        <v>166</v>
      </c>
      <c r="BR183" s="369" t="s">
        <v>2483</v>
      </c>
      <c r="BS183" s="110" t="s">
        <v>2482</v>
      </c>
      <c r="BT183" s="288" t="s">
        <v>2480</v>
      </c>
      <c r="BU183" s="110" t="s">
        <v>2481</v>
      </c>
      <c r="BV183" s="110" t="s">
        <v>2480</v>
      </c>
      <c r="BW183" s="307">
        <v>35.479807723671001</v>
      </c>
      <c r="BX183" s="307">
        <v>-97.500328202865703</v>
      </c>
      <c r="BY183" s="370" t="s">
        <v>2369</v>
      </c>
      <c r="BZ183" s="286">
        <v>3</v>
      </c>
      <c r="CA183" s="286" t="s">
        <v>162</v>
      </c>
      <c r="CB183" s="286">
        <v>3</v>
      </c>
      <c r="CC183" s="306" t="s">
        <v>2338</v>
      </c>
      <c r="CD183" s="306" t="s">
        <v>2464</v>
      </c>
      <c r="CE183" s="306" t="s">
        <v>1116</v>
      </c>
      <c r="CF183" s="320"/>
      <c r="CG183" s="285"/>
      <c r="CH183" s="285"/>
      <c r="CI183" s="285"/>
      <c r="CJ183" s="285"/>
      <c r="CK183" s="285"/>
      <c r="CL183" s="285"/>
      <c r="CM183" s="285"/>
      <c r="CN183" s="285"/>
      <c r="CO183" s="285"/>
      <c r="CP183" s="285"/>
      <c r="CQ183" s="285"/>
      <c r="CR183" s="285"/>
      <c r="CS183" s="285"/>
      <c r="CT183" s="285"/>
      <c r="CU183" s="285"/>
      <c r="CY183" s="285"/>
      <c r="CZ183" s="285"/>
    </row>
    <row r="184" spans="1:104" ht="40.4" customHeight="1" x14ac:dyDescent="0.3">
      <c r="A184" s="286" t="s">
        <v>2479</v>
      </c>
      <c r="B184" s="110" t="s">
        <v>2478</v>
      </c>
      <c r="C184" s="286" t="s">
        <v>2477</v>
      </c>
      <c r="D184" s="286" t="s">
        <v>1819</v>
      </c>
      <c r="E184" s="286" t="s">
        <v>2476</v>
      </c>
      <c r="F184" s="110" t="s">
        <v>156</v>
      </c>
      <c r="G184" s="110"/>
      <c r="H184" s="286" t="s">
        <v>519</v>
      </c>
      <c r="I184" s="286" t="s">
        <v>1147</v>
      </c>
      <c r="J184" s="286" t="s">
        <v>624</v>
      </c>
      <c r="K184" s="286" t="s">
        <v>1148</v>
      </c>
      <c r="L184" s="286" t="s">
        <v>2475</v>
      </c>
      <c r="M184" s="286" t="s">
        <v>902</v>
      </c>
      <c r="N184" s="286" t="s">
        <v>223</v>
      </c>
      <c r="O184" s="286" t="s">
        <v>162</v>
      </c>
      <c r="P184" s="286" t="s">
        <v>163</v>
      </c>
      <c r="Q184" s="286">
        <v>4</v>
      </c>
      <c r="R184" s="288" t="s">
        <v>2470</v>
      </c>
      <c r="S184" s="286">
        <v>2021</v>
      </c>
      <c r="T184" s="286">
        <v>2027</v>
      </c>
      <c r="U184" s="286" t="s">
        <v>166</v>
      </c>
      <c r="V184" s="301">
        <v>320</v>
      </c>
      <c r="W184" s="301" t="s">
        <v>156</v>
      </c>
      <c r="X184" s="352">
        <v>50</v>
      </c>
      <c r="Y184" s="286">
        <v>80</v>
      </c>
      <c r="Z184" s="286" t="s">
        <v>165</v>
      </c>
      <c r="AA184" s="286">
        <v>20</v>
      </c>
      <c r="AB184" s="286">
        <v>15</v>
      </c>
      <c r="AC184" s="286" t="s">
        <v>156</v>
      </c>
      <c r="AD184" s="286" t="s">
        <v>162</v>
      </c>
      <c r="AE184" s="286" t="s">
        <v>162</v>
      </c>
      <c r="AF184" s="286" t="s">
        <v>156</v>
      </c>
      <c r="AG184" s="286" t="s">
        <v>156</v>
      </c>
      <c r="AH184" s="286" t="s">
        <v>156</v>
      </c>
      <c r="AI184" s="286" t="s">
        <v>156</v>
      </c>
      <c r="AJ184" s="286" t="s">
        <v>156</v>
      </c>
      <c r="AK184" s="286" t="s">
        <v>162</v>
      </c>
      <c r="AL184" s="286" t="s">
        <v>162</v>
      </c>
      <c r="AM184" s="286" t="s">
        <v>162</v>
      </c>
      <c r="AN184" s="288" t="s">
        <v>156</v>
      </c>
      <c r="AO184" s="352" t="s">
        <v>212</v>
      </c>
      <c r="AP184" s="286" t="s">
        <v>168</v>
      </c>
      <c r="AQ184" s="286" t="s">
        <v>166</v>
      </c>
      <c r="AR184" s="286" t="s">
        <v>162</v>
      </c>
      <c r="AS184" s="286" t="s">
        <v>156</v>
      </c>
      <c r="AT184" s="286" t="s">
        <v>163</v>
      </c>
      <c r="AU184" s="286" t="s">
        <v>2394</v>
      </c>
      <c r="AV184" s="286" t="s">
        <v>163</v>
      </c>
      <c r="AW184" s="286" t="s">
        <v>2394</v>
      </c>
      <c r="AX184" s="286" t="s">
        <v>166</v>
      </c>
      <c r="AY184" s="286" t="s">
        <v>166</v>
      </c>
      <c r="AZ184" s="286" t="s">
        <v>156</v>
      </c>
      <c r="BA184" s="286" t="s">
        <v>162</v>
      </c>
      <c r="BB184" s="286" t="s">
        <v>162</v>
      </c>
      <c r="BC184" s="286" t="s">
        <v>162</v>
      </c>
      <c r="BD184" s="286" t="s">
        <v>156</v>
      </c>
      <c r="BE184" s="286" t="s">
        <v>166</v>
      </c>
      <c r="BF184" s="286" t="s">
        <v>166</v>
      </c>
      <c r="BG184" s="286" t="s">
        <v>163</v>
      </c>
      <c r="BH184" s="286" t="s">
        <v>166</v>
      </c>
      <c r="BI184" s="311" t="s">
        <v>2474</v>
      </c>
      <c r="BJ184" s="352" t="s">
        <v>162</v>
      </c>
      <c r="BK184" s="286" t="s">
        <v>156</v>
      </c>
      <c r="BL184" s="354" t="s">
        <v>156</v>
      </c>
      <c r="BM184" s="354" t="s">
        <v>156</v>
      </c>
      <c r="BN184" s="354" t="s">
        <v>156</v>
      </c>
      <c r="BO184" s="354" t="s">
        <v>156</v>
      </c>
      <c r="BP184" s="354" t="s">
        <v>156</v>
      </c>
      <c r="BQ184" s="354" t="s">
        <v>156</v>
      </c>
      <c r="BR184" s="369" t="s">
        <v>2473</v>
      </c>
      <c r="BS184" s="110" t="s">
        <v>2472</v>
      </c>
      <c r="BT184" s="288" t="s">
        <v>2470</v>
      </c>
      <c r="BU184" s="110" t="s">
        <v>2471</v>
      </c>
      <c r="BV184" s="381" t="s">
        <v>2470</v>
      </c>
      <c r="BW184" s="307">
        <v>43.675765682282702</v>
      </c>
      <c r="BX184" s="307">
        <v>-72.271398977920398</v>
      </c>
      <c r="BY184" s="370" t="s">
        <v>2369</v>
      </c>
      <c r="BZ184" s="286">
        <v>3</v>
      </c>
      <c r="CA184" s="286" t="s">
        <v>162</v>
      </c>
      <c r="CB184" s="286">
        <v>3</v>
      </c>
      <c r="CC184" s="306" t="s">
        <v>2338</v>
      </c>
      <c r="CD184" s="306" t="s">
        <v>2464</v>
      </c>
      <c r="CE184" s="306" t="s">
        <v>1116</v>
      </c>
      <c r="CF184" s="320"/>
      <c r="CG184" s="285"/>
      <c r="CH184" s="285"/>
      <c r="CI184" s="285"/>
      <c r="CJ184" s="285"/>
      <c r="CK184" s="285"/>
      <c r="CL184" s="285"/>
      <c r="CM184" s="285"/>
      <c r="CN184" s="285"/>
      <c r="CO184" s="285"/>
      <c r="CP184" s="285"/>
      <c r="CQ184" s="285"/>
      <c r="CR184" s="285"/>
      <c r="CS184" s="285"/>
      <c r="CT184" s="285"/>
      <c r="CU184" s="285"/>
      <c r="CY184" s="285"/>
      <c r="CZ184" s="285"/>
    </row>
    <row r="185" spans="1:104" ht="40.4" customHeight="1" x14ac:dyDescent="0.35">
      <c r="A185" s="286" t="s">
        <v>2459</v>
      </c>
      <c r="B185" s="110" t="s">
        <v>2469</v>
      </c>
      <c r="C185" s="286" t="s">
        <v>2468</v>
      </c>
      <c r="D185" s="286" t="s">
        <v>1819</v>
      </c>
      <c r="E185" s="286" t="s">
        <v>156</v>
      </c>
      <c r="F185" s="110" t="s">
        <v>156</v>
      </c>
      <c r="G185" s="110" t="s">
        <v>2463</v>
      </c>
      <c r="H185" s="286" t="s">
        <v>519</v>
      </c>
      <c r="I185" s="286" t="s">
        <v>1147</v>
      </c>
      <c r="J185" s="286" t="s">
        <v>624</v>
      </c>
      <c r="K185" s="286" t="s">
        <v>1148</v>
      </c>
      <c r="L185" s="286" t="s">
        <v>1898</v>
      </c>
      <c r="M185" s="286" t="s">
        <v>2458</v>
      </c>
      <c r="N185" s="286" t="s">
        <v>1816</v>
      </c>
      <c r="O185" s="286" t="s">
        <v>162</v>
      </c>
      <c r="P185" s="286" t="s">
        <v>163</v>
      </c>
      <c r="Q185" s="286">
        <v>14</v>
      </c>
      <c r="R185" s="288" t="s">
        <v>2457</v>
      </c>
      <c r="S185" s="286" t="s">
        <v>166</v>
      </c>
      <c r="T185" s="286" t="s">
        <v>166</v>
      </c>
      <c r="U185" s="286" t="s">
        <v>225</v>
      </c>
      <c r="V185" s="286" t="s">
        <v>166</v>
      </c>
      <c r="W185" s="301" t="s">
        <v>166</v>
      </c>
      <c r="X185" s="352">
        <v>50</v>
      </c>
      <c r="Y185" s="286" t="s">
        <v>2361</v>
      </c>
      <c r="Z185" s="286" t="s">
        <v>165</v>
      </c>
      <c r="AA185" s="286">
        <v>20</v>
      </c>
      <c r="AB185" s="286">
        <v>15</v>
      </c>
      <c r="AC185" s="286" t="s">
        <v>2423</v>
      </c>
      <c r="AD185" s="286" t="s">
        <v>162</v>
      </c>
      <c r="AE185" s="286" t="s">
        <v>162</v>
      </c>
      <c r="AF185" s="286" t="s">
        <v>156</v>
      </c>
      <c r="AG185" s="286" t="s">
        <v>156</v>
      </c>
      <c r="AH185" s="286" t="s">
        <v>156</v>
      </c>
      <c r="AI185" s="286" t="s">
        <v>156</v>
      </c>
      <c r="AJ185" s="286" t="s">
        <v>156</v>
      </c>
      <c r="AK185" s="286" t="s">
        <v>162</v>
      </c>
      <c r="AL185" s="286" t="s">
        <v>162</v>
      </c>
      <c r="AM185" s="286" t="s">
        <v>162</v>
      </c>
      <c r="AN185" s="288" t="s">
        <v>156</v>
      </c>
      <c r="AO185" s="352" t="s">
        <v>166</v>
      </c>
      <c r="AP185" s="286" t="s">
        <v>168</v>
      </c>
      <c r="AQ185" s="286" t="s">
        <v>1798</v>
      </c>
      <c r="AR185" s="286" t="s">
        <v>166</v>
      </c>
      <c r="AS185" s="286" t="s">
        <v>166</v>
      </c>
      <c r="AT185" s="286" t="s">
        <v>162</v>
      </c>
      <c r="AU185" s="286" t="s">
        <v>156</v>
      </c>
      <c r="AV185" s="286" t="s">
        <v>162</v>
      </c>
      <c r="AW185" s="286" t="s">
        <v>166</v>
      </c>
      <c r="AX185" s="286" t="s">
        <v>163</v>
      </c>
      <c r="AY185" s="286" t="s">
        <v>163</v>
      </c>
      <c r="AZ185" s="286" t="s">
        <v>166</v>
      </c>
      <c r="BA185" s="286" t="s">
        <v>166</v>
      </c>
      <c r="BB185" s="286" t="s">
        <v>166</v>
      </c>
      <c r="BC185" s="286" t="s">
        <v>162</v>
      </c>
      <c r="BD185" s="286" t="s">
        <v>156</v>
      </c>
      <c r="BE185" s="286" t="s">
        <v>166</v>
      </c>
      <c r="BF185" s="286" t="s">
        <v>166</v>
      </c>
      <c r="BG185" s="286" t="s">
        <v>162</v>
      </c>
      <c r="BH185" s="286" t="s">
        <v>163</v>
      </c>
      <c r="BI185" s="311" t="s">
        <v>2467</v>
      </c>
      <c r="BJ185" s="352" t="s">
        <v>162</v>
      </c>
      <c r="BK185" s="286" t="s">
        <v>156</v>
      </c>
      <c r="BL185" s="354" t="s">
        <v>156</v>
      </c>
      <c r="BM185" s="354" t="s">
        <v>156</v>
      </c>
      <c r="BN185" s="354" t="s">
        <v>156</v>
      </c>
      <c r="BO185" s="354" t="s">
        <v>156</v>
      </c>
      <c r="BP185" s="354" t="s">
        <v>156</v>
      </c>
      <c r="BQ185" s="354" t="s">
        <v>156</v>
      </c>
      <c r="BR185" s="369" t="s">
        <v>2466</v>
      </c>
      <c r="BS185" s="110" t="s">
        <v>2465</v>
      </c>
      <c r="BT185" s="288" t="s">
        <v>2451</v>
      </c>
      <c r="BU185" s="110"/>
      <c r="BV185" s="110"/>
      <c r="BW185" s="307">
        <v>29.7072603466248</v>
      </c>
      <c r="BX185" s="307">
        <v>-95.396485225717996</v>
      </c>
      <c r="BY185" s="370" t="s">
        <v>2369</v>
      </c>
      <c r="BZ185" s="286">
        <v>3</v>
      </c>
      <c r="CA185" s="286" t="s">
        <v>162</v>
      </c>
      <c r="CB185" s="286">
        <v>3</v>
      </c>
      <c r="CC185" s="306" t="s">
        <v>2338</v>
      </c>
      <c r="CD185" s="306" t="s">
        <v>2464</v>
      </c>
      <c r="CE185" s="306" t="s">
        <v>1116</v>
      </c>
      <c r="CF185" s="320"/>
      <c r="CG185" s="285"/>
      <c r="CH185" s="285"/>
      <c r="CI185" s="285"/>
      <c r="CJ185" s="285"/>
      <c r="CK185" s="285"/>
      <c r="CL185" s="285"/>
      <c r="CM185" s="285"/>
      <c r="CN185" s="285"/>
      <c r="CO185" s="285"/>
      <c r="CP185" s="285"/>
      <c r="CQ185" s="285"/>
      <c r="CR185" s="285"/>
      <c r="CS185" s="285"/>
      <c r="CT185" s="285"/>
      <c r="CU185" s="285"/>
      <c r="CY185" s="285"/>
      <c r="CZ185" s="285"/>
    </row>
    <row r="186" spans="1:104" ht="40.4" customHeight="1" x14ac:dyDescent="0.3">
      <c r="A186" s="286" t="s">
        <v>2463</v>
      </c>
      <c r="B186" s="110" t="s">
        <v>2462</v>
      </c>
      <c r="C186" s="286" t="s">
        <v>2461</v>
      </c>
      <c r="D186" s="286" t="s">
        <v>1819</v>
      </c>
      <c r="E186" s="286" t="s">
        <v>2460</v>
      </c>
      <c r="F186" s="110" t="s">
        <v>156</v>
      </c>
      <c r="G186" s="110" t="s">
        <v>2459</v>
      </c>
      <c r="H186" s="286" t="s">
        <v>519</v>
      </c>
      <c r="I186" s="286" t="s">
        <v>1147</v>
      </c>
      <c r="J186" s="286" t="s">
        <v>624</v>
      </c>
      <c r="K186" s="286" t="s">
        <v>1148</v>
      </c>
      <c r="L186" s="286" t="s">
        <v>1898</v>
      </c>
      <c r="M186" s="286" t="s">
        <v>2458</v>
      </c>
      <c r="N186" s="286" t="s">
        <v>223</v>
      </c>
      <c r="O186" s="286" t="s">
        <v>162</v>
      </c>
      <c r="P186" s="286" t="s">
        <v>163</v>
      </c>
      <c r="Q186" s="286">
        <v>13</v>
      </c>
      <c r="R186" s="288" t="s">
        <v>2457</v>
      </c>
      <c r="S186" s="286">
        <v>2015</v>
      </c>
      <c r="T186" s="286">
        <v>2017</v>
      </c>
      <c r="U186" s="286" t="s">
        <v>164</v>
      </c>
      <c r="V186" s="301">
        <v>516</v>
      </c>
      <c r="W186" s="301" t="s">
        <v>156</v>
      </c>
      <c r="X186" s="352">
        <v>55</v>
      </c>
      <c r="Y186" s="286">
        <v>77</v>
      </c>
      <c r="Z186" s="286" t="s">
        <v>165</v>
      </c>
      <c r="AA186" s="286">
        <v>30</v>
      </c>
      <c r="AB186" s="286">
        <v>15</v>
      </c>
      <c r="AC186" s="286" t="s">
        <v>156</v>
      </c>
      <c r="AD186" s="286" t="s">
        <v>162</v>
      </c>
      <c r="AE186" s="286" t="s">
        <v>162</v>
      </c>
      <c r="AF186" s="286" t="s">
        <v>156</v>
      </c>
      <c r="AG186" s="286" t="s">
        <v>156</v>
      </c>
      <c r="AH186" s="286" t="s">
        <v>2455</v>
      </c>
      <c r="AI186" s="286">
        <v>1</v>
      </c>
      <c r="AJ186" s="286" t="s">
        <v>156</v>
      </c>
      <c r="AK186" s="286" t="s">
        <v>162</v>
      </c>
      <c r="AL186" s="286" t="s">
        <v>162</v>
      </c>
      <c r="AM186" s="286" t="s">
        <v>162</v>
      </c>
      <c r="AN186" s="288" t="s">
        <v>2456</v>
      </c>
      <c r="AO186" s="352" t="s">
        <v>212</v>
      </c>
      <c r="AP186" s="286" t="s">
        <v>168</v>
      </c>
      <c r="AQ186" s="286" t="s">
        <v>166</v>
      </c>
      <c r="AR186" s="286" t="s">
        <v>163</v>
      </c>
      <c r="AS186" s="286" t="s">
        <v>2455</v>
      </c>
      <c r="AT186" s="286" t="s">
        <v>162</v>
      </c>
      <c r="AU186" s="286" t="s">
        <v>156</v>
      </c>
      <c r="AV186" s="286" t="s">
        <v>162</v>
      </c>
      <c r="AW186" s="286" t="s">
        <v>156</v>
      </c>
      <c r="AX186" s="286" t="s">
        <v>163</v>
      </c>
      <c r="AY186" s="286" t="s">
        <v>166</v>
      </c>
      <c r="AZ186" s="286" t="s">
        <v>156</v>
      </c>
      <c r="BA186" s="286" t="s">
        <v>162</v>
      </c>
      <c r="BB186" s="286" t="s">
        <v>162</v>
      </c>
      <c r="BC186" s="286" t="s">
        <v>162</v>
      </c>
      <c r="BD186" s="286" t="s">
        <v>156</v>
      </c>
      <c r="BE186" s="286" t="s">
        <v>166</v>
      </c>
      <c r="BF186" s="286" t="s">
        <v>166</v>
      </c>
      <c r="BG186" s="286" t="s">
        <v>162</v>
      </c>
      <c r="BH186" s="286" t="s">
        <v>166</v>
      </c>
      <c r="BI186" s="374" t="s">
        <v>2454</v>
      </c>
      <c r="BJ186" s="352" t="s">
        <v>163</v>
      </c>
      <c r="BK186" s="286">
        <v>2020</v>
      </c>
      <c r="BL186" s="354" t="s">
        <v>166</v>
      </c>
      <c r="BM186" s="354" t="s">
        <v>166</v>
      </c>
      <c r="BN186" s="354" t="s">
        <v>166</v>
      </c>
      <c r="BO186" s="354" t="s">
        <v>166</v>
      </c>
      <c r="BP186" s="354" t="s">
        <v>166</v>
      </c>
      <c r="BQ186" s="354" t="s">
        <v>166</v>
      </c>
      <c r="BR186" s="369" t="s">
        <v>2453</v>
      </c>
      <c r="BS186" s="110" t="s">
        <v>2452</v>
      </c>
      <c r="BT186" s="288" t="s">
        <v>2451</v>
      </c>
      <c r="BU186" s="110"/>
      <c r="BV186" s="381"/>
      <c r="BW186" s="307">
        <v>29.7072603466248</v>
      </c>
      <c r="BX186" s="307">
        <v>-95.396485225717996</v>
      </c>
      <c r="BY186" s="370" t="s">
        <v>2369</v>
      </c>
      <c r="BZ186" s="286">
        <v>3</v>
      </c>
      <c r="CA186" s="286" t="s">
        <v>162</v>
      </c>
      <c r="CB186" s="286">
        <v>3</v>
      </c>
      <c r="CC186" s="306" t="s">
        <v>2338</v>
      </c>
      <c r="CD186" s="306" t="s">
        <v>1597</v>
      </c>
      <c r="CE186" s="306" t="s">
        <v>1116</v>
      </c>
      <c r="CF186" s="320"/>
      <c r="CG186" s="285"/>
      <c r="CH186" s="285"/>
      <c r="CI186" s="285"/>
      <c r="CJ186" s="285"/>
      <c r="CK186" s="285"/>
      <c r="CL186" s="285"/>
      <c r="CM186" s="285"/>
      <c r="CN186" s="285"/>
      <c r="CO186" s="285"/>
      <c r="CP186" s="285"/>
      <c r="CQ186" s="285"/>
      <c r="CR186" s="285"/>
      <c r="CS186" s="285"/>
      <c r="CT186" s="285"/>
      <c r="CU186" s="285"/>
      <c r="CY186" s="285"/>
      <c r="CZ186" s="285"/>
    </row>
    <row r="187" spans="1:104" ht="40.4" customHeight="1" x14ac:dyDescent="0.35">
      <c r="A187" s="286" t="s">
        <v>2450</v>
      </c>
      <c r="B187" s="110" t="s">
        <v>2449</v>
      </c>
      <c r="C187" s="286" t="s">
        <v>2448</v>
      </c>
      <c r="D187" s="286" t="s">
        <v>1819</v>
      </c>
      <c r="E187" s="286" t="s">
        <v>156</v>
      </c>
      <c r="F187" s="110" t="s">
        <v>156</v>
      </c>
      <c r="G187" s="110"/>
      <c r="H187" s="286" t="s">
        <v>519</v>
      </c>
      <c r="I187" s="286" t="s">
        <v>1147</v>
      </c>
      <c r="J187" s="286" t="s">
        <v>624</v>
      </c>
      <c r="K187" s="286" t="s">
        <v>1148</v>
      </c>
      <c r="L187" s="385" t="s">
        <v>2447</v>
      </c>
      <c r="M187" s="386" t="s">
        <v>2446</v>
      </c>
      <c r="N187" s="286" t="s">
        <v>1816</v>
      </c>
      <c r="O187" s="286" t="s">
        <v>162</v>
      </c>
      <c r="P187" s="286" t="s">
        <v>163</v>
      </c>
      <c r="Q187" s="286">
        <v>14</v>
      </c>
      <c r="R187" s="288" t="s">
        <v>2445</v>
      </c>
      <c r="S187" s="286" t="s">
        <v>166</v>
      </c>
      <c r="T187" s="286" t="s">
        <v>166</v>
      </c>
      <c r="U187" s="286" t="s">
        <v>225</v>
      </c>
      <c r="V187" s="286" t="s">
        <v>166</v>
      </c>
      <c r="W187" s="301" t="s">
        <v>166</v>
      </c>
      <c r="X187" s="352">
        <v>50</v>
      </c>
      <c r="Y187" s="286" t="s">
        <v>2361</v>
      </c>
      <c r="Z187" s="286" t="s">
        <v>165</v>
      </c>
      <c r="AA187" s="286">
        <v>20</v>
      </c>
      <c r="AB187" s="286">
        <v>15</v>
      </c>
      <c r="AC187" s="286" t="s">
        <v>2423</v>
      </c>
      <c r="AD187" s="286" t="s">
        <v>162</v>
      </c>
      <c r="AE187" s="286" t="s">
        <v>162</v>
      </c>
      <c r="AF187" s="286" t="s">
        <v>156</v>
      </c>
      <c r="AG187" s="286" t="s">
        <v>156</v>
      </c>
      <c r="AH187" s="286" t="s">
        <v>156</v>
      </c>
      <c r="AI187" s="286" t="s">
        <v>156</v>
      </c>
      <c r="AJ187" s="286" t="s">
        <v>156</v>
      </c>
      <c r="AK187" s="286" t="s">
        <v>162</v>
      </c>
      <c r="AL187" s="286" t="s">
        <v>162</v>
      </c>
      <c r="AM187" s="286" t="s">
        <v>162</v>
      </c>
      <c r="AN187" s="288" t="s">
        <v>156</v>
      </c>
      <c r="AO187" s="352" t="s">
        <v>166</v>
      </c>
      <c r="AP187" s="286" t="s">
        <v>168</v>
      </c>
      <c r="AQ187" s="286" t="s">
        <v>1798</v>
      </c>
      <c r="AR187" s="286" t="s">
        <v>166</v>
      </c>
      <c r="AS187" s="286" t="s">
        <v>166</v>
      </c>
      <c r="AT187" s="286" t="s">
        <v>162</v>
      </c>
      <c r="AU187" s="286" t="s">
        <v>156</v>
      </c>
      <c r="AV187" s="286" t="s">
        <v>162</v>
      </c>
      <c r="AW187" s="286" t="s">
        <v>166</v>
      </c>
      <c r="AX187" s="286" t="s">
        <v>163</v>
      </c>
      <c r="AY187" s="286" t="s">
        <v>163</v>
      </c>
      <c r="AZ187" s="286" t="s">
        <v>166</v>
      </c>
      <c r="BA187" s="286" t="s">
        <v>166</v>
      </c>
      <c r="BB187" s="286" t="s">
        <v>166</v>
      </c>
      <c r="BC187" s="286" t="s">
        <v>162</v>
      </c>
      <c r="BD187" s="286" t="s">
        <v>156</v>
      </c>
      <c r="BE187" s="286" t="s">
        <v>166</v>
      </c>
      <c r="BF187" s="286" t="s">
        <v>166</v>
      </c>
      <c r="BG187" s="286" t="s">
        <v>162</v>
      </c>
      <c r="BH187" s="286" t="s">
        <v>163</v>
      </c>
      <c r="BI187" s="311" t="s">
        <v>2444</v>
      </c>
      <c r="BJ187" s="352" t="s">
        <v>162</v>
      </c>
      <c r="BK187" s="286" t="s">
        <v>156</v>
      </c>
      <c r="BL187" s="354" t="s">
        <v>156</v>
      </c>
      <c r="BM187" s="354" t="s">
        <v>156</v>
      </c>
      <c r="BN187" s="354" t="s">
        <v>156</v>
      </c>
      <c r="BO187" s="354" t="s">
        <v>156</v>
      </c>
      <c r="BP187" s="354" t="s">
        <v>156</v>
      </c>
      <c r="BQ187" s="354" t="s">
        <v>156</v>
      </c>
      <c r="BR187" s="369" t="s">
        <v>2443</v>
      </c>
      <c r="BS187" s="110" t="s">
        <v>2442</v>
      </c>
      <c r="BT187" s="288" t="s">
        <v>2441</v>
      </c>
      <c r="BU187" s="110"/>
      <c r="BV187" s="110"/>
      <c r="BW187" s="307">
        <v>35.1390547887069</v>
      </c>
      <c r="BX187" s="307">
        <v>-89.867218162559098</v>
      </c>
      <c r="BY187" s="370" t="s">
        <v>2369</v>
      </c>
      <c r="BZ187" s="286">
        <v>3</v>
      </c>
      <c r="CA187" s="286" t="s">
        <v>162</v>
      </c>
      <c r="CB187" s="286">
        <v>3</v>
      </c>
      <c r="CC187" s="306" t="s">
        <v>2338</v>
      </c>
      <c r="CD187" s="306" t="s">
        <v>1597</v>
      </c>
      <c r="CE187" s="306" t="s">
        <v>1116</v>
      </c>
      <c r="CF187" s="320"/>
      <c r="CG187" s="285"/>
      <c r="CH187" s="285"/>
      <c r="CI187" s="285"/>
      <c r="CJ187" s="285"/>
      <c r="CK187" s="285"/>
      <c r="CL187" s="285"/>
      <c r="CM187" s="285"/>
      <c r="CN187" s="285"/>
      <c r="CO187" s="285"/>
      <c r="CP187" s="285"/>
      <c r="CQ187" s="285"/>
      <c r="CR187" s="285"/>
      <c r="CS187" s="285"/>
      <c r="CT187" s="285"/>
      <c r="CU187" s="285"/>
      <c r="CY187" s="285"/>
      <c r="CZ187" s="285"/>
    </row>
    <row r="188" spans="1:104" ht="40.4" customHeight="1" x14ac:dyDescent="0.3">
      <c r="A188" s="286" t="s">
        <v>2440</v>
      </c>
      <c r="B188" s="110" t="s">
        <v>2439</v>
      </c>
      <c r="C188" s="286" t="s">
        <v>2438</v>
      </c>
      <c r="D188" s="286" t="s">
        <v>1819</v>
      </c>
      <c r="E188" s="286" t="s">
        <v>156</v>
      </c>
      <c r="F188" s="110" t="s">
        <v>156</v>
      </c>
      <c r="G188" s="110"/>
      <c r="H188" s="286" t="s">
        <v>519</v>
      </c>
      <c r="I188" s="286" t="s">
        <v>1147</v>
      </c>
      <c r="J188" s="286" t="s">
        <v>624</v>
      </c>
      <c r="K188" s="286" t="s">
        <v>1148</v>
      </c>
      <c r="L188" s="385" t="s">
        <v>2437</v>
      </c>
      <c r="M188" s="386" t="s">
        <v>2436</v>
      </c>
      <c r="N188" s="286" t="s">
        <v>223</v>
      </c>
      <c r="O188" s="286" t="s">
        <v>162</v>
      </c>
      <c r="P188" s="286" t="s">
        <v>163</v>
      </c>
      <c r="Q188" s="286">
        <v>7</v>
      </c>
      <c r="R188" s="288" t="s">
        <v>2435</v>
      </c>
      <c r="S188" s="286">
        <v>2018</v>
      </c>
      <c r="T188" s="286">
        <v>2020</v>
      </c>
      <c r="U188" s="286" t="s">
        <v>164</v>
      </c>
      <c r="V188" s="301" t="s">
        <v>166</v>
      </c>
      <c r="W188" s="301">
        <v>567</v>
      </c>
      <c r="X188" s="352">
        <v>55</v>
      </c>
      <c r="Y188" s="286">
        <v>80</v>
      </c>
      <c r="Z188" s="286" t="s">
        <v>165</v>
      </c>
      <c r="AA188" s="286">
        <v>30</v>
      </c>
      <c r="AB188" s="286">
        <v>15</v>
      </c>
      <c r="AC188" s="286" t="s">
        <v>156</v>
      </c>
      <c r="AD188" s="286" t="s">
        <v>162</v>
      </c>
      <c r="AE188" s="286" t="s">
        <v>162</v>
      </c>
      <c r="AF188" s="286" t="s">
        <v>156</v>
      </c>
      <c r="AG188" s="286" t="s">
        <v>156</v>
      </c>
      <c r="AH188" s="286" t="s">
        <v>156</v>
      </c>
      <c r="AI188" s="286" t="s">
        <v>156</v>
      </c>
      <c r="AJ188" s="286" t="s">
        <v>156</v>
      </c>
      <c r="AK188" s="286" t="s">
        <v>162</v>
      </c>
      <c r="AL188" s="286" t="s">
        <v>162</v>
      </c>
      <c r="AM188" s="286" t="s">
        <v>162</v>
      </c>
      <c r="AN188" s="288" t="s">
        <v>156</v>
      </c>
      <c r="AO188" s="352" t="s">
        <v>212</v>
      </c>
      <c r="AP188" s="286" t="s">
        <v>168</v>
      </c>
      <c r="AQ188" s="286" t="s">
        <v>166</v>
      </c>
      <c r="AR188" s="286" t="s">
        <v>162</v>
      </c>
      <c r="AS188" s="286" t="s">
        <v>156</v>
      </c>
      <c r="AT188" s="286" t="s">
        <v>162</v>
      </c>
      <c r="AU188" s="286" t="s">
        <v>156</v>
      </c>
      <c r="AV188" s="286" t="s">
        <v>163</v>
      </c>
      <c r="AW188" s="286" t="s">
        <v>2434</v>
      </c>
      <c r="AX188" s="286" t="s">
        <v>163</v>
      </c>
      <c r="AY188" s="286" t="s">
        <v>163</v>
      </c>
      <c r="AZ188" s="286" t="s">
        <v>404</v>
      </c>
      <c r="BA188" s="286" t="s">
        <v>162</v>
      </c>
      <c r="BB188" s="286" t="s">
        <v>162</v>
      </c>
      <c r="BC188" s="286" t="s">
        <v>162</v>
      </c>
      <c r="BD188" s="286" t="s">
        <v>156</v>
      </c>
      <c r="BE188" s="286" t="s">
        <v>1830</v>
      </c>
      <c r="BF188" s="286" t="s">
        <v>1960</v>
      </c>
      <c r="BG188" s="286" t="s">
        <v>162</v>
      </c>
      <c r="BH188" s="286" t="s">
        <v>163</v>
      </c>
      <c r="BI188" s="311" t="s">
        <v>2433</v>
      </c>
      <c r="BJ188" s="352" t="s">
        <v>163</v>
      </c>
      <c r="BK188" s="286">
        <v>2022</v>
      </c>
      <c r="BL188" s="354" t="s">
        <v>166</v>
      </c>
      <c r="BM188" s="354" t="s">
        <v>166</v>
      </c>
      <c r="BN188" s="354">
        <v>0.21099999999999999</v>
      </c>
      <c r="BO188" s="354" t="s">
        <v>156</v>
      </c>
      <c r="BP188" s="354">
        <v>0.66600000000000004</v>
      </c>
      <c r="BQ188" s="354">
        <v>0.33400000000000002</v>
      </c>
      <c r="BR188" s="369" t="s">
        <v>2432</v>
      </c>
      <c r="BS188" s="110" t="s">
        <v>2431</v>
      </c>
      <c r="BT188" s="288" t="s">
        <v>2430</v>
      </c>
      <c r="BU188" s="110"/>
      <c r="BV188" s="381"/>
      <c r="BW188" s="307">
        <v>43.384084256051203</v>
      </c>
      <c r="BX188" s="307">
        <v>-124.233017358778</v>
      </c>
      <c r="BY188" s="370" t="s">
        <v>2369</v>
      </c>
      <c r="BZ188" s="286">
        <v>3</v>
      </c>
      <c r="CA188" s="286" t="s">
        <v>162</v>
      </c>
      <c r="CB188" s="286">
        <v>3</v>
      </c>
      <c r="CC188" s="306" t="s">
        <v>2338</v>
      </c>
      <c r="CD188" s="306" t="s">
        <v>1597</v>
      </c>
      <c r="CE188" s="306" t="s">
        <v>1116</v>
      </c>
      <c r="CF188" s="320"/>
      <c r="CG188" s="285"/>
      <c r="CH188" s="285"/>
      <c r="CI188" s="285"/>
      <c r="CJ188" s="285"/>
      <c r="CK188" s="285"/>
      <c r="CL188" s="285"/>
      <c r="CM188" s="285"/>
      <c r="CN188" s="285"/>
      <c r="CO188" s="285"/>
      <c r="CP188" s="285"/>
      <c r="CQ188" s="285"/>
      <c r="CR188" s="285"/>
      <c r="CS188" s="285"/>
      <c r="CT188" s="285"/>
      <c r="CU188" s="285"/>
      <c r="CY188" s="285"/>
      <c r="CZ188" s="285"/>
    </row>
    <row r="189" spans="1:104" ht="40.4" customHeight="1" x14ac:dyDescent="0.35">
      <c r="A189" s="286" t="s">
        <v>2429</v>
      </c>
      <c r="B189" s="110" t="s">
        <v>2428</v>
      </c>
      <c r="C189" s="286" t="s">
        <v>2427</v>
      </c>
      <c r="D189" s="286" t="s">
        <v>1819</v>
      </c>
      <c r="E189" s="286" t="s">
        <v>156</v>
      </c>
      <c r="F189" s="110" t="s">
        <v>156</v>
      </c>
      <c r="G189" s="110"/>
      <c r="H189" s="286" t="s">
        <v>519</v>
      </c>
      <c r="I189" s="286" t="s">
        <v>1147</v>
      </c>
      <c r="J189" s="286" t="s">
        <v>624</v>
      </c>
      <c r="K189" s="286" t="s">
        <v>1148</v>
      </c>
      <c r="L189" s="286" t="s">
        <v>2426</v>
      </c>
      <c r="M189" s="286" t="s">
        <v>2425</v>
      </c>
      <c r="N189" s="286" t="s">
        <v>223</v>
      </c>
      <c r="O189" s="286" t="s">
        <v>162</v>
      </c>
      <c r="P189" s="286" t="s">
        <v>163</v>
      </c>
      <c r="Q189" s="286">
        <v>13</v>
      </c>
      <c r="R189" s="288" t="s">
        <v>2424</v>
      </c>
      <c r="S189" s="286" t="s">
        <v>166</v>
      </c>
      <c r="T189" s="286" t="s">
        <v>166</v>
      </c>
      <c r="U189" s="286" t="s">
        <v>225</v>
      </c>
      <c r="V189" s="286" t="s">
        <v>166</v>
      </c>
      <c r="W189" s="301" t="s">
        <v>166</v>
      </c>
      <c r="X189" s="352">
        <v>50</v>
      </c>
      <c r="Y189" s="286" t="s">
        <v>2361</v>
      </c>
      <c r="Z189" s="286" t="s">
        <v>165</v>
      </c>
      <c r="AA189" s="286">
        <v>20</v>
      </c>
      <c r="AB189" s="286">
        <v>15</v>
      </c>
      <c r="AC189" s="286" t="s">
        <v>2423</v>
      </c>
      <c r="AD189" s="286" t="s">
        <v>162</v>
      </c>
      <c r="AE189" s="286" t="s">
        <v>162</v>
      </c>
      <c r="AF189" s="286" t="s">
        <v>156</v>
      </c>
      <c r="AG189" s="286" t="s">
        <v>156</v>
      </c>
      <c r="AH189" s="286" t="s">
        <v>156</v>
      </c>
      <c r="AI189" s="286" t="s">
        <v>156</v>
      </c>
      <c r="AJ189" s="286" t="s">
        <v>156</v>
      </c>
      <c r="AK189" s="286" t="s">
        <v>162</v>
      </c>
      <c r="AL189" s="286" t="s">
        <v>162</v>
      </c>
      <c r="AM189" s="286" t="s">
        <v>162</v>
      </c>
      <c r="AN189" s="288" t="s">
        <v>156</v>
      </c>
      <c r="AO189" s="352" t="s">
        <v>185</v>
      </c>
      <c r="AP189" s="286" t="s">
        <v>168</v>
      </c>
      <c r="AQ189" s="286" t="s">
        <v>1798</v>
      </c>
      <c r="AR189" s="286" t="s">
        <v>162</v>
      </c>
      <c r="AS189" s="286" t="s">
        <v>156</v>
      </c>
      <c r="AT189" s="286" t="s">
        <v>162</v>
      </c>
      <c r="AU189" s="286" t="s">
        <v>156</v>
      </c>
      <c r="AV189" s="286" t="s">
        <v>166</v>
      </c>
      <c r="AW189" s="286" t="s">
        <v>166</v>
      </c>
      <c r="AX189" s="286" t="s">
        <v>163</v>
      </c>
      <c r="AY189" s="286" t="s">
        <v>163</v>
      </c>
      <c r="AZ189" s="286" t="s">
        <v>166</v>
      </c>
      <c r="BA189" s="286" t="s">
        <v>166</v>
      </c>
      <c r="BB189" s="286" t="s">
        <v>166</v>
      </c>
      <c r="BC189" s="286" t="s">
        <v>162</v>
      </c>
      <c r="BD189" s="286" t="s">
        <v>156</v>
      </c>
      <c r="BE189" s="286" t="s">
        <v>166</v>
      </c>
      <c r="BF189" s="286" t="s">
        <v>1780</v>
      </c>
      <c r="BG189" s="286" t="s">
        <v>162</v>
      </c>
      <c r="BH189" s="286" t="s">
        <v>163</v>
      </c>
      <c r="BI189" s="311" t="s">
        <v>2422</v>
      </c>
      <c r="BJ189" s="352" t="s">
        <v>163</v>
      </c>
      <c r="BK189" s="286">
        <v>2022</v>
      </c>
      <c r="BL189" s="354" t="s">
        <v>166</v>
      </c>
      <c r="BM189" s="354" t="s">
        <v>166</v>
      </c>
      <c r="BN189" s="354">
        <v>2.8000000000000001E-2</v>
      </c>
      <c r="BO189" s="354" t="s">
        <v>166</v>
      </c>
      <c r="BP189" s="354">
        <v>1</v>
      </c>
      <c r="BQ189" s="354" t="s">
        <v>156</v>
      </c>
      <c r="BR189" s="369" t="s">
        <v>2421</v>
      </c>
      <c r="BS189" s="110" t="s">
        <v>2420</v>
      </c>
      <c r="BT189" s="288" t="s">
        <v>2419</v>
      </c>
      <c r="BU189" s="110"/>
      <c r="BV189" s="110"/>
      <c r="BW189" s="307">
        <v>41.948386569290101</v>
      </c>
      <c r="BX189" s="307">
        <v>-87.664540996168995</v>
      </c>
      <c r="BY189" s="370" t="s">
        <v>2369</v>
      </c>
      <c r="BZ189" s="286">
        <v>3</v>
      </c>
      <c r="CA189" s="286" t="s">
        <v>162</v>
      </c>
      <c r="CB189" s="286">
        <v>3</v>
      </c>
      <c r="CC189" s="306" t="s">
        <v>2418</v>
      </c>
      <c r="CD189" s="306" t="s">
        <v>1597</v>
      </c>
      <c r="CE189" s="306" t="s">
        <v>1116</v>
      </c>
      <c r="CF189" s="320"/>
      <c r="CG189" s="285"/>
      <c r="CH189" s="285"/>
      <c r="CI189" s="285"/>
      <c r="CJ189" s="285"/>
      <c r="CK189" s="285"/>
      <c r="CL189" s="285"/>
      <c r="CM189" s="285"/>
      <c r="CN189" s="285"/>
      <c r="CO189" s="285"/>
      <c r="CP189" s="285"/>
      <c r="CQ189" s="285"/>
      <c r="CR189" s="285"/>
      <c r="CS189" s="285"/>
      <c r="CT189" s="285"/>
      <c r="CU189" s="285"/>
      <c r="CY189" s="285"/>
      <c r="CZ189" s="285"/>
    </row>
    <row r="190" spans="1:104" ht="40.4" customHeight="1" x14ac:dyDescent="0.3">
      <c r="A190" s="286" t="s">
        <v>2417</v>
      </c>
      <c r="B190" s="110" t="s">
        <v>2416</v>
      </c>
      <c r="C190" s="286" t="s">
        <v>2415</v>
      </c>
      <c r="D190" s="286" t="s">
        <v>1819</v>
      </c>
      <c r="E190" s="286" t="s">
        <v>156</v>
      </c>
      <c r="F190" s="110" t="s">
        <v>2414</v>
      </c>
      <c r="G190" s="110"/>
      <c r="H190" s="286" t="s">
        <v>519</v>
      </c>
      <c r="I190" s="286" t="s">
        <v>1147</v>
      </c>
      <c r="J190" s="286" t="s">
        <v>624</v>
      </c>
      <c r="K190" s="286" t="s">
        <v>1148</v>
      </c>
      <c r="L190" s="286" t="s">
        <v>2067</v>
      </c>
      <c r="M190" s="286" t="s">
        <v>2067</v>
      </c>
      <c r="N190" s="286" t="s">
        <v>223</v>
      </c>
      <c r="O190" s="286" t="s">
        <v>162</v>
      </c>
      <c r="P190" s="286" t="s">
        <v>163</v>
      </c>
      <c r="Q190" s="286">
        <v>9</v>
      </c>
      <c r="R190" s="288" t="s">
        <v>2401</v>
      </c>
      <c r="S190" s="286">
        <v>2000</v>
      </c>
      <c r="T190" s="286">
        <v>2013</v>
      </c>
      <c r="U190" s="286" t="s">
        <v>164</v>
      </c>
      <c r="V190" s="301" t="s">
        <v>166</v>
      </c>
      <c r="W190" s="301">
        <v>7189</v>
      </c>
      <c r="X190" s="352">
        <v>50</v>
      </c>
      <c r="Y190" s="286" t="s">
        <v>2413</v>
      </c>
      <c r="Z190" s="286" t="s">
        <v>165</v>
      </c>
      <c r="AA190" s="286" t="s">
        <v>156</v>
      </c>
      <c r="AB190" s="286" t="s">
        <v>156</v>
      </c>
      <c r="AC190" s="286" t="s">
        <v>2412</v>
      </c>
      <c r="AD190" s="286" t="s">
        <v>162</v>
      </c>
      <c r="AE190" s="286" t="s">
        <v>162</v>
      </c>
      <c r="AF190" s="286" t="s">
        <v>156</v>
      </c>
      <c r="AG190" s="286" t="s">
        <v>156</v>
      </c>
      <c r="AH190" s="286" t="s">
        <v>2411</v>
      </c>
      <c r="AI190" s="286">
        <v>3</v>
      </c>
      <c r="AJ190" s="286" t="s">
        <v>156</v>
      </c>
      <c r="AK190" s="286" t="s">
        <v>162</v>
      </c>
      <c r="AL190" s="286" t="s">
        <v>162</v>
      </c>
      <c r="AM190" s="286" t="s">
        <v>163</v>
      </c>
      <c r="AN190" s="288" t="s">
        <v>2410</v>
      </c>
      <c r="AO190" s="352" t="s">
        <v>185</v>
      </c>
      <c r="AP190" s="286" t="s">
        <v>168</v>
      </c>
      <c r="AQ190" s="286" t="s">
        <v>2409</v>
      </c>
      <c r="AR190" s="286" t="s">
        <v>163</v>
      </c>
      <c r="AS190" s="286" t="s">
        <v>2408</v>
      </c>
      <c r="AT190" s="286" t="s">
        <v>163</v>
      </c>
      <c r="AU190" s="286" t="s">
        <v>2407</v>
      </c>
      <c r="AV190" s="286" t="s">
        <v>162</v>
      </c>
      <c r="AW190" s="286" t="s">
        <v>156</v>
      </c>
      <c r="AX190" s="286" t="s">
        <v>166</v>
      </c>
      <c r="AY190" s="286" t="s">
        <v>163</v>
      </c>
      <c r="AZ190" s="286" t="s">
        <v>1831</v>
      </c>
      <c r="BA190" s="286" t="s">
        <v>162</v>
      </c>
      <c r="BB190" s="286" t="s">
        <v>162</v>
      </c>
      <c r="BC190" s="286" t="s">
        <v>163</v>
      </c>
      <c r="BD190" s="286" t="s">
        <v>2406</v>
      </c>
      <c r="BE190" s="286" t="s">
        <v>2405</v>
      </c>
      <c r="BF190" s="286" t="s">
        <v>156</v>
      </c>
      <c r="BG190" s="286" t="s">
        <v>163</v>
      </c>
      <c r="BH190" s="286" t="s">
        <v>166</v>
      </c>
      <c r="BI190" s="374" t="s">
        <v>2404</v>
      </c>
      <c r="BJ190" s="352" t="s">
        <v>163</v>
      </c>
      <c r="BK190" s="286">
        <v>2018</v>
      </c>
      <c r="BL190" s="354" t="s">
        <v>166</v>
      </c>
      <c r="BM190" s="354" t="s">
        <v>166</v>
      </c>
      <c r="BN190" s="354">
        <v>8.3000000000000001E-3</v>
      </c>
      <c r="BO190" s="354" t="s">
        <v>166</v>
      </c>
      <c r="BP190" s="354">
        <v>0.69</v>
      </c>
      <c r="BQ190" s="354">
        <v>0.31</v>
      </c>
      <c r="BR190" s="369" t="s">
        <v>2403</v>
      </c>
      <c r="BS190" s="387" t="s">
        <v>2402</v>
      </c>
      <c r="BT190" s="288" t="s">
        <v>2401</v>
      </c>
      <c r="BU190" s="110"/>
      <c r="BV190" s="381"/>
      <c r="BW190" s="307">
        <v>40.737959370258899</v>
      </c>
      <c r="BX190" s="307">
        <v>-73.818986164524006</v>
      </c>
      <c r="BY190" s="370" t="s">
        <v>2369</v>
      </c>
      <c r="BZ190" s="286">
        <v>3</v>
      </c>
      <c r="CA190" s="286" t="s">
        <v>162</v>
      </c>
      <c r="CB190" s="286">
        <v>3</v>
      </c>
      <c r="CC190" s="306" t="s">
        <v>2338</v>
      </c>
      <c r="CD190" s="306" t="s">
        <v>1597</v>
      </c>
      <c r="CE190" s="306" t="s">
        <v>1116</v>
      </c>
      <c r="CF190" s="320"/>
      <c r="CG190" s="285"/>
      <c r="CH190" s="285"/>
      <c r="CI190" s="285"/>
      <c r="CJ190" s="285"/>
      <c r="CK190" s="285"/>
      <c r="CL190" s="285"/>
      <c r="CM190" s="285"/>
      <c r="CN190" s="285"/>
      <c r="CO190" s="285"/>
      <c r="CP190" s="285"/>
      <c r="CQ190" s="285"/>
      <c r="CR190" s="285"/>
      <c r="CS190" s="285"/>
      <c r="CT190" s="285"/>
      <c r="CU190" s="285"/>
      <c r="CY190" s="285"/>
      <c r="CZ190" s="285"/>
    </row>
    <row r="191" spans="1:104" ht="40.4" customHeight="1" x14ac:dyDescent="0.35">
      <c r="A191" s="286" t="s">
        <v>2400</v>
      </c>
      <c r="B191" s="110" t="s">
        <v>2399</v>
      </c>
      <c r="C191" s="286" t="s">
        <v>2398</v>
      </c>
      <c r="D191" s="286" t="s">
        <v>1819</v>
      </c>
      <c r="E191" s="286" t="s">
        <v>156</v>
      </c>
      <c r="F191" s="110" t="s">
        <v>156</v>
      </c>
      <c r="G191" s="110"/>
      <c r="H191" s="286" t="s">
        <v>519</v>
      </c>
      <c r="I191" s="286" t="s">
        <v>1147</v>
      </c>
      <c r="J191" s="286" t="s">
        <v>624</v>
      </c>
      <c r="K191" s="286" t="s">
        <v>1148</v>
      </c>
      <c r="L191" s="385" t="s">
        <v>2397</v>
      </c>
      <c r="M191" s="386" t="s">
        <v>2396</v>
      </c>
      <c r="N191" s="286" t="s">
        <v>1816</v>
      </c>
      <c r="O191" s="286" t="s">
        <v>162</v>
      </c>
      <c r="P191" s="286" t="s">
        <v>162</v>
      </c>
      <c r="Q191" s="286">
        <v>1</v>
      </c>
      <c r="R191" s="288" t="s">
        <v>2389</v>
      </c>
      <c r="S191" s="286">
        <v>2021</v>
      </c>
      <c r="T191" s="286" t="s">
        <v>166</v>
      </c>
      <c r="U191" s="286" t="s">
        <v>225</v>
      </c>
      <c r="V191" s="286" t="s">
        <v>166</v>
      </c>
      <c r="W191" s="301">
        <v>2300</v>
      </c>
      <c r="X191" s="352">
        <v>50</v>
      </c>
      <c r="Y191" s="286" t="s">
        <v>2361</v>
      </c>
      <c r="Z191" s="286" t="s">
        <v>165</v>
      </c>
      <c r="AA191" s="286">
        <v>20</v>
      </c>
      <c r="AB191" s="286">
        <v>15</v>
      </c>
      <c r="AC191" s="286" t="s">
        <v>2395</v>
      </c>
      <c r="AD191" s="286" t="s">
        <v>162</v>
      </c>
      <c r="AE191" s="286" t="s">
        <v>162</v>
      </c>
      <c r="AF191" s="286" t="s">
        <v>156</v>
      </c>
      <c r="AG191" s="286" t="s">
        <v>156</v>
      </c>
      <c r="AH191" s="286" t="s">
        <v>156</v>
      </c>
      <c r="AI191" s="286" t="s">
        <v>156</v>
      </c>
      <c r="AJ191" s="286" t="s">
        <v>156</v>
      </c>
      <c r="AK191" s="286" t="s">
        <v>162</v>
      </c>
      <c r="AL191" s="286" t="s">
        <v>162</v>
      </c>
      <c r="AM191" s="286" t="s">
        <v>162</v>
      </c>
      <c r="AN191" s="288" t="s">
        <v>156</v>
      </c>
      <c r="AO191" s="352" t="s">
        <v>166</v>
      </c>
      <c r="AP191" s="286" t="s">
        <v>168</v>
      </c>
      <c r="AQ191" s="286" t="s">
        <v>1798</v>
      </c>
      <c r="AR191" s="286" t="s">
        <v>166</v>
      </c>
      <c r="AS191" s="286" t="s">
        <v>166</v>
      </c>
      <c r="AT191" s="286" t="s">
        <v>163</v>
      </c>
      <c r="AU191" s="286" t="s">
        <v>2394</v>
      </c>
      <c r="AV191" s="286" t="s">
        <v>162</v>
      </c>
      <c r="AW191" s="286" t="s">
        <v>2393</v>
      </c>
      <c r="AX191" s="286" t="s">
        <v>163</v>
      </c>
      <c r="AY191" s="286" t="s">
        <v>163</v>
      </c>
      <c r="AZ191" s="286" t="s">
        <v>166</v>
      </c>
      <c r="BA191" s="286" t="s">
        <v>166</v>
      </c>
      <c r="BB191" s="286" t="s">
        <v>166</v>
      </c>
      <c r="BC191" s="286" t="s">
        <v>162</v>
      </c>
      <c r="BD191" s="286" t="s">
        <v>156</v>
      </c>
      <c r="BE191" s="286" t="s">
        <v>166</v>
      </c>
      <c r="BF191" s="286" t="s">
        <v>1780</v>
      </c>
      <c r="BG191" s="286" t="s">
        <v>163</v>
      </c>
      <c r="BH191" s="286" t="s">
        <v>163</v>
      </c>
      <c r="BI191" s="374" t="s">
        <v>2392</v>
      </c>
      <c r="BJ191" s="352" t="s">
        <v>162</v>
      </c>
      <c r="BK191" s="286" t="s">
        <v>156</v>
      </c>
      <c r="BL191" s="354" t="s">
        <v>156</v>
      </c>
      <c r="BM191" s="354" t="s">
        <v>156</v>
      </c>
      <c r="BN191" s="354" t="s">
        <v>156</v>
      </c>
      <c r="BO191" s="354" t="s">
        <v>156</v>
      </c>
      <c r="BP191" s="354" t="s">
        <v>156</v>
      </c>
      <c r="BQ191" s="354" t="s">
        <v>156</v>
      </c>
      <c r="BR191" s="369" t="s">
        <v>2391</v>
      </c>
      <c r="BS191" s="110" t="s">
        <v>2390</v>
      </c>
      <c r="BT191" s="288" t="s">
        <v>2389</v>
      </c>
      <c r="BU191" s="110"/>
      <c r="BV191" s="110"/>
      <c r="BW191" s="307">
        <v>39.6541028370128</v>
      </c>
      <c r="BX191" s="307">
        <v>-79.9574365787565</v>
      </c>
      <c r="BY191" s="370" t="s">
        <v>2369</v>
      </c>
      <c r="BZ191" s="286">
        <v>3</v>
      </c>
      <c r="CA191" s="286" t="s">
        <v>162</v>
      </c>
      <c r="CB191" s="286">
        <v>3</v>
      </c>
      <c r="CC191" s="306" t="s">
        <v>2338</v>
      </c>
      <c r="CD191" s="306" t="s">
        <v>1597</v>
      </c>
      <c r="CE191" s="306" t="s">
        <v>1116</v>
      </c>
      <c r="CF191" s="320"/>
      <c r="CG191" s="285"/>
      <c r="CH191" s="285"/>
      <c r="CI191" s="285"/>
      <c r="CJ191" s="285"/>
      <c r="CK191" s="285"/>
      <c r="CL191" s="285"/>
      <c r="CM191" s="285"/>
      <c r="CN191" s="285"/>
      <c r="CO191" s="285"/>
      <c r="CP191" s="285"/>
      <c r="CQ191" s="285"/>
      <c r="CR191" s="285"/>
      <c r="CS191" s="285"/>
      <c r="CT191" s="285"/>
      <c r="CU191" s="285"/>
      <c r="CY191" s="285"/>
      <c r="CZ191" s="285"/>
    </row>
    <row r="192" spans="1:104" ht="40.4" customHeight="1" x14ac:dyDescent="0.35">
      <c r="A192" s="286" t="s">
        <v>2388</v>
      </c>
      <c r="B192" s="110" t="s">
        <v>2387</v>
      </c>
      <c r="C192" s="286" t="s">
        <v>2386</v>
      </c>
      <c r="D192" s="286" t="s">
        <v>1819</v>
      </c>
      <c r="E192" s="286" t="s">
        <v>156</v>
      </c>
      <c r="F192" s="110" t="s">
        <v>156</v>
      </c>
      <c r="G192" s="110"/>
      <c r="H192" s="286" t="s">
        <v>519</v>
      </c>
      <c r="I192" s="286" t="s">
        <v>1147</v>
      </c>
      <c r="J192" s="286" t="s">
        <v>624</v>
      </c>
      <c r="K192" s="286" t="s">
        <v>1148</v>
      </c>
      <c r="L192" s="385" t="s">
        <v>816</v>
      </c>
      <c r="M192" s="386" t="s">
        <v>2385</v>
      </c>
      <c r="N192" s="286" t="s">
        <v>1816</v>
      </c>
      <c r="O192" s="286" t="s">
        <v>162</v>
      </c>
      <c r="P192" s="286" t="s">
        <v>163</v>
      </c>
      <c r="Q192" s="286">
        <v>10</v>
      </c>
      <c r="R192" s="288" t="s">
        <v>2380</v>
      </c>
      <c r="S192" s="286">
        <v>2008</v>
      </c>
      <c r="T192" s="286" t="s">
        <v>166</v>
      </c>
      <c r="U192" s="286" t="s">
        <v>225</v>
      </c>
      <c r="V192" s="286" t="s">
        <v>166</v>
      </c>
      <c r="W192" s="301">
        <v>7000</v>
      </c>
      <c r="X192" s="352">
        <v>50</v>
      </c>
      <c r="Y192" s="286" t="s">
        <v>2361</v>
      </c>
      <c r="Z192" s="286" t="s">
        <v>165</v>
      </c>
      <c r="AA192" s="286">
        <v>20</v>
      </c>
      <c r="AB192" s="286" t="s">
        <v>380</v>
      </c>
      <c r="AC192" s="286" t="s">
        <v>2384</v>
      </c>
      <c r="AD192" s="286" t="s">
        <v>162</v>
      </c>
      <c r="AE192" s="286" t="s">
        <v>162</v>
      </c>
      <c r="AF192" s="286" t="s">
        <v>156</v>
      </c>
      <c r="AG192" s="286" t="s">
        <v>156</v>
      </c>
      <c r="AH192" s="286" t="s">
        <v>156</v>
      </c>
      <c r="AI192" s="286" t="s">
        <v>156</v>
      </c>
      <c r="AJ192" s="286" t="s">
        <v>156</v>
      </c>
      <c r="AK192" s="286" t="s">
        <v>162</v>
      </c>
      <c r="AL192" s="286" t="s">
        <v>162</v>
      </c>
      <c r="AM192" s="286" t="s">
        <v>162</v>
      </c>
      <c r="AN192" s="288" t="s">
        <v>156</v>
      </c>
      <c r="AO192" s="352" t="s">
        <v>166</v>
      </c>
      <c r="AP192" s="286" t="s">
        <v>168</v>
      </c>
      <c r="AQ192" s="286" t="s">
        <v>1798</v>
      </c>
      <c r="AR192" s="286" t="s">
        <v>166</v>
      </c>
      <c r="AS192" s="286" t="s">
        <v>166</v>
      </c>
      <c r="AT192" s="286" t="s">
        <v>162</v>
      </c>
      <c r="AU192" s="286" t="s">
        <v>156</v>
      </c>
      <c r="AV192" s="286" t="s">
        <v>162</v>
      </c>
      <c r="AW192" s="286" t="s">
        <v>166</v>
      </c>
      <c r="AX192" s="286" t="s">
        <v>163</v>
      </c>
      <c r="AY192" s="286" t="s">
        <v>163</v>
      </c>
      <c r="AZ192" s="286" t="s">
        <v>1831</v>
      </c>
      <c r="BA192" s="286" t="s">
        <v>166</v>
      </c>
      <c r="BB192" s="286" t="s">
        <v>166</v>
      </c>
      <c r="BC192" s="286" t="s">
        <v>162</v>
      </c>
      <c r="BD192" s="286" t="s">
        <v>166</v>
      </c>
      <c r="BE192" s="286" t="s">
        <v>166</v>
      </c>
      <c r="BF192" s="286" t="s">
        <v>1780</v>
      </c>
      <c r="BG192" s="286" t="s">
        <v>162</v>
      </c>
      <c r="BH192" s="286" t="s">
        <v>163</v>
      </c>
      <c r="BI192" s="311" t="s">
        <v>2383</v>
      </c>
      <c r="BJ192" s="352" t="s">
        <v>163</v>
      </c>
      <c r="BK192" s="286">
        <v>2016</v>
      </c>
      <c r="BL192" s="354" t="s">
        <v>166</v>
      </c>
      <c r="BM192" s="354" t="s">
        <v>166</v>
      </c>
      <c r="BN192" s="354">
        <v>2.1999999999999999E-2</v>
      </c>
      <c r="BO192" s="354" t="s">
        <v>166</v>
      </c>
      <c r="BP192" s="354">
        <v>0.75</v>
      </c>
      <c r="BQ192" s="354">
        <v>0.25</v>
      </c>
      <c r="BR192" s="369" t="s">
        <v>2382</v>
      </c>
      <c r="BS192" s="110" t="s">
        <v>2381</v>
      </c>
      <c r="BT192" s="288" t="s">
        <v>2380</v>
      </c>
      <c r="BU192" s="110"/>
      <c r="BV192" s="110"/>
      <c r="BW192" s="307">
        <v>33.999969501761001</v>
      </c>
      <c r="BX192" s="307">
        <v>-84.5217849786888</v>
      </c>
      <c r="BY192" s="370" t="s">
        <v>2369</v>
      </c>
      <c r="BZ192" s="286">
        <v>3</v>
      </c>
      <c r="CA192" s="286" t="s">
        <v>162</v>
      </c>
      <c r="CB192" s="286">
        <v>3</v>
      </c>
      <c r="CC192" s="306" t="s">
        <v>2338</v>
      </c>
      <c r="CD192" s="306" t="s">
        <v>1597</v>
      </c>
      <c r="CE192" s="306" t="s">
        <v>1116</v>
      </c>
      <c r="CF192" s="320"/>
      <c r="CG192" s="285"/>
      <c r="CH192" s="285"/>
      <c r="CI192" s="285"/>
      <c r="CJ192" s="285"/>
      <c r="CK192" s="285"/>
      <c r="CL192" s="285"/>
      <c r="CM192" s="285"/>
      <c r="CN192" s="285"/>
      <c r="CO192" s="285"/>
      <c r="CP192" s="285"/>
      <c r="CQ192" s="285"/>
      <c r="CR192" s="285"/>
      <c r="CS192" s="285"/>
      <c r="CT192" s="285"/>
      <c r="CU192" s="285"/>
      <c r="CY192" s="285"/>
      <c r="CZ192" s="285"/>
    </row>
    <row r="193" spans="1:104" ht="41.15" customHeight="1" x14ac:dyDescent="0.3">
      <c r="A193" s="286" t="s">
        <v>2379</v>
      </c>
      <c r="B193" s="110" t="s">
        <v>2378</v>
      </c>
      <c r="C193" s="286" t="s">
        <v>2377</v>
      </c>
      <c r="D193" s="286" t="s">
        <v>1819</v>
      </c>
      <c r="E193" s="286" t="s">
        <v>156</v>
      </c>
      <c r="F193" s="110" t="s">
        <v>156</v>
      </c>
      <c r="G193" s="110" t="s">
        <v>2376</v>
      </c>
      <c r="H193" s="286" t="s">
        <v>519</v>
      </c>
      <c r="I193" s="286" t="s">
        <v>1147</v>
      </c>
      <c r="J193" s="286" t="s">
        <v>624</v>
      </c>
      <c r="K193" s="286" t="s">
        <v>1148</v>
      </c>
      <c r="L193" s="286" t="s">
        <v>159</v>
      </c>
      <c r="M193" s="286" t="s">
        <v>159</v>
      </c>
      <c r="N193" s="286" t="s">
        <v>223</v>
      </c>
      <c r="O193" s="286" t="s">
        <v>162</v>
      </c>
      <c r="P193" s="286" t="s">
        <v>163</v>
      </c>
      <c r="Q193" s="286">
        <v>8</v>
      </c>
      <c r="R193" s="288" t="s">
        <v>2375</v>
      </c>
      <c r="S193" s="286">
        <v>2013</v>
      </c>
      <c r="T193" s="286">
        <v>2015</v>
      </c>
      <c r="U193" s="286" t="s">
        <v>164</v>
      </c>
      <c r="V193" s="301">
        <v>4246</v>
      </c>
      <c r="W193" s="301">
        <v>2106</v>
      </c>
      <c r="X193" s="352">
        <v>55</v>
      </c>
      <c r="Y193" s="286">
        <v>80</v>
      </c>
      <c r="Z193" s="286" t="s">
        <v>165</v>
      </c>
      <c r="AA193" s="286">
        <v>30</v>
      </c>
      <c r="AB193" s="286">
        <v>15</v>
      </c>
      <c r="AC193" s="286" t="s">
        <v>156</v>
      </c>
      <c r="AD193" s="286" t="s">
        <v>162</v>
      </c>
      <c r="AE193" s="286" t="s">
        <v>163</v>
      </c>
      <c r="AF193" s="286" t="s">
        <v>156</v>
      </c>
      <c r="AG193" s="286" t="s">
        <v>156</v>
      </c>
      <c r="AH193" s="286" t="s">
        <v>156</v>
      </c>
      <c r="AI193" s="286" t="s">
        <v>156</v>
      </c>
      <c r="AJ193" s="286" t="s">
        <v>156</v>
      </c>
      <c r="AK193" s="286" t="s">
        <v>162</v>
      </c>
      <c r="AL193" s="286" t="s">
        <v>162</v>
      </c>
      <c r="AM193" s="286" t="s">
        <v>163</v>
      </c>
      <c r="AN193" s="288" t="s">
        <v>2374</v>
      </c>
      <c r="AO193" s="352" t="s">
        <v>167</v>
      </c>
      <c r="AP193" s="286" t="s">
        <v>168</v>
      </c>
      <c r="AQ193" s="286" t="s">
        <v>166</v>
      </c>
      <c r="AR193" s="286" t="s">
        <v>162</v>
      </c>
      <c r="AS193" s="286" t="s">
        <v>156</v>
      </c>
      <c r="AT193" s="286" t="s">
        <v>166</v>
      </c>
      <c r="AU193" s="286" t="s">
        <v>156</v>
      </c>
      <c r="AV193" s="286" t="s">
        <v>162</v>
      </c>
      <c r="AW193" s="286" t="s">
        <v>156</v>
      </c>
      <c r="AX193" s="286" t="s">
        <v>163</v>
      </c>
      <c r="AY193" s="286" t="s">
        <v>163</v>
      </c>
      <c r="AZ193" s="286" t="s">
        <v>1974</v>
      </c>
      <c r="BA193" s="286" t="s">
        <v>162</v>
      </c>
      <c r="BB193" s="286" t="s">
        <v>162</v>
      </c>
      <c r="BC193" s="286" t="s">
        <v>162</v>
      </c>
      <c r="BD193" s="286" t="s">
        <v>156</v>
      </c>
      <c r="BE193" s="286" t="s">
        <v>166</v>
      </c>
      <c r="BF193" s="286" t="s">
        <v>1960</v>
      </c>
      <c r="BG193" s="286" t="s">
        <v>162</v>
      </c>
      <c r="BH193" s="286" t="s">
        <v>163</v>
      </c>
      <c r="BI193" s="374" t="s">
        <v>2373</v>
      </c>
      <c r="BJ193" s="352" t="s">
        <v>163</v>
      </c>
      <c r="BK193" s="286">
        <v>2020</v>
      </c>
      <c r="BL193" s="354" t="s">
        <v>166</v>
      </c>
      <c r="BM193" s="354" t="s">
        <v>166</v>
      </c>
      <c r="BN193" s="354">
        <v>1.4999999999999999E-2</v>
      </c>
      <c r="BO193" s="354" t="s">
        <v>166</v>
      </c>
      <c r="BP193" s="354">
        <v>0.70099999999999996</v>
      </c>
      <c r="BQ193" s="354">
        <v>0.25900000000000001</v>
      </c>
      <c r="BR193" s="369" t="s">
        <v>2372</v>
      </c>
      <c r="BS193" s="110" t="s">
        <v>2371</v>
      </c>
      <c r="BT193" s="288" t="s">
        <v>2370</v>
      </c>
      <c r="BU193" s="110"/>
      <c r="BV193" s="381"/>
      <c r="BW193" s="307">
        <v>36.030301185185301</v>
      </c>
      <c r="BX193" s="307">
        <v>-78.942658127054798</v>
      </c>
      <c r="BY193" s="370" t="s">
        <v>2369</v>
      </c>
      <c r="BZ193" s="286">
        <v>3</v>
      </c>
      <c r="CA193" s="286" t="s">
        <v>162</v>
      </c>
      <c r="CB193" s="286">
        <v>3</v>
      </c>
      <c r="CC193" s="306" t="s">
        <v>2338</v>
      </c>
      <c r="CD193" s="306" t="s">
        <v>1597</v>
      </c>
      <c r="CE193" s="306" t="s">
        <v>1116</v>
      </c>
      <c r="CF193" s="320"/>
      <c r="CG193" s="285"/>
      <c r="CH193" s="285"/>
      <c r="CI193" s="285"/>
      <c r="CJ193" s="285"/>
      <c r="CK193" s="285"/>
      <c r="CL193" s="285"/>
      <c r="CM193" s="285"/>
      <c r="CN193" s="285"/>
      <c r="CO193" s="285"/>
      <c r="CP193" s="285"/>
      <c r="CQ193" s="285"/>
      <c r="CR193" s="285"/>
      <c r="CS193" s="285"/>
      <c r="CT193" s="285"/>
      <c r="CU193" s="285"/>
      <c r="CY193" s="285"/>
      <c r="CZ193" s="285"/>
    </row>
    <row r="194" spans="1:104" ht="40.4" customHeight="1" x14ac:dyDescent="0.35">
      <c r="A194" s="286" t="s">
        <v>2368</v>
      </c>
      <c r="B194" s="110" t="s">
        <v>2367</v>
      </c>
      <c r="C194" s="286" t="s">
        <v>2366</v>
      </c>
      <c r="D194" s="286" t="s">
        <v>1819</v>
      </c>
      <c r="E194" s="286" t="s">
        <v>156</v>
      </c>
      <c r="F194" s="288" t="s">
        <v>156</v>
      </c>
      <c r="G194" s="110"/>
      <c r="H194" s="286" t="s">
        <v>519</v>
      </c>
      <c r="I194" s="286" t="s">
        <v>1147</v>
      </c>
      <c r="J194" s="286" t="s">
        <v>624</v>
      </c>
      <c r="K194" s="286" t="s">
        <v>1148</v>
      </c>
      <c r="L194" s="286" t="s">
        <v>2365</v>
      </c>
      <c r="M194" s="286" t="s">
        <v>2364</v>
      </c>
      <c r="N194" s="286" t="s">
        <v>1816</v>
      </c>
      <c r="O194" s="286" t="s">
        <v>162</v>
      </c>
      <c r="P194" s="286" t="s">
        <v>162</v>
      </c>
      <c r="Q194" s="286">
        <v>1</v>
      </c>
      <c r="R194" s="288" t="s">
        <v>2363</v>
      </c>
      <c r="S194" s="286">
        <v>2015</v>
      </c>
      <c r="T194" s="286" t="s">
        <v>166</v>
      </c>
      <c r="U194" s="286" t="s">
        <v>225</v>
      </c>
      <c r="V194" s="286" t="s">
        <v>166</v>
      </c>
      <c r="W194" s="301" t="s">
        <v>2362</v>
      </c>
      <c r="X194" s="352">
        <v>50</v>
      </c>
      <c r="Y194" s="286" t="s">
        <v>2361</v>
      </c>
      <c r="Z194" s="286" t="s">
        <v>165</v>
      </c>
      <c r="AA194" s="286">
        <v>20</v>
      </c>
      <c r="AB194" s="286">
        <v>15</v>
      </c>
      <c r="AC194" s="286" t="s">
        <v>2360</v>
      </c>
      <c r="AD194" s="286" t="s">
        <v>162</v>
      </c>
      <c r="AE194" s="286" t="s">
        <v>166</v>
      </c>
      <c r="AF194" s="286" t="s">
        <v>166</v>
      </c>
      <c r="AG194" s="286" t="s">
        <v>166</v>
      </c>
      <c r="AH194" s="286" t="s">
        <v>2359</v>
      </c>
      <c r="AI194" s="286" t="s">
        <v>166</v>
      </c>
      <c r="AJ194" s="286" t="s">
        <v>166</v>
      </c>
      <c r="AK194" s="286" t="s">
        <v>166</v>
      </c>
      <c r="AL194" s="286" t="s">
        <v>162</v>
      </c>
      <c r="AM194" s="286" t="s">
        <v>162</v>
      </c>
      <c r="AN194" s="288" t="s">
        <v>2358</v>
      </c>
      <c r="AO194" s="379" t="s">
        <v>166</v>
      </c>
      <c r="AP194" s="286" t="s">
        <v>168</v>
      </c>
      <c r="AQ194" s="286" t="s">
        <v>156</v>
      </c>
      <c r="AR194" s="286" t="s">
        <v>162</v>
      </c>
      <c r="AS194" s="286" t="s">
        <v>156</v>
      </c>
      <c r="AT194" s="286" t="s">
        <v>162</v>
      </c>
      <c r="AU194" s="286" t="s">
        <v>156</v>
      </c>
      <c r="AV194" s="286" t="s">
        <v>162</v>
      </c>
      <c r="AW194" s="286" t="s">
        <v>156</v>
      </c>
      <c r="AX194" s="286" t="s">
        <v>163</v>
      </c>
      <c r="AY194" s="286" t="s">
        <v>163</v>
      </c>
      <c r="AZ194" s="286" t="s">
        <v>1795</v>
      </c>
      <c r="BA194" s="286" t="s">
        <v>162</v>
      </c>
      <c r="BB194" s="286" t="s">
        <v>162</v>
      </c>
      <c r="BC194" s="286" t="s">
        <v>163</v>
      </c>
      <c r="BD194" s="286" t="s">
        <v>166</v>
      </c>
      <c r="BE194" s="286" t="s">
        <v>1830</v>
      </c>
      <c r="BF194" s="286" t="s">
        <v>1780</v>
      </c>
      <c r="BG194" s="286" t="s">
        <v>162</v>
      </c>
      <c r="BH194" s="286" t="s">
        <v>163</v>
      </c>
      <c r="BI194" s="374" t="s">
        <v>2357</v>
      </c>
      <c r="BJ194" s="352" t="s">
        <v>162</v>
      </c>
      <c r="BK194" s="286" t="s">
        <v>156</v>
      </c>
      <c r="BL194" s="354" t="s">
        <v>166</v>
      </c>
      <c r="BM194" s="354" t="s">
        <v>166</v>
      </c>
      <c r="BN194" s="354" t="s">
        <v>166</v>
      </c>
      <c r="BO194" s="354" t="s">
        <v>166</v>
      </c>
      <c r="BP194" s="354" t="s">
        <v>166</v>
      </c>
      <c r="BQ194" s="354" t="s">
        <v>166</v>
      </c>
      <c r="BR194" s="369" t="s">
        <v>2356</v>
      </c>
      <c r="BS194" s="110" t="s">
        <v>2355</v>
      </c>
      <c r="BT194" s="110" t="s">
        <v>2354</v>
      </c>
      <c r="BU194" s="110"/>
      <c r="BV194" s="110"/>
      <c r="BW194" s="307">
        <v>42.334886592822599</v>
      </c>
      <c r="BX194" s="307">
        <v>-71.073513649830403</v>
      </c>
      <c r="BY194" s="370" t="s">
        <v>2339</v>
      </c>
      <c r="BZ194" s="286">
        <v>3</v>
      </c>
      <c r="CA194" s="286" t="s">
        <v>162</v>
      </c>
      <c r="CB194" s="286">
        <v>3</v>
      </c>
      <c r="CC194" s="306" t="s">
        <v>2338</v>
      </c>
      <c r="CD194" s="306" t="s">
        <v>2353</v>
      </c>
      <c r="CE194" s="306" t="s">
        <v>938</v>
      </c>
      <c r="CF194" s="320"/>
      <c r="CG194" s="285"/>
      <c r="CH194" s="285"/>
      <c r="CI194" s="285"/>
      <c r="CJ194" s="285"/>
      <c r="CK194" s="285"/>
      <c r="CL194" s="285"/>
      <c r="CM194" s="285"/>
      <c r="CN194" s="285"/>
      <c r="CO194" s="285"/>
      <c r="CP194" s="285"/>
      <c r="CQ194" s="285"/>
      <c r="CR194" s="285"/>
      <c r="CS194" s="285"/>
      <c r="CT194" s="285"/>
      <c r="CU194" s="285"/>
      <c r="CY194" s="285"/>
      <c r="CZ194" s="285"/>
    </row>
    <row r="195" spans="1:104" ht="40.4" customHeight="1" x14ac:dyDescent="0.35">
      <c r="A195" s="286" t="s">
        <v>2352</v>
      </c>
      <c r="B195" s="110" t="s">
        <v>2351</v>
      </c>
      <c r="C195" s="286" t="s">
        <v>2350</v>
      </c>
      <c r="D195" s="286" t="s">
        <v>1819</v>
      </c>
      <c r="E195" s="286" t="s">
        <v>156</v>
      </c>
      <c r="F195" s="288" t="s">
        <v>156</v>
      </c>
      <c r="G195" s="110" t="s">
        <v>2349</v>
      </c>
      <c r="H195" s="286" t="s">
        <v>519</v>
      </c>
      <c r="I195" s="286" t="s">
        <v>1147</v>
      </c>
      <c r="J195" s="286" t="s">
        <v>624</v>
      </c>
      <c r="K195" s="286" t="s">
        <v>1148</v>
      </c>
      <c r="L195" s="286" t="s">
        <v>2348</v>
      </c>
      <c r="M195" s="286" t="s">
        <v>2347</v>
      </c>
      <c r="N195" s="286" t="s">
        <v>1816</v>
      </c>
      <c r="O195" s="286" t="s">
        <v>162</v>
      </c>
      <c r="P195" s="286" t="s">
        <v>163</v>
      </c>
      <c r="Q195" s="286" t="s">
        <v>166</v>
      </c>
      <c r="R195" s="288" t="s">
        <v>2346</v>
      </c>
      <c r="S195" s="286">
        <v>2015</v>
      </c>
      <c r="T195" s="286" t="s">
        <v>166</v>
      </c>
      <c r="U195" s="286" t="s">
        <v>225</v>
      </c>
      <c r="V195" s="286" t="s">
        <v>166</v>
      </c>
      <c r="W195" s="301">
        <v>2000</v>
      </c>
      <c r="X195" s="352">
        <v>50</v>
      </c>
      <c r="Y195" s="286">
        <v>80</v>
      </c>
      <c r="Z195" s="286" t="s">
        <v>165</v>
      </c>
      <c r="AA195" s="286">
        <v>20</v>
      </c>
      <c r="AB195" s="286">
        <v>15</v>
      </c>
      <c r="AC195" s="286" t="s">
        <v>156</v>
      </c>
      <c r="AD195" s="286" t="s">
        <v>162</v>
      </c>
      <c r="AE195" s="286" t="s">
        <v>166</v>
      </c>
      <c r="AF195" s="286" t="s">
        <v>166</v>
      </c>
      <c r="AG195" s="286" t="s">
        <v>166</v>
      </c>
      <c r="AH195" s="286" t="s">
        <v>166</v>
      </c>
      <c r="AI195" s="286" t="s">
        <v>166</v>
      </c>
      <c r="AJ195" s="286" t="s">
        <v>166</v>
      </c>
      <c r="AK195" s="286" t="s">
        <v>166</v>
      </c>
      <c r="AL195" s="286" t="s">
        <v>162</v>
      </c>
      <c r="AM195" s="286" t="s">
        <v>163</v>
      </c>
      <c r="AN195" s="288" t="s">
        <v>2345</v>
      </c>
      <c r="AO195" s="379" t="s">
        <v>166</v>
      </c>
      <c r="AP195" s="286" t="s">
        <v>168</v>
      </c>
      <c r="AQ195" s="286" t="s">
        <v>166</v>
      </c>
      <c r="AR195" s="286" t="s">
        <v>163</v>
      </c>
      <c r="AS195" s="286" t="s">
        <v>2344</v>
      </c>
      <c r="AT195" s="286" t="s">
        <v>162</v>
      </c>
      <c r="AU195" s="286" t="s">
        <v>156</v>
      </c>
      <c r="AV195" s="286" t="s">
        <v>163</v>
      </c>
      <c r="AW195" s="286" t="s">
        <v>2344</v>
      </c>
      <c r="AX195" s="286" t="s">
        <v>163</v>
      </c>
      <c r="AY195" s="286" t="s">
        <v>163</v>
      </c>
      <c r="AZ195" s="286" t="s">
        <v>1795</v>
      </c>
      <c r="BA195" s="286" t="s">
        <v>166</v>
      </c>
      <c r="BB195" s="286" t="s">
        <v>166</v>
      </c>
      <c r="BC195" s="286" t="s">
        <v>162</v>
      </c>
      <c r="BD195" s="286" t="s">
        <v>156</v>
      </c>
      <c r="BE195" s="286" t="s">
        <v>1830</v>
      </c>
      <c r="BF195" s="286" t="s">
        <v>1960</v>
      </c>
      <c r="BG195" s="286" t="s">
        <v>162</v>
      </c>
      <c r="BH195" s="286" t="s">
        <v>163</v>
      </c>
      <c r="BI195" s="374" t="s">
        <v>2343</v>
      </c>
      <c r="BJ195" s="352" t="s">
        <v>162</v>
      </c>
      <c r="BK195" s="286" t="s">
        <v>156</v>
      </c>
      <c r="BL195" s="354" t="s">
        <v>156</v>
      </c>
      <c r="BM195" s="354" t="s">
        <v>156</v>
      </c>
      <c r="BN195" s="354" t="s">
        <v>156</v>
      </c>
      <c r="BO195" s="354" t="s">
        <v>156</v>
      </c>
      <c r="BP195" s="354" t="s">
        <v>156</v>
      </c>
      <c r="BQ195" s="354" t="s">
        <v>156</v>
      </c>
      <c r="BR195" s="369" t="s">
        <v>2342</v>
      </c>
      <c r="BS195" s="110" t="s">
        <v>2341</v>
      </c>
      <c r="BT195" s="288" t="s">
        <v>2340</v>
      </c>
      <c r="BU195" s="110"/>
      <c r="BV195" s="110"/>
      <c r="BW195" s="307">
        <v>39.6880125035633</v>
      </c>
      <c r="BX195" s="307">
        <v>-75.673946126652396</v>
      </c>
      <c r="BY195" s="370" t="s">
        <v>2339</v>
      </c>
      <c r="BZ195" s="286">
        <v>3</v>
      </c>
      <c r="CA195" s="286" t="s">
        <v>162</v>
      </c>
      <c r="CB195" s="286">
        <v>3</v>
      </c>
      <c r="CC195" s="306" t="s">
        <v>2338</v>
      </c>
      <c r="CD195" s="306" t="s">
        <v>2232</v>
      </c>
      <c r="CE195" s="306" t="s">
        <v>2231</v>
      </c>
      <c r="CF195" s="320"/>
      <c r="CG195" s="285"/>
      <c r="CH195" s="285"/>
      <c r="CI195" s="285"/>
      <c r="CJ195" s="285"/>
      <c r="CK195" s="285"/>
      <c r="CL195" s="285"/>
      <c r="CM195" s="285"/>
      <c r="CN195" s="285"/>
      <c r="CO195" s="285"/>
      <c r="CP195" s="285"/>
      <c r="CQ195" s="285"/>
      <c r="CR195" s="285"/>
      <c r="CS195" s="285"/>
      <c r="CT195" s="285"/>
      <c r="CU195" s="285"/>
      <c r="CY195" s="285"/>
      <c r="CZ195" s="285"/>
    </row>
    <row r="196" spans="1:104" ht="41.15" customHeight="1" x14ac:dyDescent="0.35">
      <c r="A196" s="285" t="s">
        <v>2315</v>
      </c>
      <c r="B196" s="110" t="s">
        <v>2337</v>
      </c>
      <c r="C196" s="286" t="s">
        <v>2336</v>
      </c>
      <c r="D196" s="286" t="s">
        <v>1802</v>
      </c>
      <c r="E196" s="285" t="s">
        <v>2335</v>
      </c>
      <c r="F196" s="288" t="s">
        <v>156</v>
      </c>
      <c r="G196" s="288" t="s">
        <v>2334</v>
      </c>
      <c r="H196" s="286" t="s">
        <v>498</v>
      </c>
      <c r="I196" s="286" t="s">
        <v>499</v>
      </c>
      <c r="J196" s="286" t="s">
        <v>652</v>
      </c>
      <c r="K196" s="286" t="s">
        <v>653</v>
      </c>
      <c r="L196" s="286" t="s">
        <v>159</v>
      </c>
      <c r="M196" s="286" t="s">
        <v>2333</v>
      </c>
      <c r="N196" s="286" t="s">
        <v>247</v>
      </c>
      <c r="O196" s="286" t="s">
        <v>163</v>
      </c>
      <c r="P196" s="286" t="s">
        <v>163</v>
      </c>
      <c r="Q196" s="286">
        <v>6</v>
      </c>
      <c r="R196" s="288" t="s">
        <v>2030</v>
      </c>
      <c r="S196" s="286">
        <v>2017</v>
      </c>
      <c r="T196" s="286">
        <v>2024</v>
      </c>
      <c r="U196" s="286" t="s">
        <v>164</v>
      </c>
      <c r="V196" s="301">
        <v>6000</v>
      </c>
      <c r="W196" s="301">
        <v>5819</v>
      </c>
      <c r="X196" s="352">
        <v>55</v>
      </c>
      <c r="Y196" s="286">
        <v>80</v>
      </c>
      <c r="Z196" s="301" t="s">
        <v>165</v>
      </c>
      <c r="AA196" s="286" t="s">
        <v>379</v>
      </c>
      <c r="AB196" s="286" t="s">
        <v>380</v>
      </c>
      <c r="AC196" s="286" t="s">
        <v>2332</v>
      </c>
      <c r="AD196" s="286" t="s">
        <v>162</v>
      </c>
      <c r="AE196" s="286" t="s">
        <v>163</v>
      </c>
      <c r="AF196" s="286" t="s">
        <v>2001</v>
      </c>
      <c r="AG196" s="286" t="s">
        <v>2331</v>
      </c>
      <c r="AH196" s="286" t="s">
        <v>432</v>
      </c>
      <c r="AI196" s="286">
        <v>1</v>
      </c>
      <c r="AJ196" s="286" t="s">
        <v>156</v>
      </c>
      <c r="AK196" s="286" t="s">
        <v>162</v>
      </c>
      <c r="AL196" s="286" t="s">
        <v>162</v>
      </c>
      <c r="AM196" s="286" t="s">
        <v>163</v>
      </c>
      <c r="AN196" s="288" t="s">
        <v>2330</v>
      </c>
      <c r="AO196" s="352" t="s">
        <v>2329</v>
      </c>
      <c r="AP196" s="286" t="s">
        <v>168</v>
      </c>
      <c r="AQ196" s="286" t="s">
        <v>1798</v>
      </c>
      <c r="AR196" s="286" t="s">
        <v>162</v>
      </c>
      <c r="AS196" s="286" t="s">
        <v>156</v>
      </c>
      <c r="AT196" s="286" t="s">
        <v>162</v>
      </c>
      <c r="AU196" s="286" t="s">
        <v>156</v>
      </c>
      <c r="AV196" s="286" t="s">
        <v>163</v>
      </c>
      <c r="AW196" s="286" t="s">
        <v>2328</v>
      </c>
      <c r="AX196" s="286" t="s">
        <v>162</v>
      </c>
      <c r="AY196" s="286" t="s">
        <v>163</v>
      </c>
      <c r="AZ196" s="286" t="s">
        <v>1831</v>
      </c>
      <c r="BA196" s="286" t="s">
        <v>163</v>
      </c>
      <c r="BB196" s="286" t="s">
        <v>163</v>
      </c>
      <c r="BC196" s="286" t="s">
        <v>163</v>
      </c>
      <c r="BD196" s="286" t="s">
        <v>2327</v>
      </c>
      <c r="BE196" s="286" t="s">
        <v>2326</v>
      </c>
      <c r="BF196" s="286" t="s">
        <v>1960</v>
      </c>
      <c r="BG196" s="286" t="s">
        <v>162</v>
      </c>
      <c r="BH196" s="286" t="s">
        <v>163</v>
      </c>
      <c r="BI196" s="311" t="s">
        <v>2325</v>
      </c>
      <c r="BJ196" s="352" t="s">
        <v>163</v>
      </c>
      <c r="BK196" s="286">
        <v>2022</v>
      </c>
      <c r="BL196" s="290" t="s">
        <v>166</v>
      </c>
      <c r="BM196" s="290" t="s">
        <v>166</v>
      </c>
      <c r="BN196" s="290" t="s">
        <v>166</v>
      </c>
      <c r="BO196" s="290" t="s">
        <v>166</v>
      </c>
      <c r="BP196" s="290" t="s">
        <v>2324</v>
      </c>
      <c r="BQ196" s="290" t="s">
        <v>2323</v>
      </c>
      <c r="BR196" s="369" t="s">
        <v>2322</v>
      </c>
      <c r="BS196" s="110" t="s">
        <v>501</v>
      </c>
      <c r="BT196" s="288" t="s">
        <v>502</v>
      </c>
      <c r="BU196" s="110" t="s">
        <v>435</v>
      </c>
      <c r="BV196" s="110" t="s">
        <v>436</v>
      </c>
      <c r="BW196" s="307">
        <v>-33.868819999999999</v>
      </c>
      <c r="BX196" s="307">
        <v>151.20929000000001</v>
      </c>
      <c r="BY196" s="370" t="s">
        <v>2321</v>
      </c>
      <c r="BZ196" s="286">
        <v>3</v>
      </c>
      <c r="CA196" s="286" t="s">
        <v>162</v>
      </c>
      <c r="CB196" s="286">
        <v>3</v>
      </c>
      <c r="CC196" s="306" t="s">
        <v>2233</v>
      </c>
      <c r="CD196" s="306" t="s">
        <v>2232</v>
      </c>
      <c r="CE196" s="306" t="s">
        <v>2231</v>
      </c>
      <c r="CF196" s="320"/>
      <c r="CG196" s="285"/>
      <c r="CH196" s="285"/>
      <c r="CI196" s="285"/>
      <c r="CJ196" s="285"/>
      <c r="CK196" s="285"/>
      <c r="CL196" s="285"/>
      <c r="CM196" s="285"/>
      <c r="CN196" s="285"/>
      <c r="CO196" s="285"/>
      <c r="CP196" s="285"/>
      <c r="CQ196" s="285"/>
      <c r="CR196" s="285"/>
      <c r="CS196" s="285"/>
      <c r="CT196" s="285"/>
      <c r="CU196" s="285"/>
      <c r="CY196" s="285"/>
      <c r="CZ196" s="285"/>
    </row>
    <row r="197" spans="1:104" ht="41" customHeight="1" x14ac:dyDescent="0.35">
      <c r="A197" s="286" t="s">
        <v>2320</v>
      </c>
      <c r="B197" s="110" t="s">
        <v>2319</v>
      </c>
      <c r="C197" s="286" t="s">
        <v>2318</v>
      </c>
      <c r="D197" s="286" t="s">
        <v>1802</v>
      </c>
      <c r="E197" s="286" t="s">
        <v>2317</v>
      </c>
      <c r="F197" s="288" t="s">
        <v>2316</v>
      </c>
      <c r="G197" s="288" t="s">
        <v>2315</v>
      </c>
      <c r="H197" s="286" t="s">
        <v>498</v>
      </c>
      <c r="I197" s="286" t="s">
        <v>499</v>
      </c>
      <c r="J197" s="286" t="s">
        <v>652</v>
      </c>
      <c r="K197" s="286" t="s">
        <v>653</v>
      </c>
      <c r="L197" s="286" t="s">
        <v>2314</v>
      </c>
      <c r="M197" s="286" t="s">
        <v>2036</v>
      </c>
      <c r="N197" s="286" t="s">
        <v>223</v>
      </c>
      <c r="O197" s="286" t="s">
        <v>162</v>
      </c>
      <c r="P197" s="286" t="s">
        <v>162</v>
      </c>
      <c r="Q197" s="286">
        <v>1</v>
      </c>
      <c r="R197" s="288" t="s">
        <v>2313</v>
      </c>
      <c r="S197" s="286">
        <v>2007</v>
      </c>
      <c r="T197" s="286">
        <v>2016</v>
      </c>
      <c r="U197" s="286" t="s">
        <v>164</v>
      </c>
      <c r="V197" s="301">
        <v>750</v>
      </c>
      <c r="W197" s="301">
        <v>256</v>
      </c>
      <c r="X197" s="352">
        <v>60</v>
      </c>
      <c r="Y197" s="286">
        <v>74</v>
      </c>
      <c r="Z197" s="301" t="s">
        <v>165</v>
      </c>
      <c r="AA197" s="286">
        <v>30</v>
      </c>
      <c r="AB197" s="286">
        <v>15</v>
      </c>
      <c r="AC197" s="286" t="s">
        <v>156</v>
      </c>
      <c r="AD197" s="286" t="s">
        <v>162</v>
      </c>
      <c r="AE197" s="286" t="s">
        <v>162</v>
      </c>
      <c r="AF197" s="286" t="s">
        <v>156</v>
      </c>
      <c r="AG197" s="286" t="s">
        <v>156</v>
      </c>
      <c r="AH197" s="286" t="s">
        <v>2312</v>
      </c>
      <c r="AI197" s="286">
        <v>2</v>
      </c>
      <c r="AJ197" s="286" t="s">
        <v>156</v>
      </c>
      <c r="AK197" s="286" t="s">
        <v>162</v>
      </c>
      <c r="AL197" s="286" t="s">
        <v>162</v>
      </c>
      <c r="AM197" s="286" t="s">
        <v>163</v>
      </c>
      <c r="AN197" s="288" t="s">
        <v>2311</v>
      </c>
      <c r="AO197" s="352" t="s">
        <v>2310</v>
      </c>
      <c r="AP197" s="286" t="s">
        <v>237</v>
      </c>
      <c r="AQ197" s="286" t="s">
        <v>156</v>
      </c>
      <c r="AR197" s="286" t="s">
        <v>162</v>
      </c>
      <c r="AS197" s="286" t="s">
        <v>156</v>
      </c>
      <c r="AT197" s="286" t="s">
        <v>162</v>
      </c>
      <c r="AU197" s="286" t="s">
        <v>156</v>
      </c>
      <c r="AV197" s="286" t="s">
        <v>162</v>
      </c>
      <c r="AW197" s="286" t="s">
        <v>156</v>
      </c>
      <c r="AX197" s="286" t="s">
        <v>162</v>
      </c>
      <c r="AY197" s="286" t="s">
        <v>162</v>
      </c>
      <c r="AZ197" s="286" t="s">
        <v>156</v>
      </c>
      <c r="BA197" s="286" t="s">
        <v>163</v>
      </c>
      <c r="BB197" s="286" t="s">
        <v>163</v>
      </c>
      <c r="BC197" s="286" t="s">
        <v>163</v>
      </c>
      <c r="BD197" s="286" t="s">
        <v>2309</v>
      </c>
      <c r="BE197" s="286" t="s">
        <v>2308</v>
      </c>
      <c r="BF197" s="286" t="s">
        <v>1960</v>
      </c>
      <c r="BG197" s="286" t="s">
        <v>162</v>
      </c>
      <c r="BH197" s="286" t="s">
        <v>166</v>
      </c>
      <c r="BI197" s="311" t="s">
        <v>2307</v>
      </c>
      <c r="BJ197" s="352" t="s">
        <v>163</v>
      </c>
      <c r="BK197" s="286">
        <v>2015</v>
      </c>
      <c r="BL197" s="290">
        <v>0.26700000000000002</v>
      </c>
      <c r="BM197" s="290">
        <v>0.05</v>
      </c>
      <c r="BN197" s="290">
        <v>0.02</v>
      </c>
      <c r="BO197" s="290">
        <v>0.48</v>
      </c>
      <c r="BP197" s="290">
        <v>0.83299999999999996</v>
      </c>
      <c r="BQ197" s="290">
        <v>1.66E-2</v>
      </c>
      <c r="BR197" s="369" t="s">
        <v>2306</v>
      </c>
      <c r="BS197" s="110" t="s">
        <v>501</v>
      </c>
      <c r="BT197" s="288" t="s">
        <v>502</v>
      </c>
      <c r="BU197" s="110" t="s">
        <v>2305</v>
      </c>
      <c r="BV197" s="110" t="s">
        <v>2304</v>
      </c>
      <c r="BW197" s="307">
        <v>-27.388736000000002</v>
      </c>
      <c r="BX197" s="307">
        <v>153.02310600000001</v>
      </c>
      <c r="BY197" s="370" t="s">
        <v>2254</v>
      </c>
      <c r="BZ197" s="286">
        <v>3</v>
      </c>
      <c r="CA197" s="286" t="s">
        <v>162</v>
      </c>
      <c r="CB197" s="286">
        <v>3</v>
      </c>
      <c r="CC197" s="306" t="s">
        <v>2233</v>
      </c>
      <c r="CD197" s="306" t="s">
        <v>2232</v>
      </c>
      <c r="CE197" s="306" t="s">
        <v>2231</v>
      </c>
      <c r="CF197" s="320"/>
      <c r="CG197" s="285"/>
      <c r="CH197" s="285"/>
      <c r="CI197" s="285"/>
      <c r="CJ197" s="285"/>
      <c r="CK197" s="285"/>
      <c r="CL197" s="285"/>
      <c r="CM197" s="285"/>
      <c r="CN197" s="285"/>
      <c r="CO197" s="285"/>
      <c r="CP197" s="285"/>
      <c r="CQ197" s="285"/>
      <c r="CR197" s="285"/>
      <c r="CS197" s="285"/>
      <c r="CT197" s="285"/>
      <c r="CU197" s="285"/>
      <c r="CY197" s="285"/>
      <c r="CZ197" s="285"/>
    </row>
    <row r="198" spans="1:104" ht="41.15" customHeight="1" x14ac:dyDescent="0.35">
      <c r="A198" s="286" t="s">
        <v>2303</v>
      </c>
      <c r="B198" s="110" t="s">
        <v>2302</v>
      </c>
      <c r="C198" s="286" t="s">
        <v>2301</v>
      </c>
      <c r="D198" s="286" t="s">
        <v>1802</v>
      </c>
      <c r="E198" s="286" t="s">
        <v>2300</v>
      </c>
      <c r="F198" s="288" t="s">
        <v>2299</v>
      </c>
      <c r="G198" s="288" t="s">
        <v>2298</v>
      </c>
      <c r="H198" s="286" t="s">
        <v>498</v>
      </c>
      <c r="I198" s="286" t="s">
        <v>499</v>
      </c>
      <c r="J198" s="286" t="s">
        <v>652</v>
      </c>
      <c r="K198" s="286" t="s">
        <v>653</v>
      </c>
      <c r="L198" s="286" t="s">
        <v>2282</v>
      </c>
      <c r="M198" s="286" t="s">
        <v>2281</v>
      </c>
      <c r="N198" s="286" t="s">
        <v>223</v>
      </c>
      <c r="O198" s="286" t="s">
        <v>162</v>
      </c>
      <c r="P198" s="286" t="s">
        <v>162</v>
      </c>
      <c r="Q198" s="286">
        <v>1</v>
      </c>
      <c r="R198" s="288" t="s">
        <v>2297</v>
      </c>
      <c r="S198" s="286">
        <v>2012</v>
      </c>
      <c r="T198" s="286" t="s">
        <v>156</v>
      </c>
      <c r="U198" s="286" t="s">
        <v>225</v>
      </c>
      <c r="V198" s="301">
        <v>6000</v>
      </c>
      <c r="W198" s="301">
        <v>2128</v>
      </c>
      <c r="X198" s="352">
        <v>16</v>
      </c>
      <c r="Y198" s="286" t="s">
        <v>156</v>
      </c>
      <c r="Z198" s="301" t="s">
        <v>165</v>
      </c>
      <c r="AA198" s="286" t="s">
        <v>156</v>
      </c>
      <c r="AB198" s="286" t="s">
        <v>156</v>
      </c>
      <c r="AC198" s="286" t="s">
        <v>156</v>
      </c>
      <c r="AD198" s="286" t="s">
        <v>163</v>
      </c>
      <c r="AE198" s="286" t="s">
        <v>163</v>
      </c>
      <c r="AF198" s="286" t="s">
        <v>166</v>
      </c>
      <c r="AG198" s="286" t="s">
        <v>166</v>
      </c>
      <c r="AH198" s="286" t="s">
        <v>2296</v>
      </c>
      <c r="AI198" s="286">
        <v>2</v>
      </c>
      <c r="AJ198" s="286" t="s">
        <v>166</v>
      </c>
      <c r="AK198" s="286" t="s">
        <v>163</v>
      </c>
      <c r="AL198" s="286" t="s">
        <v>162</v>
      </c>
      <c r="AM198" s="286" t="s">
        <v>163</v>
      </c>
      <c r="AN198" s="288" t="s">
        <v>2295</v>
      </c>
      <c r="AO198" s="352" t="s">
        <v>2294</v>
      </c>
      <c r="AP198" s="286" t="s">
        <v>168</v>
      </c>
      <c r="AQ198" s="286" t="s">
        <v>166</v>
      </c>
      <c r="AR198" s="286" t="s">
        <v>163</v>
      </c>
      <c r="AS198" s="286" t="s">
        <v>2293</v>
      </c>
      <c r="AT198" s="286" t="s">
        <v>162</v>
      </c>
      <c r="AU198" s="286" t="s">
        <v>156</v>
      </c>
      <c r="AV198" s="286" t="s">
        <v>166</v>
      </c>
      <c r="AW198" s="286" t="s">
        <v>156</v>
      </c>
      <c r="AX198" s="286" t="s">
        <v>166</v>
      </c>
      <c r="AY198" s="286" t="s">
        <v>162</v>
      </c>
      <c r="AZ198" s="286" t="s">
        <v>156</v>
      </c>
      <c r="BA198" s="286" t="s">
        <v>166</v>
      </c>
      <c r="BB198" s="286" t="s">
        <v>166</v>
      </c>
      <c r="BC198" s="286" t="s">
        <v>163</v>
      </c>
      <c r="BD198" s="286" t="s">
        <v>2292</v>
      </c>
      <c r="BE198" s="286" t="s">
        <v>2278</v>
      </c>
      <c r="BF198" s="286" t="s">
        <v>166</v>
      </c>
      <c r="BG198" s="286" t="s">
        <v>162</v>
      </c>
      <c r="BH198" s="286" t="s">
        <v>166</v>
      </c>
      <c r="BI198" s="311" t="s">
        <v>2291</v>
      </c>
      <c r="BJ198" s="352" t="s">
        <v>163</v>
      </c>
      <c r="BK198" s="286">
        <v>2022</v>
      </c>
      <c r="BL198" s="290" t="s">
        <v>166</v>
      </c>
      <c r="BM198" s="290" t="s">
        <v>166</v>
      </c>
      <c r="BN198" s="290">
        <v>1.1299999999999999E-2</v>
      </c>
      <c r="BO198" s="290" t="s">
        <v>166</v>
      </c>
      <c r="BP198" s="290">
        <v>0.82499999999999996</v>
      </c>
      <c r="BQ198" s="290" t="s">
        <v>166</v>
      </c>
      <c r="BR198" s="369" t="s">
        <v>2290</v>
      </c>
      <c r="BS198" s="110" t="s">
        <v>2273</v>
      </c>
      <c r="BT198" s="288" t="s">
        <v>2272</v>
      </c>
      <c r="BU198" s="110" t="s">
        <v>2289</v>
      </c>
      <c r="BV198" s="110" t="s">
        <v>2288</v>
      </c>
      <c r="BW198" s="307">
        <v>-31.968014241408099</v>
      </c>
      <c r="BX198" s="307">
        <v>115.816094942254</v>
      </c>
      <c r="BY198" s="370" t="s">
        <v>2271</v>
      </c>
      <c r="BZ198" s="286">
        <v>3</v>
      </c>
      <c r="CA198" s="286" t="s">
        <v>162</v>
      </c>
      <c r="CB198" s="286">
        <v>3</v>
      </c>
      <c r="CC198" s="306" t="s">
        <v>2233</v>
      </c>
      <c r="CD198" s="306" t="s">
        <v>2232</v>
      </c>
      <c r="CE198" s="306" t="s">
        <v>2231</v>
      </c>
      <c r="CF198" s="320"/>
      <c r="CG198" s="285"/>
      <c r="CH198" s="285"/>
      <c r="CI198" s="285"/>
      <c r="CJ198" s="285"/>
      <c r="CK198" s="285"/>
      <c r="CL198" s="285"/>
      <c r="CM198" s="285"/>
      <c r="CN198" s="285"/>
      <c r="CO198" s="285"/>
      <c r="CP198" s="285"/>
      <c r="CQ198" s="285"/>
      <c r="CR198" s="285"/>
      <c r="CS198" s="285"/>
      <c r="CT198" s="285"/>
      <c r="CU198" s="285"/>
      <c r="CY198" s="285"/>
      <c r="CZ198" s="285"/>
    </row>
    <row r="199" spans="1:104" ht="41.15" customHeight="1" x14ac:dyDescent="0.35">
      <c r="A199" s="286" t="s">
        <v>2287</v>
      </c>
      <c r="B199" s="110" t="s">
        <v>2286</v>
      </c>
      <c r="C199" s="286" t="s">
        <v>2285</v>
      </c>
      <c r="D199" s="286" t="s">
        <v>1802</v>
      </c>
      <c r="E199" s="286" t="s">
        <v>156</v>
      </c>
      <c r="F199" s="288" t="s">
        <v>2284</v>
      </c>
      <c r="G199" s="288" t="s">
        <v>2283</v>
      </c>
      <c r="H199" s="286" t="s">
        <v>498</v>
      </c>
      <c r="I199" s="286" t="s">
        <v>499</v>
      </c>
      <c r="J199" s="286" t="s">
        <v>652</v>
      </c>
      <c r="K199" s="286" t="s">
        <v>653</v>
      </c>
      <c r="L199" s="286" t="s">
        <v>2282</v>
      </c>
      <c r="M199" s="286" t="s">
        <v>2281</v>
      </c>
      <c r="N199" s="286" t="s">
        <v>223</v>
      </c>
      <c r="O199" s="286" t="s">
        <v>162</v>
      </c>
      <c r="P199" s="286" t="s">
        <v>163</v>
      </c>
      <c r="Q199" s="286">
        <v>2</v>
      </c>
      <c r="R199" s="288" t="s">
        <v>2280</v>
      </c>
      <c r="S199" s="286">
        <v>2015</v>
      </c>
      <c r="T199" s="286" t="s">
        <v>166</v>
      </c>
      <c r="U199" s="286" t="s">
        <v>225</v>
      </c>
      <c r="V199" s="301">
        <v>6000</v>
      </c>
      <c r="W199" s="301">
        <v>1743</v>
      </c>
      <c r="X199" s="352">
        <v>55</v>
      </c>
      <c r="Y199" s="286">
        <v>74</v>
      </c>
      <c r="Z199" s="301" t="s">
        <v>165</v>
      </c>
      <c r="AA199" s="286" t="s">
        <v>166</v>
      </c>
      <c r="AB199" s="286" t="s">
        <v>166</v>
      </c>
      <c r="AC199" s="286" t="s">
        <v>166</v>
      </c>
      <c r="AD199" s="286" t="s">
        <v>162</v>
      </c>
      <c r="AE199" s="286" t="s">
        <v>163</v>
      </c>
      <c r="AF199" s="286" t="s">
        <v>2001</v>
      </c>
      <c r="AG199" s="286" t="s">
        <v>2279</v>
      </c>
      <c r="AH199" s="286" t="s">
        <v>166</v>
      </c>
      <c r="AI199" s="286" t="s">
        <v>166</v>
      </c>
      <c r="AJ199" s="286" t="s">
        <v>166</v>
      </c>
      <c r="AK199" s="286" t="s">
        <v>166</v>
      </c>
      <c r="AL199" s="286" t="s">
        <v>166</v>
      </c>
      <c r="AM199" s="286" t="s">
        <v>166</v>
      </c>
      <c r="AN199" s="288" t="s">
        <v>166</v>
      </c>
      <c r="AO199" s="352" t="s">
        <v>2063</v>
      </c>
      <c r="AP199" s="286" t="s">
        <v>166</v>
      </c>
      <c r="AQ199" s="286" t="s">
        <v>2195</v>
      </c>
      <c r="AR199" s="286" t="s">
        <v>166</v>
      </c>
      <c r="AS199" s="286" t="s">
        <v>166</v>
      </c>
      <c r="AT199" s="286" t="s">
        <v>166</v>
      </c>
      <c r="AU199" s="286" t="s">
        <v>166</v>
      </c>
      <c r="AV199" s="286" t="s">
        <v>166</v>
      </c>
      <c r="AW199" s="286" t="s">
        <v>156</v>
      </c>
      <c r="AX199" s="286" t="s">
        <v>166</v>
      </c>
      <c r="AY199" s="286" t="s">
        <v>166</v>
      </c>
      <c r="AZ199" s="286" t="s">
        <v>156</v>
      </c>
      <c r="BA199" s="286" t="s">
        <v>166</v>
      </c>
      <c r="BB199" s="286" t="s">
        <v>166</v>
      </c>
      <c r="BC199" s="286" t="s">
        <v>162</v>
      </c>
      <c r="BD199" s="286" t="s">
        <v>156</v>
      </c>
      <c r="BE199" s="286" t="s">
        <v>2278</v>
      </c>
      <c r="BF199" s="286" t="s">
        <v>166</v>
      </c>
      <c r="BG199" s="286" t="s">
        <v>166</v>
      </c>
      <c r="BH199" s="286" t="s">
        <v>166</v>
      </c>
      <c r="BI199" s="311" t="s">
        <v>2277</v>
      </c>
      <c r="BJ199" s="352" t="s">
        <v>162</v>
      </c>
      <c r="BK199" s="286" t="s">
        <v>156</v>
      </c>
      <c r="BL199" s="354" t="s">
        <v>156</v>
      </c>
      <c r="BM199" s="354" t="s">
        <v>156</v>
      </c>
      <c r="BN199" s="354" t="s">
        <v>156</v>
      </c>
      <c r="BO199" s="354" t="s">
        <v>156</v>
      </c>
      <c r="BP199" s="354" t="s">
        <v>156</v>
      </c>
      <c r="BQ199" s="290" t="s">
        <v>156</v>
      </c>
      <c r="BR199" s="369" t="s">
        <v>2276</v>
      </c>
      <c r="BS199" s="110" t="s">
        <v>2275</v>
      </c>
      <c r="BT199" s="288" t="s">
        <v>2274</v>
      </c>
      <c r="BU199" s="110" t="s">
        <v>2273</v>
      </c>
      <c r="BV199" s="110" t="s">
        <v>2272</v>
      </c>
      <c r="BW199" s="307">
        <v>-32.069897334690801</v>
      </c>
      <c r="BX199" s="307">
        <v>115.845312031749</v>
      </c>
      <c r="BY199" s="370" t="s">
        <v>2271</v>
      </c>
      <c r="BZ199" s="286">
        <v>3</v>
      </c>
      <c r="CA199" s="286" t="s">
        <v>162</v>
      </c>
      <c r="CB199" s="286">
        <v>3</v>
      </c>
      <c r="CC199" s="306" t="s">
        <v>2233</v>
      </c>
      <c r="CD199" s="306" t="s">
        <v>2232</v>
      </c>
      <c r="CE199" s="306" t="s">
        <v>2231</v>
      </c>
      <c r="CF199" s="320"/>
      <c r="CG199" s="285"/>
      <c r="CH199" s="285"/>
      <c r="CI199" s="285"/>
      <c r="CJ199" s="285"/>
      <c r="CK199" s="285"/>
      <c r="CL199" s="285"/>
      <c r="CM199" s="285"/>
      <c r="CN199" s="285"/>
      <c r="CO199" s="285"/>
      <c r="CP199" s="285"/>
      <c r="CQ199" s="285"/>
      <c r="CR199" s="285"/>
      <c r="CS199" s="285"/>
      <c r="CT199" s="285"/>
      <c r="CU199" s="285"/>
      <c r="CY199" s="285"/>
      <c r="CZ199" s="285"/>
    </row>
    <row r="200" spans="1:104" ht="41.15" customHeight="1" x14ac:dyDescent="0.35">
      <c r="A200" s="286" t="s">
        <v>2270</v>
      </c>
      <c r="B200" s="110" t="s">
        <v>2269</v>
      </c>
      <c r="C200" s="286" t="s">
        <v>2268</v>
      </c>
      <c r="D200" s="286" t="s">
        <v>1802</v>
      </c>
      <c r="E200" s="286" t="s">
        <v>2267</v>
      </c>
      <c r="F200" s="110" t="s">
        <v>2266</v>
      </c>
      <c r="G200" s="288"/>
      <c r="H200" s="286" t="s">
        <v>498</v>
      </c>
      <c r="I200" s="286" t="s">
        <v>504</v>
      </c>
      <c r="J200" s="286" t="s">
        <v>981</v>
      </c>
      <c r="K200" s="286" t="s">
        <v>982</v>
      </c>
      <c r="L200" s="286" t="s">
        <v>2265</v>
      </c>
      <c r="M200" s="286" t="s">
        <v>2265</v>
      </c>
      <c r="N200" s="286" t="s">
        <v>223</v>
      </c>
      <c r="O200" s="286" t="s">
        <v>162</v>
      </c>
      <c r="P200" s="286" t="s">
        <v>163</v>
      </c>
      <c r="Q200" s="286">
        <v>2</v>
      </c>
      <c r="R200" s="288" t="s">
        <v>2264</v>
      </c>
      <c r="S200" s="286">
        <v>2021</v>
      </c>
      <c r="T200" s="286">
        <v>2024</v>
      </c>
      <c r="U200" s="286" t="s">
        <v>164</v>
      </c>
      <c r="V200" s="301">
        <v>504</v>
      </c>
      <c r="W200" s="301">
        <v>120</v>
      </c>
      <c r="X200" s="352">
        <v>55</v>
      </c>
      <c r="Y200" s="286">
        <v>74</v>
      </c>
      <c r="Z200" s="301" t="s">
        <v>165</v>
      </c>
      <c r="AA200" s="286">
        <v>30</v>
      </c>
      <c r="AB200" s="286" t="s">
        <v>156</v>
      </c>
      <c r="AC200" s="286" t="s">
        <v>156</v>
      </c>
      <c r="AD200" s="286" t="s">
        <v>162</v>
      </c>
      <c r="AE200" s="286" t="s">
        <v>163</v>
      </c>
      <c r="AF200" s="286" t="s">
        <v>2001</v>
      </c>
      <c r="AG200" s="286">
        <v>0.02</v>
      </c>
      <c r="AH200" s="286" t="s">
        <v>2263</v>
      </c>
      <c r="AI200" s="286">
        <v>2</v>
      </c>
      <c r="AJ200" s="286" t="s">
        <v>166</v>
      </c>
      <c r="AK200" s="286" t="s">
        <v>162</v>
      </c>
      <c r="AL200" s="286" t="s">
        <v>162</v>
      </c>
      <c r="AM200" s="286" t="s">
        <v>163</v>
      </c>
      <c r="AN200" s="288" t="s">
        <v>2262</v>
      </c>
      <c r="AO200" s="352" t="s">
        <v>212</v>
      </c>
      <c r="AP200" s="286" t="s">
        <v>166</v>
      </c>
      <c r="AQ200" s="286" t="s">
        <v>1798</v>
      </c>
      <c r="AR200" s="286" t="s">
        <v>162</v>
      </c>
      <c r="AS200" s="286" t="s">
        <v>156</v>
      </c>
      <c r="AT200" s="286" t="s">
        <v>162</v>
      </c>
      <c r="AU200" s="286" t="s">
        <v>156</v>
      </c>
      <c r="AV200" s="286" t="s">
        <v>163</v>
      </c>
      <c r="AW200" s="286" t="s">
        <v>2261</v>
      </c>
      <c r="AX200" s="286" t="s">
        <v>166</v>
      </c>
      <c r="AY200" s="286" t="s">
        <v>162</v>
      </c>
      <c r="AZ200" s="286" t="s">
        <v>156</v>
      </c>
      <c r="BA200" s="286" t="s">
        <v>166</v>
      </c>
      <c r="BB200" s="286" t="s">
        <v>162</v>
      </c>
      <c r="BC200" s="286" t="s">
        <v>162</v>
      </c>
      <c r="BD200" s="286" t="s">
        <v>156</v>
      </c>
      <c r="BE200" s="286" t="s">
        <v>533</v>
      </c>
      <c r="BF200" s="286" t="s">
        <v>1960</v>
      </c>
      <c r="BG200" s="286" t="s">
        <v>162</v>
      </c>
      <c r="BH200" s="286" t="s">
        <v>163</v>
      </c>
      <c r="BI200" s="311" t="s">
        <v>2260</v>
      </c>
      <c r="BJ200" s="352" t="s">
        <v>162</v>
      </c>
      <c r="BK200" s="286" t="s">
        <v>156</v>
      </c>
      <c r="BL200" s="354" t="s">
        <v>156</v>
      </c>
      <c r="BM200" s="354" t="s">
        <v>156</v>
      </c>
      <c r="BN200" s="354" t="s">
        <v>156</v>
      </c>
      <c r="BO200" s="354" t="s">
        <v>156</v>
      </c>
      <c r="BP200" s="354" t="s">
        <v>156</v>
      </c>
      <c r="BQ200" s="290" t="s">
        <v>156</v>
      </c>
      <c r="BR200" s="369" t="s">
        <v>2259</v>
      </c>
      <c r="BS200" s="110" t="s">
        <v>2258</v>
      </c>
      <c r="BT200" s="288" t="s">
        <v>2257</v>
      </c>
      <c r="BU200" s="110" t="s">
        <v>2256</v>
      </c>
      <c r="BV200" s="110" t="s">
        <v>2255</v>
      </c>
      <c r="BW200" s="307">
        <v>-36.783813760292198</v>
      </c>
      <c r="BX200" s="307">
        <v>174.757399121183</v>
      </c>
      <c r="BY200" s="370" t="s">
        <v>2254</v>
      </c>
      <c r="BZ200" s="286">
        <v>3</v>
      </c>
      <c r="CA200" s="286" t="s">
        <v>163</v>
      </c>
      <c r="CB200" s="286">
        <v>3</v>
      </c>
      <c r="CC200" s="306" t="s">
        <v>2233</v>
      </c>
      <c r="CD200" s="306" t="s">
        <v>2253</v>
      </c>
      <c r="CE200" s="306" t="s">
        <v>1116</v>
      </c>
      <c r="CF200" s="320"/>
      <c r="CG200" s="285"/>
      <c r="CH200" s="285"/>
      <c r="CI200" s="285"/>
      <c r="CJ200" s="285"/>
      <c r="CK200" s="285"/>
      <c r="CL200" s="285"/>
      <c r="CM200" s="285"/>
      <c r="CN200" s="285"/>
      <c r="CO200" s="285"/>
      <c r="CP200" s="285"/>
      <c r="CQ200" s="285"/>
      <c r="CR200" s="285"/>
      <c r="CS200" s="285"/>
      <c r="CT200" s="285"/>
      <c r="CU200" s="285"/>
      <c r="CY200" s="285"/>
      <c r="CZ200" s="285"/>
    </row>
    <row r="201" spans="1:104" ht="41.15" customHeight="1" x14ac:dyDescent="0.35">
      <c r="A201" s="286" t="s">
        <v>2242</v>
      </c>
      <c r="B201" s="110" t="s">
        <v>2252</v>
      </c>
      <c r="C201" s="286" t="s">
        <v>2251</v>
      </c>
      <c r="D201" s="286" t="s">
        <v>166</v>
      </c>
      <c r="E201" s="286" t="s">
        <v>156</v>
      </c>
      <c r="F201" s="288" t="s">
        <v>156</v>
      </c>
      <c r="G201" s="288" t="s">
        <v>2245</v>
      </c>
      <c r="H201" s="286" t="s">
        <v>1835</v>
      </c>
      <c r="I201" s="286" t="s">
        <v>518</v>
      </c>
      <c r="J201" s="286" t="s">
        <v>695</v>
      </c>
      <c r="K201" s="286" t="s">
        <v>696</v>
      </c>
      <c r="L201" s="286" t="s">
        <v>2211</v>
      </c>
      <c r="M201" s="286" t="s">
        <v>2211</v>
      </c>
      <c r="N201" s="286" t="s">
        <v>223</v>
      </c>
      <c r="O201" s="286" t="s">
        <v>162</v>
      </c>
      <c r="P201" s="286" t="s">
        <v>162</v>
      </c>
      <c r="Q201" s="286">
        <v>1</v>
      </c>
      <c r="R201" s="288" t="s">
        <v>2241</v>
      </c>
      <c r="S201" s="286">
        <v>2013</v>
      </c>
      <c r="T201" s="286">
        <v>2016</v>
      </c>
      <c r="U201" s="286" t="s">
        <v>164</v>
      </c>
      <c r="V201" s="301">
        <v>1000</v>
      </c>
      <c r="W201" s="301">
        <v>790</v>
      </c>
      <c r="X201" s="352">
        <v>55</v>
      </c>
      <c r="Y201" s="286">
        <v>74</v>
      </c>
      <c r="Z201" s="301" t="s">
        <v>165</v>
      </c>
      <c r="AA201" s="286">
        <v>30</v>
      </c>
      <c r="AB201" s="286">
        <v>15</v>
      </c>
      <c r="AC201" s="286" t="s">
        <v>156</v>
      </c>
      <c r="AD201" s="286" t="s">
        <v>162</v>
      </c>
      <c r="AE201" s="286" t="s">
        <v>163</v>
      </c>
      <c r="AF201" s="286" t="s">
        <v>2250</v>
      </c>
      <c r="AG201" s="286" t="s">
        <v>156</v>
      </c>
      <c r="AH201" s="286" t="s">
        <v>166</v>
      </c>
      <c r="AI201" s="286" t="s">
        <v>166</v>
      </c>
      <c r="AJ201" s="286" t="s">
        <v>166</v>
      </c>
      <c r="AK201" s="286" t="s">
        <v>166</v>
      </c>
      <c r="AL201" s="286" t="s">
        <v>162</v>
      </c>
      <c r="AM201" s="286" t="s">
        <v>163</v>
      </c>
      <c r="AN201" s="288" t="s">
        <v>2240</v>
      </c>
      <c r="AO201" s="352" t="s">
        <v>167</v>
      </c>
      <c r="AP201" s="286" t="s">
        <v>168</v>
      </c>
      <c r="AQ201" s="286" t="s">
        <v>1798</v>
      </c>
      <c r="AR201" s="286" t="s">
        <v>163</v>
      </c>
      <c r="AS201" s="286" t="s">
        <v>2249</v>
      </c>
      <c r="AT201" s="286" t="s">
        <v>166</v>
      </c>
      <c r="AU201" s="286" t="s">
        <v>156</v>
      </c>
      <c r="AV201" s="286" t="s">
        <v>166</v>
      </c>
      <c r="AW201" s="286" t="s">
        <v>156</v>
      </c>
      <c r="AX201" s="286" t="s">
        <v>163</v>
      </c>
      <c r="AY201" s="286" t="s">
        <v>163</v>
      </c>
      <c r="AZ201" s="286" t="s">
        <v>1831</v>
      </c>
      <c r="BA201" s="286" t="s">
        <v>162</v>
      </c>
      <c r="BB201" s="286" t="s">
        <v>162</v>
      </c>
      <c r="BC201" s="286" t="s">
        <v>163</v>
      </c>
      <c r="BD201" s="286" t="s">
        <v>2238</v>
      </c>
      <c r="BE201" s="286" t="s">
        <v>1830</v>
      </c>
      <c r="BF201" s="286" t="s">
        <v>1960</v>
      </c>
      <c r="BG201" s="286" t="s">
        <v>163</v>
      </c>
      <c r="BH201" s="286" t="s">
        <v>163</v>
      </c>
      <c r="BI201" s="311" t="s">
        <v>2248</v>
      </c>
      <c r="BJ201" s="352" t="s">
        <v>163</v>
      </c>
      <c r="BK201" s="286">
        <v>2016</v>
      </c>
      <c r="BL201" s="290">
        <v>0.879</v>
      </c>
      <c r="BM201" s="290">
        <v>0.89700000000000002</v>
      </c>
      <c r="BN201" s="290">
        <v>1.4E-2</v>
      </c>
      <c r="BO201" s="290" t="s">
        <v>156</v>
      </c>
      <c r="BP201" s="290">
        <v>0.81799999999999995</v>
      </c>
      <c r="BQ201" s="290">
        <v>0.182</v>
      </c>
      <c r="BR201" s="369" t="s">
        <v>2247</v>
      </c>
      <c r="BS201" s="110" t="s">
        <v>2218</v>
      </c>
      <c r="BT201" s="288" t="s">
        <v>2217</v>
      </c>
      <c r="BU201" s="110" t="s">
        <v>2246</v>
      </c>
      <c r="BV201" s="110"/>
      <c r="BW201" s="307">
        <v>-23.600471090170402</v>
      </c>
      <c r="BX201" s="307">
        <v>-46.716973913643997</v>
      </c>
      <c r="BY201" s="370" t="s">
        <v>2234</v>
      </c>
      <c r="BZ201" s="286">
        <v>3</v>
      </c>
      <c r="CA201" s="286" t="s">
        <v>162</v>
      </c>
      <c r="CB201" s="286">
        <v>3</v>
      </c>
      <c r="CC201" s="306" t="s">
        <v>2233</v>
      </c>
      <c r="CD201" s="306" t="s">
        <v>2232</v>
      </c>
      <c r="CE201" s="306" t="s">
        <v>2231</v>
      </c>
      <c r="CF201" s="320"/>
      <c r="CG201" s="285"/>
      <c r="CH201" s="285"/>
      <c r="CI201" s="285"/>
      <c r="CJ201" s="285"/>
      <c r="CK201" s="285"/>
      <c r="CL201" s="285"/>
      <c r="CM201" s="285"/>
      <c r="CN201" s="285"/>
      <c r="CO201" s="285"/>
      <c r="CP201" s="285"/>
      <c r="CQ201" s="285"/>
      <c r="CR201" s="285"/>
      <c r="CS201" s="285"/>
      <c r="CT201" s="285"/>
      <c r="CU201" s="285"/>
      <c r="CY201" s="285"/>
      <c r="CZ201" s="285"/>
    </row>
    <row r="202" spans="1:104" ht="41.15" customHeight="1" x14ac:dyDescent="0.35">
      <c r="A202" s="286" t="s">
        <v>2245</v>
      </c>
      <c r="B202" s="110" t="s">
        <v>2244</v>
      </c>
      <c r="C202" s="286" t="s">
        <v>2243</v>
      </c>
      <c r="D202" s="286" t="s">
        <v>166</v>
      </c>
      <c r="E202" s="286" t="s">
        <v>156</v>
      </c>
      <c r="F202" s="288" t="s">
        <v>156</v>
      </c>
      <c r="G202" s="288" t="s">
        <v>2242</v>
      </c>
      <c r="H202" s="286" t="s">
        <v>1835</v>
      </c>
      <c r="I202" s="286" t="s">
        <v>518</v>
      </c>
      <c r="J202" s="286" t="s">
        <v>695</v>
      </c>
      <c r="K202" s="286" t="s">
        <v>696</v>
      </c>
      <c r="L202" s="286" t="s">
        <v>159</v>
      </c>
      <c r="M202" s="286" t="s">
        <v>2211</v>
      </c>
      <c r="N202" s="286" t="s">
        <v>223</v>
      </c>
      <c r="O202" s="286" t="s">
        <v>162</v>
      </c>
      <c r="P202" s="286" t="s">
        <v>163</v>
      </c>
      <c r="Q202" s="286">
        <v>6</v>
      </c>
      <c r="R202" s="288" t="s">
        <v>2241</v>
      </c>
      <c r="S202" s="286">
        <v>2013</v>
      </c>
      <c r="T202" s="286">
        <v>2021</v>
      </c>
      <c r="U202" s="286" t="s">
        <v>164</v>
      </c>
      <c r="V202" s="301" t="s">
        <v>166</v>
      </c>
      <c r="W202" s="301">
        <v>4365</v>
      </c>
      <c r="X202" s="352">
        <v>54</v>
      </c>
      <c r="Y202" s="286">
        <v>80</v>
      </c>
      <c r="Z202" s="301" t="s">
        <v>165</v>
      </c>
      <c r="AA202" s="286">
        <v>30</v>
      </c>
      <c r="AB202" s="286">
        <v>15</v>
      </c>
      <c r="AC202" s="286" t="s">
        <v>156</v>
      </c>
      <c r="AD202" s="286" t="s">
        <v>162</v>
      </c>
      <c r="AE202" s="286" t="s">
        <v>162</v>
      </c>
      <c r="AF202" s="286" t="s">
        <v>156</v>
      </c>
      <c r="AG202" s="286" t="s">
        <v>156</v>
      </c>
      <c r="AH202" s="286" t="s">
        <v>166</v>
      </c>
      <c r="AI202" s="286" t="s">
        <v>166</v>
      </c>
      <c r="AJ202" s="286" t="s">
        <v>166</v>
      </c>
      <c r="AK202" s="286" t="s">
        <v>166</v>
      </c>
      <c r="AL202" s="286" t="s">
        <v>162</v>
      </c>
      <c r="AM202" s="286" t="s">
        <v>163</v>
      </c>
      <c r="AN202" s="288" t="s">
        <v>2240</v>
      </c>
      <c r="AO202" s="352" t="s">
        <v>2239</v>
      </c>
      <c r="AP202" s="286" t="s">
        <v>168</v>
      </c>
      <c r="AQ202" s="286" t="s">
        <v>1798</v>
      </c>
      <c r="AR202" s="286" t="s">
        <v>162</v>
      </c>
      <c r="AS202" s="286" t="s">
        <v>166</v>
      </c>
      <c r="AT202" s="286" t="s">
        <v>166</v>
      </c>
      <c r="AU202" s="286" t="s">
        <v>156</v>
      </c>
      <c r="AV202" s="286" t="s">
        <v>166</v>
      </c>
      <c r="AW202" s="286" t="s">
        <v>156</v>
      </c>
      <c r="AX202" s="286" t="s">
        <v>163</v>
      </c>
      <c r="AY202" s="286" t="s">
        <v>163</v>
      </c>
      <c r="AZ202" s="286" t="s">
        <v>1831</v>
      </c>
      <c r="BA202" s="286" t="s">
        <v>162</v>
      </c>
      <c r="BB202" s="286" t="s">
        <v>162</v>
      </c>
      <c r="BC202" s="286" t="s">
        <v>163</v>
      </c>
      <c r="BD202" s="286" t="s">
        <v>2238</v>
      </c>
      <c r="BE202" s="286" t="s">
        <v>1830</v>
      </c>
      <c r="BF202" s="286" t="s">
        <v>1960</v>
      </c>
      <c r="BG202" s="286" t="s">
        <v>166</v>
      </c>
      <c r="BH202" s="286" t="s">
        <v>163</v>
      </c>
      <c r="BI202" s="311" t="s">
        <v>2237</v>
      </c>
      <c r="BJ202" s="352" t="s">
        <v>163</v>
      </c>
      <c r="BK202" s="286">
        <v>2021</v>
      </c>
      <c r="BL202" s="290" t="s">
        <v>166</v>
      </c>
      <c r="BM202" s="290">
        <v>3.1399999999999997E-2</v>
      </c>
      <c r="BN202" s="290">
        <v>2.1000000000000001E-2</v>
      </c>
      <c r="BO202" s="290">
        <v>0.39300000000000002</v>
      </c>
      <c r="BP202" s="290">
        <v>0.70299999999999996</v>
      </c>
      <c r="BQ202" s="290">
        <v>0.29699999999999999</v>
      </c>
      <c r="BR202" s="369" t="s">
        <v>2236</v>
      </c>
      <c r="BS202" s="110" t="s">
        <v>2218</v>
      </c>
      <c r="BT202" s="288" t="s">
        <v>2217</v>
      </c>
      <c r="BU202" s="110" t="s">
        <v>2235</v>
      </c>
      <c r="BV202" s="110"/>
      <c r="BW202" s="307">
        <v>-23.596440000000001</v>
      </c>
      <c r="BX202" s="307">
        <v>-46.716009999999997</v>
      </c>
      <c r="BY202" s="370" t="s">
        <v>2234</v>
      </c>
      <c r="BZ202" s="286">
        <v>3</v>
      </c>
      <c r="CA202" s="286" t="s">
        <v>162</v>
      </c>
      <c r="CB202" s="286">
        <v>3</v>
      </c>
      <c r="CC202" s="306" t="s">
        <v>2233</v>
      </c>
      <c r="CD202" s="306" t="s">
        <v>2232</v>
      </c>
      <c r="CE202" s="306" t="s">
        <v>2231</v>
      </c>
      <c r="CF202" s="320"/>
      <c r="CG202" s="285"/>
      <c r="CH202" s="285"/>
      <c r="CI202" s="285"/>
      <c r="CJ202" s="285"/>
      <c r="CK202" s="285"/>
      <c r="CL202" s="285"/>
      <c r="CM202" s="285"/>
      <c r="CN202" s="285"/>
      <c r="CO202" s="285"/>
      <c r="CP202" s="285"/>
      <c r="CQ202" s="285"/>
      <c r="CR202" s="285"/>
      <c r="CS202" s="285"/>
      <c r="CT202" s="285"/>
      <c r="CU202" s="285"/>
      <c r="CY202" s="285"/>
      <c r="CZ202" s="285"/>
    </row>
    <row r="203" spans="1:104" s="329" customFormat="1" ht="41.15" customHeight="1" x14ac:dyDescent="0.35">
      <c r="A203" s="423" t="s">
        <v>2230</v>
      </c>
      <c r="B203" s="422" t="s">
        <v>2229</v>
      </c>
      <c r="C203" s="423" t="s">
        <v>2228</v>
      </c>
      <c r="D203" s="423" t="s">
        <v>166</v>
      </c>
      <c r="E203" s="423" t="s">
        <v>156</v>
      </c>
      <c r="F203" s="424" t="s">
        <v>2227</v>
      </c>
      <c r="G203" s="424"/>
      <c r="H203" s="423" t="s">
        <v>1835</v>
      </c>
      <c r="I203" s="423" t="s">
        <v>518</v>
      </c>
      <c r="J203" s="423" t="s">
        <v>695</v>
      </c>
      <c r="K203" s="423" t="s">
        <v>696</v>
      </c>
      <c r="L203" s="423" t="s">
        <v>2226</v>
      </c>
      <c r="M203" s="423" t="s">
        <v>2225</v>
      </c>
      <c r="N203" s="423" t="s">
        <v>223</v>
      </c>
      <c r="O203" s="423" t="s">
        <v>162</v>
      </c>
      <c r="P203" s="423" t="s">
        <v>163</v>
      </c>
      <c r="Q203" s="423">
        <v>4</v>
      </c>
      <c r="R203" s="423" t="s">
        <v>166</v>
      </c>
      <c r="S203" s="423">
        <v>2023</v>
      </c>
      <c r="T203" s="423" t="s">
        <v>166</v>
      </c>
      <c r="U203" s="423" t="s">
        <v>225</v>
      </c>
      <c r="V203" s="425">
        <v>3000</v>
      </c>
      <c r="W203" s="425" t="s">
        <v>166</v>
      </c>
      <c r="X203" s="426">
        <v>50</v>
      </c>
      <c r="Y203" s="423">
        <v>80</v>
      </c>
      <c r="Z203" s="425" t="s">
        <v>165</v>
      </c>
      <c r="AA203" s="423">
        <v>20</v>
      </c>
      <c r="AB203" s="423">
        <v>15</v>
      </c>
      <c r="AC203" s="423" t="s">
        <v>166</v>
      </c>
      <c r="AD203" s="423" t="s">
        <v>162</v>
      </c>
      <c r="AE203" s="423" t="s">
        <v>166</v>
      </c>
      <c r="AF203" s="423" t="s">
        <v>166</v>
      </c>
      <c r="AG203" s="423" t="s">
        <v>166</v>
      </c>
      <c r="AH203" s="423" t="s">
        <v>166</v>
      </c>
      <c r="AI203" s="423" t="s">
        <v>166</v>
      </c>
      <c r="AJ203" s="423" t="s">
        <v>166</v>
      </c>
      <c r="AK203" s="423" t="s">
        <v>166</v>
      </c>
      <c r="AL203" s="423" t="s">
        <v>166</v>
      </c>
      <c r="AM203" s="423" t="s">
        <v>163</v>
      </c>
      <c r="AN203" s="424" t="s">
        <v>2224</v>
      </c>
      <c r="AO203" s="426" t="s">
        <v>212</v>
      </c>
      <c r="AP203" s="423" t="s">
        <v>2223</v>
      </c>
      <c r="AQ203" s="423" t="s">
        <v>166</v>
      </c>
      <c r="AR203" s="423" t="s">
        <v>162</v>
      </c>
      <c r="AS203" s="423" t="s">
        <v>156</v>
      </c>
      <c r="AT203" s="423" t="s">
        <v>163</v>
      </c>
      <c r="AU203" s="423" t="s">
        <v>2222</v>
      </c>
      <c r="AV203" s="423" t="s">
        <v>163</v>
      </c>
      <c r="AW203" s="423" t="s">
        <v>2221</v>
      </c>
      <c r="AX203" s="423" t="s">
        <v>163</v>
      </c>
      <c r="AY203" s="423" t="s">
        <v>163</v>
      </c>
      <c r="AZ203" s="423" t="s">
        <v>1974</v>
      </c>
      <c r="BA203" s="423" t="s">
        <v>162</v>
      </c>
      <c r="BB203" s="423" t="s">
        <v>166</v>
      </c>
      <c r="BC203" s="423" t="s">
        <v>163</v>
      </c>
      <c r="BD203" s="423" t="s">
        <v>2220</v>
      </c>
      <c r="BE203" s="423" t="s">
        <v>1781</v>
      </c>
      <c r="BF203" s="423" t="s">
        <v>166</v>
      </c>
      <c r="BG203" s="423" t="s">
        <v>163</v>
      </c>
      <c r="BH203" s="423" t="s">
        <v>163</v>
      </c>
      <c r="BI203" s="430" t="s">
        <v>2219</v>
      </c>
      <c r="BJ203" s="426" t="s">
        <v>163</v>
      </c>
      <c r="BK203" s="423">
        <v>2026</v>
      </c>
      <c r="BL203" s="427" t="s">
        <v>166</v>
      </c>
      <c r="BM203" s="427" t="s">
        <v>166</v>
      </c>
      <c r="BN203" s="427" t="s">
        <v>166</v>
      </c>
      <c r="BO203" s="427" t="s">
        <v>166</v>
      </c>
      <c r="BP203" s="427" t="s">
        <v>166</v>
      </c>
      <c r="BQ203" s="417" t="s">
        <v>166</v>
      </c>
      <c r="BR203" s="431" t="s">
        <v>4906</v>
      </c>
      <c r="BS203" s="422" t="s">
        <v>2218</v>
      </c>
      <c r="BT203" s="424" t="s">
        <v>2217</v>
      </c>
      <c r="BU203" s="422" t="s">
        <v>2216</v>
      </c>
      <c r="BV203" s="422" t="s">
        <v>2215</v>
      </c>
      <c r="BW203" s="419">
        <v>-13.00121</v>
      </c>
      <c r="BX203" s="419">
        <v>-38.505249999999997</v>
      </c>
      <c r="BY203" s="428" t="s">
        <v>2178</v>
      </c>
      <c r="BZ203" s="423">
        <v>3</v>
      </c>
      <c r="CA203" s="423" t="s">
        <v>162</v>
      </c>
      <c r="CB203" s="423">
        <v>3</v>
      </c>
      <c r="CC203" s="429" t="s">
        <v>2177</v>
      </c>
      <c r="CD203" s="429" t="s">
        <v>4904</v>
      </c>
      <c r="CE203" s="429" t="s">
        <v>1064</v>
      </c>
      <c r="CF203" s="330"/>
    </row>
    <row r="204" spans="1:104" ht="36.65" customHeight="1" x14ac:dyDescent="0.35">
      <c r="A204" s="286" t="s">
        <v>2214</v>
      </c>
      <c r="B204" s="110" t="s">
        <v>2213</v>
      </c>
      <c r="C204" s="286" t="s">
        <v>2212</v>
      </c>
      <c r="D204" s="286" t="s">
        <v>166</v>
      </c>
      <c r="E204" s="286" t="s">
        <v>156</v>
      </c>
      <c r="F204" s="288" t="s">
        <v>166</v>
      </c>
      <c r="G204" s="288" t="s">
        <v>166</v>
      </c>
      <c r="H204" s="286" t="s">
        <v>1835</v>
      </c>
      <c r="I204" s="286" t="s">
        <v>518</v>
      </c>
      <c r="J204" s="286" t="s">
        <v>695</v>
      </c>
      <c r="K204" s="286" t="s">
        <v>696</v>
      </c>
      <c r="L204" s="286" t="s">
        <v>2211</v>
      </c>
      <c r="M204" s="286" t="s">
        <v>2210</v>
      </c>
      <c r="N204" s="286" t="s">
        <v>1816</v>
      </c>
      <c r="O204" s="286" t="s">
        <v>162</v>
      </c>
      <c r="P204" s="286" t="s">
        <v>162</v>
      </c>
      <c r="Q204" s="286">
        <v>1</v>
      </c>
      <c r="R204" s="288" t="s">
        <v>2202</v>
      </c>
      <c r="S204" s="286">
        <v>2019</v>
      </c>
      <c r="T204" s="286" t="s">
        <v>166</v>
      </c>
      <c r="U204" s="286" t="s">
        <v>225</v>
      </c>
      <c r="V204" s="301">
        <v>3376</v>
      </c>
      <c r="W204" s="301" t="s">
        <v>2209</v>
      </c>
      <c r="X204" s="352">
        <v>55</v>
      </c>
      <c r="Y204" s="286">
        <v>74</v>
      </c>
      <c r="Z204" s="301" t="s">
        <v>165</v>
      </c>
      <c r="AA204" s="286">
        <v>30</v>
      </c>
      <c r="AB204" s="286">
        <v>15</v>
      </c>
      <c r="AC204" s="286" t="s">
        <v>2208</v>
      </c>
      <c r="AD204" s="286" t="s">
        <v>162</v>
      </c>
      <c r="AE204" s="286" t="s">
        <v>162</v>
      </c>
      <c r="AF204" s="286" t="s">
        <v>156</v>
      </c>
      <c r="AG204" s="286" t="s">
        <v>156</v>
      </c>
      <c r="AH204" s="286" t="s">
        <v>166</v>
      </c>
      <c r="AI204" s="286" t="s">
        <v>166</v>
      </c>
      <c r="AJ204" s="286" t="s">
        <v>166</v>
      </c>
      <c r="AK204" s="286" t="s">
        <v>162</v>
      </c>
      <c r="AL204" s="286" t="s">
        <v>162</v>
      </c>
      <c r="AM204" s="286" t="s">
        <v>166</v>
      </c>
      <c r="AN204" s="286" t="s">
        <v>166</v>
      </c>
      <c r="AO204" s="352" t="s">
        <v>212</v>
      </c>
      <c r="AP204" s="286" t="s">
        <v>197</v>
      </c>
      <c r="AQ204" s="286" t="s">
        <v>156</v>
      </c>
      <c r="AR204" s="286" t="s">
        <v>162</v>
      </c>
      <c r="AS204" s="286" t="s">
        <v>156</v>
      </c>
      <c r="AT204" s="286" t="s">
        <v>163</v>
      </c>
      <c r="AU204" s="286" t="s">
        <v>90</v>
      </c>
      <c r="AV204" s="286" t="s">
        <v>163</v>
      </c>
      <c r="AW204" s="286" t="s">
        <v>2207</v>
      </c>
      <c r="AX204" s="286" t="s">
        <v>166</v>
      </c>
      <c r="AY204" s="286" t="s">
        <v>163</v>
      </c>
      <c r="AZ204" s="286" t="s">
        <v>1974</v>
      </c>
      <c r="BA204" s="286" t="s">
        <v>162</v>
      </c>
      <c r="BB204" s="286" t="s">
        <v>163</v>
      </c>
      <c r="BC204" s="286" t="s">
        <v>162</v>
      </c>
      <c r="BD204" s="286" t="s">
        <v>156</v>
      </c>
      <c r="BE204" s="286" t="s">
        <v>1830</v>
      </c>
      <c r="BF204" s="286" t="s">
        <v>1960</v>
      </c>
      <c r="BG204" s="286" t="s">
        <v>163</v>
      </c>
      <c r="BH204" s="286" t="s">
        <v>163</v>
      </c>
      <c r="BI204" s="311" t="s">
        <v>2206</v>
      </c>
      <c r="BJ204" s="352" t="s">
        <v>163</v>
      </c>
      <c r="BK204" s="286">
        <v>2023</v>
      </c>
      <c r="BL204" s="354" t="s">
        <v>166</v>
      </c>
      <c r="BM204" s="354" t="s">
        <v>166</v>
      </c>
      <c r="BN204" s="354">
        <v>0.01</v>
      </c>
      <c r="BO204" s="354">
        <v>1.44E-2</v>
      </c>
      <c r="BP204" s="354">
        <v>6.7000000000000002E-3</v>
      </c>
      <c r="BQ204" s="290" t="s">
        <v>166</v>
      </c>
      <c r="BR204" s="369" t="s">
        <v>2205</v>
      </c>
      <c r="BS204" s="110" t="s">
        <v>2204</v>
      </c>
      <c r="BT204" s="288" t="s">
        <v>2202</v>
      </c>
      <c r="BU204" s="110" t="s">
        <v>2203</v>
      </c>
      <c r="BV204" s="110" t="s">
        <v>2202</v>
      </c>
      <c r="BW204" s="307">
        <v>-20.581327141912102</v>
      </c>
      <c r="BX204" s="307">
        <v>-48.5687862845067</v>
      </c>
      <c r="BY204" s="370" t="s">
        <v>2178</v>
      </c>
      <c r="BZ204" s="286">
        <v>3</v>
      </c>
      <c r="CA204" s="286" t="s">
        <v>163</v>
      </c>
      <c r="CB204" s="286">
        <v>3</v>
      </c>
      <c r="CC204" s="306" t="s">
        <v>2177</v>
      </c>
      <c r="CD204" s="306" t="s">
        <v>2177</v>
      </c>
      <c r="CE204" s="306" t="s">
        <v>938</v>
      </c>
      <c r="CF204" s="285"/>
      <c r="CG204" s="285"/>
      <c r="CH204" s="285"/>
      <c r="CI204" s="285"/>
      <c r="CJ204" s="285"/>
      <c r="CK204" s="285"/>
      <c r="CL204" s="285"/>
      <c r="CM204" s="285"/>
      <c r="CN204" s="285"/>
      <c r="CO204" s="285"/>
      <c r="CP204" s="285"/>
      <c r="CQ204" s="285"/>
      <c r="CR204" s="285"/>
      <c r="CS204" s="285"/>
      <c r="CT204" s="285"/>
      <c r="CU204" s="285"/>
      <c r="CY204" s="285"/>
      <c r="CZ204" s="285"/>
    </row>
    <row r="205" spans="1:104" ht="41.15" customHeight="1" x14ac:dyDescent="0.25">
      <c r="A205" s="286" t="s">
        <v>2201</v>
      </c>
      <c r="B205" s="110" t="s">
        <v>2200</v>
      </c>
      <c r="C205" s="286" t="s">
        <v>2199</v>
      </c>
      <c r="D205" s="286" t="s">
        <v>166</v>
      </c>
      <c r="E205" s="286" t="s">
        <v>156</v>
      </c>
      <c r="F205" s="288" t="s">
        <v>166</v>
      </c>
      <c r="G205" s="110" t="s">
        <v>166</v>
      </c>
      <c r="H205" s="286" t="s">
        <v>1835</v>
      </c>
      <c r="I205" s="286" t="s">
        <v>518</v>
      </c>
      <c r="J205" s="286" t="s">
        <v>695</v>
      </c>
      <c r="K205" s="286" t="s">
        <v>696</v>
      </c>
      <c r="L205" s="286" t="s">
        <v>2198</v>
      </c>
      <c r="M205" s="286" t="s">
        <v>2197</v>
      </c>
      <c r="N205" s="286" t="s">
        <v>223</v>
      </c>
      <c r="O205" s="286" t="s">
        <v>162</v>
      </c>
      <c r="P205" s="286" t="s">
        <v>162</v>
      </c>
      <c r="Q205" s="286">
        <v>1</v>
      </c>
      <c r="R205" s="312" t="s">
        <v>2191</v>
      </c>
      <c r="S205" s="286">
        <v>2014</v>
      </c>
      <c r="T205" s="286">
        <v>2019</v>
      </c>
      <c r="U205" s="286" t="s">
        <v>164</v>
      </c>
      <c r="V205" s="301" t="s">
        <v>166</v>
      </c>
      <c r="W205" s="301">
        <v>712</v>
      </c>
      <c r="X205" s="352">
        <v>55</v>
      </c>
      <c r="Y205" s="286">
        <v>80</v>
      </c>
      <c r="Z205" s="301" t="s">
        <v>165</v>
      </c>
      <c r="AA205" s="286">
        <v>30</v>
      </c>
      <c r="AB205" s="286">
        <v>15</v>
      </c>
      <c r="AC205" s="286" t="s">
        <v>156</v>
      </c>
      <c r="AD205" s="286" t="s">
        <v>162</v>
      </c>
      <c r="AE205" s="286" t="s">
        <v>162</v>
      </c>
      <c r="AF205" s="286" t="s">
        <v>156</v>
      </c>
      <c r="AG205" s="286" t="s">
        <v>156</v>
      </c>
      <c r="AH205" s="286" t="s">
        <v>166</v>
      </c>
      <c r="AI205" s="286" t="s">
        <v>166</v>
      </c>
      <c r="AJ205" s="286" t="s">
        <v>166</v>
      </c>
      <c r="AK205" s="286" t="s">
        <v>162</v>
      </c>
      <c r="AL205" s="286" t="s">
        <v>162</v>
      </c>
      <c r="AM205" s="286" t="s">
        <v>163</v>
      </c>
      <c r="AN205" s="286" t="s">
        <v>2196</v>
      </c>
      <c r="AO205" s="352" t="s">
        <v>167</v>
      </c>
      <c r="AP205" s="286" t="s">
        <v>197</v>
      </c>
      <c r="AQ205" s="286" t="s">
        <v>2195</v>
      </c>
      <c r="AR205" s="286" t="s">
        <v>162</v>
      </c>
      <c r="AS205" s="286" t="s">
        <v>156</v>
      </c>
      <c r="AT205" s="286" t="s">
        <v>162</v>
      </c>
      <c r="AU205" s="286" t="s">
        <v>156</v>
      </c>
      <c r="AV205" s="286" t="s">
        <v>166</v>
      </c>
      <c r="AW205" s="286" t="s">
        <v>156</v>
      </c>
      <c r="AX205" s="286" t="s">
        <v>166</v>
      </c>
      <c r="AY205" s="286" t="s">
        <v>166</v>
      </c>
      <c r="AZ205" s="286" t="s">
        <v>156</v>
      </c>
      <c r="BA205" s="286" t="s">
        <v>162</v>
      </c>
      <c r="BB205" s="286" t="s">
        <v>166</v>
      </c>
      <c r="BC205" s="286" t="s">
        <v>162</v>
      </c>
      <c r="BD205" s="286" t="s">
        <v>156</v>
      </c>
      <c r="BE205" s="286" t="s">
        <v>1830</v>
      </c>
      <c r="BF205" s="286" t="s">
        <v>1960</v>
      </c>
      <c r="BG205" s="286" t="s">
        <v>166</v>
      </c>
      <c r="BH205" s="286" t="s">
        <v>166</v>
      </c>
      <c r="BI205" s="311" t="s">
        <v>2194</v>
      </c>
      <c r="BJ205" s="352" t="s">
        <v>163</v>
      </c>
      <c r="BK205" s="286">
        <v>2022</v>
      </c>
      <c r="BL205" s="354" t="s">
        <v>166</v>
      </c>
      <c r="BM205" s="354" t="s">
        <v>166</v>
      </c>
      <c r="BN205" s="354" t="s">
        <v>166</v>
      </c>
      <c r="BO205" s="354" t="s">
        <v>166</v>
      </c>
      <c r="BP205" s="290">
        <v>0.64300000000000002</v>
      </c>
      <c r="BQ205" s="290" t="s">
        <v>166</v>
      </c>
      <c r="BR205" s="369" t="s">
        <v>2193</v>
      </c>
      <c r="BS205" s="110" t="s">
        <v>2192</v>
      </c>
      <c r="BT205" s="288" t="s">
        <v>2191</v>
      </c>
      <c r="BU205" s="110"/>
      <c r="BV205" s="110"/>
      <c r="BW205" s="307">
        <v>-30.015973220905</v>
      </c>
      <c r="BX205" s="307">
        <v>-51.157802784942902</v>
      </c>
      <c r="BY205" s="370" t="s">
        <v>2178</v>
      </c>
      <c r="BZ205" s="286">
        <v>3</v>
      </c>
      <c r="CA205" s="286" t="s">
        <v>163</v>
      </c>
      <c r="CB205" s="286">
        <v>3</v>
      </c>
      <c r="CC205" s="306" t="s">
        <v>2177</v>
      </c>
      <c r="CD205" s="306" t="s">
        <v>2177</v>
      </c>
      <c r="CE205" s="306" t="s">
        <v>938</v>
      </c>
      <c r="CF205" s="320"/>
      <c r="CG205" s="285"/>
      <c r="CH205" s="285"/>
      <c r="CI205" s="285"/>
      <c r="CJ205" s="285"/>
      <c r="CK205" s="285"/>
      <c r="CL205" s="285"/>
      <c r="CM205" s="285"/>
      <c r="CN205" s="285"/>
      <c r="CO205" s="285"/>
      <c r="CP205" s="285"/>
      <c r="CQ205" s="285"/>
      <c r="CR205" s="285"/>
      <c r="CS205" s="285"/>
      <c r="CT205" s="285"/>
      <c r="CU205" s="285"/>
      <c r="CY205" s="285"/>
      <c r="CZ205" s="285"/>
    </row>
    <row r="206" spans="1:104" ht="41.15" customHeight="1" x14ac:dyDescent="0.35">
      <c r="A206" s="286" t="s">
        <v>2190</v>
      </c>
      <c r="B206" s="110" t="s">
        <v>2189</v>
      </c>
      <c r="C206" s="286" t="s">
        <v>2188</v>
      </c>
      <c r="D206" s="286" t="s">
        <v>166</v>
      </c>
      <c r="E206" s="286" t="s">
        <v>156</v>
      </c>
      <c r="F206" s="288" t="s">
        <v>166</v>
      </c>
      <c r="G206" s="110" t="s">
        <v>166</v>
      </c>
      <c r="H206" s="286" t="s">
        <v>1835</v>
      </c>
      <c r="I206" s="286" t="s">
        <v>1149</v>
      </c>
      <c r="J206" s="286" t="s">
        <v>1150</v>
      </c>
      <c r="K206" s="286" t="s">
        <v>1151</v>
      </c>
      <c r="L206" s="286" t="s">
        <v>2187</v>
      </c>
      <c r="M206" s="286" t="s">
        <v>2187</v>
      </c>
      <c r="N206" s="286" t="s">
        <v>223</v>
      </c>
      <c r="O206" s="286" t="s">
        <v>162</v>
      </c>
      <c r="P206" s="286" t="s">
        <v>163</v>
      </c>
      <c r="Q206" s="286">
        <v>2</v>
      </c>
      <c r="R206" s="110" t="s">
        <v>2186</v>
      </c>
      <c r="S206" s="286">
        <v>2019</v>
      </c>
      <c r="T206" s="286">
        <v>2028</v>
      </c>
      <c r="U206" s="286" t="s">
        <v>225</v>
      </c>
      <c r="V206" s="301">
        <v>1000</v>
      </c>
      <c r="W206" s="301" t="s">
        <v>166</v>
      </c>
      <c r="X206" s="352">
        <v>50</v>
      </c>
      <c r="Y206" s="286">
        <v>70</v>
      </c>
      <c r="Z206" s="301" t="s">
        <v>165</v>
      </c>
      <c r="AA206" s="286" t="s">
        <v>166</v>
      </c>
      <c r="AB206" s="286" t="s">
        <v>166</v>
      </c>
      <c r="AC206" s="286" t="s">
        <v>166</v>
      </c>
      <c r="AD206" s="286" t="s">
        <v>166</v>
      </c>
      <c r="AE206" s="286" t="s">
        <v>163</v>
      </c>
      <c r="AF206" s="286" t="s">
        <v>2001</v>
      </c>
      <c r="AG206" s="286" t="s">
        <v>2185</v>
      </c>
      <c r="AH206" s="286" t="s">
        <v>2184</v>
      </c>
      <c r="AI206" s="286" t="s">
        <v>166</v>
      </c>
      <c r="AJ206" s="286" t="s">
        <v>166</v>
      </c>
      <c r="AK206" s="286" t="s">
        <v>162</v>
      </c>
      <c r="AL206" s="286" t="s">
        <v>162</v>
      </c>
      <c r="AM206" s="286" t="s">
        <v>163</v>
      </c>
      <c r="AN206" s="286" t="s">
        <v>2183</v>
      </c>
      <c r="AO206" s="352" t="s">
        <v>167</v>
      </c>
      <c r="AP206" s="286" t="s">
        <v>168</v>
      </c>
      <c r="AQ206" s="286" t="s">
        <v>166</v>
      </c>
      <c r="AR206" s="286" t="s">
        <v>162</v>
      </c>
      <c r="AS206" s="286" t="s">
        <v>156</v>
      </c>
      <c r="AT206" s="286" t="s">
        <v>162</v>
      </c>
      <c r="AU206" s="286" t="s">
        <v>156</v>
      </c>
      <c r="AV206" s="286" t="s">
        <v>163</v>
      </c>
      <c r="AW206" s="286" t="s">
        <v>2182</v>
      </c>
      <c r="AX206" s="286" t="s">
        <v>163</v>
      </c>
      <c r="AY206" s="286" t="s">
        <v>163</v>
      </c>
      <c r="AZ206" s="286" t="s">
        <v>166</v>
      </c>
      <c r="BA206" s="286" t="s">
        <v>162</v>
      </c>
      <c r="BB206" s="286" t="s">
        <v>166</v>
      </c>
      <c r="BC206" s="286" t="s">
        <v>162</v>
      </c>
      <c r="BD206" s="286" t="s">
        <v>156</v>
      </c>
      <c r="BE206" s="286" t="s">
        <v>166</v>
      </c>
      <c r="BF206" s="286" t="s">
        <v>166</v>
      </c>
      <c r="BG206" s="286" t="s">
        <v>166</v>
      </c>
      <c r="BH206" s="286" t="s">
        <v>166</v>
      </c>
      <c r="BI206" s="311" t="s">
        <v>2181</v>
      </c>
      <c r="BJ206" s="352" t="s">
        <v>162</v>
      </c>
      <c r="BK206" s="286" t="s">
        <v>156</v>
      </c>
      <c r="BL206" s="354" t="s">
        <v>156</v>
      </c>
      <c r="BM206" s="354" t="s">
        <v>156</v>
      </c>
      <c r="BN206" s="354" t="s">
        <v>156</v>
      </c>
      <c r="BO206" s="354" t="s">
        <v>156</v>
      </c>
      <c r="BP206" s="354" t="s">
        <v>156</v>
      </c>
      <c r="BQ206" s="290" t="s">
        <v>156</v>
      </c>
      <c r="BR206" s="369" t="s">
        <v>2180</v>
      </c>
      <c r="BS206" s="310" t="s">
        <v>544</v>
      </c>
      <c r="BT206" s="309" t="s">
        <v>2179</v>
      </c>
      <c r="BU206" s="110"/>
      <c r="BV206" s="110"/>
      <c r="BW206" s="307">
        <v>-34.908121154198497</v>
      </c>
      <c r="BX206" s="307">
        <v>-56.211440192702298</v>
      </c>
      <c r="BY206" s="370" t="s">
        <v>2178</v>
      </c>
      <c r="BZ206" s="286">
        <v>3</v>
      </c>
      <c r="CA206" s="286" t="s">
        <v>163</v>
      </c>
      <c r="CB206" s="286">
        <v>3</v>
      </c>
      <c r="CC206" s="306" t="s">
        <v>2177</v>
      </c>
      <c r="CD206" s="306" t="s">
        <v>2177</v>
      </c>
      <c r="CE206" s="306" t="s">
        <v>938</v>
      </c>
      <c r="CF206" s="320"/>
      <c r="CG206" s="285"/>
      <c r="CH206" s="285"/>
      <c r="CI206" s="285"/>
      <c r="CJ206" s="285"/>
      <c r="CK206" s="285"/>
      <c r="CL206" s="285"/>
      <c r="CM206" s="285"/>
      <c r="CN206" s="285"/>
      <c r="CO206" s="285"/>
      <c r="CP206" s="285"/>
      <c r="CQ206" s="285"/>
      <c r="CR206" s="285"/>
      <c r="CS206" s="285"/>
      <c r="CT206" s="285"/>
      <c r="CU206" s="285"/>
      <c r="CY206" s="285"/>
      <c r="CZ206" s="285"/>
    </row>
    <row r="207" spans="1:104" ht="41.15" customHeight="1" x14ac:dyDescent="0.25">
      <c r="A207" s="286" t="s">
        <v>2176</v>
      </c>
      <c r="B207" s="110" t="s">
        <v>2175</v>
      </c>
      <c r="C207" s="286" t="s">
        <v>166</v>
      </c>
      <c r="D207" s="286" t="s">
        <v>1819</v>
      </c>
      <c r="E207" s="286" t="s">
        <v>156</v>
      </c>
      <c r="F207" s="288" t="s">
        <v>156</v>
      </c>
      <c r="G207" s="110" t="s">
        <v>166</v>
      </c>
      <c r="H207" s="286" t="s">
        <v>534</v>
      </c>
      <c r="I207" s="286" t="s">
        <v>1414</v>
      </c>
      <c r="J207" s="286" t="s">
        <v>776</v>
      </c>
      <c r="K207" s="286" t="s">
        <v>777</v>
      </c>
      <c r="L207" s="286" t="s">
        <v>2174</v>
      </c>
      <c r="M207" s="286" t="s">
        <v>2173</v>
      </c>
      <c r="N207" s="286" t="s">
        <v>223</v>
      </c>
      <c r="O207" s="286" t="s">
        <v>162</v>
      </c>
      <c r="P207" s="286" t="s">
        <v>162</v>
      </c>
      <c r="Q207" s="286">
        <v>1</v>
      </c>
      <c r="R207" s="312" t="s">
        <v>2172</v>
      </c>
      <c r="S207" s="286">
        <v>2023</v>
      </c>
      <c r="T207" s="286">
        <v>2025</v>
      </c>
      <c r="U207" s="286" t="s">
        <v>225</v>
      </c>
      <c r="V207" s="301">
        <v>500</v>
      </c>
      <c r="W207" s="301">
        <v>547</v>
      </c>
      <c r="X207" s="352">
        <v>60</v>
      </c>
      <c r="Y207" s="286">
        <v>74</v>
      </c>
      <c r="Z207" s="301" t="s">
        <v>165</v>
      </c>
      <c r="AA207" s="286" t="s">
        <v>156</v>
      </c>
      <c r="AB207" s="286" t="s">
        <v>156</v>
      </c>
      <c r="AC207" s="286" t="s">
        <v>2171</v>
      </c>
      <c r="AD207" s="286" t="s">
        <v>162</v>
      </c>
      <c r="AE207" s="286" t="s">
        <v>163</v>
      </c>
      <c r="AF207" s="286" t="s">
        <v>2170</v>
      </c>
      <c r="AG207" s="286" t="s">
        <v>2169</v>
      </c>
      <c r="AH207" s="286" t="s">
        <v>156</v>
      </c>
      <c r="AI207" s="286" t="s">
        <v>156</v>
      </c>
      <c r="AJ207" s="286" t="s">
        <v>162</v>
      </c>
      <c r="AK207" s="286" t="s">
        <v>162</v>
      </c>
      <c r="AL207" s="286" t="s">
        <v>162</v>
      </c>
      <c r="AM207" s="286" t="s">
        <v>163</v>
      </c>
      <c r="AN207" s="353" t="s">
        <v>2168</v>
      </c>
      <c r="AO207" s="352" t="s">
        <v>166</v>
      </c>
      <c r="AP207" s="286" t="s">
        <v>2167</v>
      </c>
      <c r="AQ207" s="286" t="s">
        <v>156</v>
      </c>
      <c r="AR207" s="286" t="s">
        <v>162</v>
      </c>
      <c r="AS207" s="286" t="s">
        <v>156</v>
      </c>
      <c r="AT207" s="286" t="s">
        <v>163</v>
      </c>
      <c r="AU207" s="286" t="s">
        <v>2166</v>
      </c>
      <c r="AV207" s="286" t="s">
        <v>162</v>
      </c>
      <c r="AW207" s="286" t="s">
        <v>156</v>
      </c>
      <c r="AX207" s="286" t="s">
        <v>162</v>
      </c>
      <c r="AY207" s="286" t="s">
        <v>163</v>
      </c>
      <c r="AZ207" s="286" t="s">
        <v>1795</v>
      </c>
      <c r="BA207" s="286" t="s">
        <v>163</v>
      </c>
      <c r="BB207" s="286" t="s">
        <v>162</v>
      </c>
      <c r="BC207" s="286" t="s">
        <v>163</v>
      </c>
      <c r="BD207" s="286" t="s">
        <v>2165</v>
      </c>
      <c r="BE207" s="286" t="s">
        <v>2164</v>
      </c>
      <c r="BF207" s="286" t="s">
        <v>156</v>
      </c>
      <c r="BG207" s="286" t="s">
        <v>163</v>
      </c>
      <c r="BH207" s="286" t="s">
        <v>163</v>
      </c>
      <c r="BI207" s="311" t="s">
        <v>2163</v>
      </c>
      <c r="BJ207" s="352" t="s">
        <v>163</v>
      </c>
      <c r="BK207" s="286">
        <v>2024</v>
      </c>
      <c r="BL207" s="290">
        <v>0.54</v>
      </c>
      <c r="BM207" s="290" t="s">
        <v>166</v>
      </c>
      <c r="BN207" s="290" t="s">
        <v>166</v>
      </c>
      <c r="BO207" s="290" t="s">
        <v>166</v>
      </c>
      <c r="BP207" s="290" t="s">
        <v>166</v>
      </c>
      <c r="BQ207" s="323" t="s">
        <v>166</v>
      </c>
      <c r="BR207" s="369" t="s">
        <v>2162</v>
      </c>
      <c r="BS207" s="110" t="s">
        <v>2161</v>
      </c>
      <c r="BT207" s="288" t="s">
        <v>2159</v>
      </c>
      <c r="BU207" s="110" t="s">
        <v>2160</v>
      </c>
      <c r="BV207" s="110" t="s">
        <v>2159</v>
      </c>
      <c r="BW207" s="307">
        <v>51.642037223095898</v>
      </c>
      <c r="BX207" s="307">
        <v>-3.3285195449951002</v>
      </c>
      <c r="BY207" s="370" t="s">
        <v>2158</v>
      </c>
      <c r="BZ207" s="286">
        <v>3</v>
      </c>
      <c r="CA207" s="286" t="s">
        <v>163</v>
      </c>
      <c r="CB207" s="286">
        <v>3</v>
      </c>
      <c r="CC207" s="306" t="s">
        <v>2101</v>
      </c>
      <c r="CD207" s="306" t="s">
        <v>2101</v>
      </c>
      <c r="CE207" s="306" t="s">
        <v>1528</v>
      </c>
      <c r="CF207" s="320"/>
      <c r="CG207" s="285"/>
      <c r="CH207" s="285"/>
      <c r="CI207" s="285"/>
      <c r="CJ207" s="285"/>
      <c r="CK207" s="285"/>
      <c r="CL207" s="285"/>
      <c r="CM207" s="285"/>
      <c r="CN207" s="285"/>
      <c r="CO207" s="285"/>
      <c r="CP207" s="285"/>
      <c r="CQ207" s="285"/>
      <c r="CR207" s="285"/>
      <c r="CS207" s="285"/>
      <c r="CT207" s="285"/>
      <c r="CU207" s="285"/>
      <c r="CY207" s="285"/>
      <c r="CZ207" s="285"/>
    </row>
    <row r="208" spans="1:104" ht="41.15" customHeight="1" x14ac:dyDescent="0.3">
      <c r="A208" s="286" t="s">
        <v>2157</v>
      </c>
      <c r="B208" s="110" t="s">
        <v>2156</v>
      </c>
      <c r="C208" s="286" t="s">
        <v>2155</v>
      </c>
      <c r="D208" s="286" t="s">
        <v>1819</v>
      </c>
      <c r="E208" s="286" t="s">
        <v>2154</v>
      </c>
      <c r="F208" s="110" t="s">
        <v>156</v>
      </c>
      <c r="G208" s="110" t="s">
        <v>166</v>
      </c>
      <c r="H208" s="286" t="s">
        <v>519</v>
      </c>
      <c r="I208" s="286" t="s">
        <v>1147</v>
      </c>
      <c r="J208" s="286" t="s">
        <v>624</v>
      </c>
      <c r="K208" s="286" t="s">
        <v>1148</v>
      </c>
      <c r="L208" s="286" t="s">
        <v>2153</v>
      </c>
      <c r="M208" s="286" t="s">
        <v>2152</v>
      </c>
      <c r="N208" s="286" t="s">
        <v>247</v>
      </c>
      <c r="O208" s="286" t="s">
        <v>162</v>
      </c>
      <c r="P208" s="286" t="s">
        <v>162</v>
      </c>
      <c r="Q208" s="286">
        <v>1</v>
      </c>
      <c r="R208" s="288" t="s">
        <v>2151</v>
      </c>
      <c r="S208" s="286">
        <v>2022</v>
      </c>
      <c r="T208" s="286">
        <v>2026</v>
      </c>
      <c r="U208" s="286" t="s">
        <v>225</v>
      </c>
      <c r="V208" s="301">
        <v>1606</v>
      </c>
      <c r="W208" s="375">
        <v>1837</v>
      </c>
      <c r="X208" s="286">
        <v>50</v>
      </c>
      <c r="Y208" s="286">
        <v>78</v>
      </c>
      <c r="Z208" s="301" t="s">
        <v>165</v>
      </c>
      <c r="AA208" s="286">
        <v>20</v>
      </c>
      <c r="AB208" s="286">
        <v>15</v>
      </c>
      <c r="AC208" s="286" t="s">
        <v>156</v>
      </c>
      <c r="AD208" s="286" t="s">
        <v>162</v>
      </c>
      <c r="AE208" s="286" t="s">
        <v>166</v>
      </c>
      <c r="AF208" s="286" t="s">
        <v>166</v>
      </c>
      <c r="AG208" s="286" t="s">
        <v>166</v>
      </c>
      <c r="AH208" s="286" t="s">
        <v>2150</v>
      </c>
      <c r="AI208" s="286">
        <v>4</v>
      </c>
      <c r="AJ208" s="286" t="s">
        <v>166</v>
      </c>
      <c r="AK208" s="286" t="s">
        <v>162</v>
      </c>
      <c r="AL208" s="286" t="s">
        <v>162</v>
      </c>
      <c r="AM208" s="286" t="s">
        <v>162</v>
      </c>
      <c r="AN208" s="288" t="s">
        <v>156</v>
      </c>
      <c r="AO208" s="352" t="s">
        <v>212</v>
      </c>
      <c r="AP208" s="286" t="s">
        <v>168</v>
      </c>
      <c r="AQ208" s="286" t="s">
        <v>166</v>
      </c>
      <c r="AR208" s="286" t="s">
        <v>162</v>
      </c>
      <c r="AS208" s="286" t="s">
        <v>156</v>
      </c>
      <c r="AT208" s="286" t="s">
        <v>162</v>
      </c>
      <c r="AU208" s="286" t="s">
        <v>156</v>
      </c>
      <c r="AV208" s="286" t="s">
        <v>162</v>
      </c>
      <c r="AW208" s="286" t="s">
        <v>156</v>
      </c>
      <c r="AX208" s="286" t="s">
        <v>162</v>
      </c>
      <c r="AY208" s="286" t="s">
        <v>162</v>
      </c>
      <c r="AZ208" s="286" t="s">
        <v>156</v>
      </c>
      <c r="BA208" s="286" t="s">
        <v>162</v>
      </c>
      <c r="BB208" s="286" t="s">
        <v>162</v>
      </c>
      <c r="BC208" s="286" t="s">
        <v>162</v>
      </c>
      <c r="BD208" s="286" t="s">
        <v>156</v>
      </c>
      <c r="BE208" s="286" t="s">
        <v>156</v>
      </c>
      <c r="BF208" s="286" t="s">
        <v>166</v>
      </c>
      <c r="BG208" s="286" t="s">
        <v>162</v>
      </c>
      <c r="BH208" s="286" t="s">
        <v>166</v>
      </c>
      <c r="BI208" s="312" t="s">
        <v>2149</v>
      </c>
      <c r="BJ208" s="352" t="s">
        <v>162</v>
      </c>
      <c r="BK208" s="286" t="s">
        <v>156</v>
      </c>
      <c r="BL208" s="286" t="s">
        <v>156</v>
      </c>
      <c r="BM208" s="286" t="s">
        <v>156</v>
      </c>
      <c r="BN208" s="286" t="s">
        <v>156</v>
      </c>
      <c r="BO208" s="286" t="s">
        <v>156</v>
      </c>
      <c r="BP208" s="286" t="s">
        <v>156</v>
      </c>
      <c r="BQ208" s="286" t="s">
        <v>156</v>
      </c>
      <c r="BR208" s="369" t="s">
        <v>2148</v>
      </c>
      <c r="BS208" s="388" t="s">
        <v>2147</v>
      </c>
      <c r="BT208" s="288" t="s">
        <v>2146</v>
      </c>
      <c r="BU208" s="110" t="s">
        <v>166</v>
      </c>
      <c r="BV208" s="110" t="s">
        <v>166</v>
      </c>
      <c r="BW208" s="307">
        <v>47.618978121054901</v>
      </c>
      <c r="BX208" s="307">
        <v>-122.330639929377</v>
      </c>
      <c r="BY208" s="370" t="s">
        <v>2145</v>
      </c>
      <c r="BZ208" s="286">
        <v>3</v>
      </c>
      <c r="CA208" s="286" t="s">
        <v>163</v>
      </c>
      <c r="CB208" s="286">
        <v>3</v>
      </c>
      <c r="CC208" s="306" t="s">
        <v>2101</v>
      </c>
      <c r="CD208" s="306" t="s">
        <v>2101</v>
      </c>
      <c r="CE208" s="306" t="s">
        <v>1528</v>
      </c>
      <c r="CF208" s="320"/>
      <c r="CG208" s="285"/>
      <c r="CH208" s="285"/>
      <c r="CI208" s="285"/>
      <c r="CJ208" s="285"/>
      <c r="CK208" s="285"/>
      <c r="CL208" s="285"/>
      <c r="CM208" s="285"/>
      <c r="CN208" s="285"/>
      <c r="CO208" s="285"/>
      <c r="CP208" s="285"/>
      <c r="CQ208" s="285"/>
      <c r="CR208" s="285"/>
      <c r="CS208" s="285"/>
      <c r="CT208" s="285"/>
      <c r="CU208" s="285"/>
      <c r="CY208" s="285"/>
      <c r="CZ208" s="285"/>
    </row>
    <row r="209" spans="1:104" ht="41.15" customHeight="1" x14ac:dyDescent="0.25">
      <c r="A209" s="286" t="s">
        <v>2144</v>
      </c>
      <c r="B209" s="110" t="s">
        <v>2143</v>
      </c>
      <c r="C209" s="286" t="s">
        <v>166</v>
      </c>
      <c r="D209" s="286" t="s">
        <v>1819</v>
      </c>
      <c r="E209" s="286" t="s">
        <v>166</v>
      </c>
      <c r="F209" s="288" t="s">
        <v>156</v>
      </c>
      <c r="G209" s="110" t="s">
        <v>166</v>
      </c>
      <c r="H209" s="286" t="s">
        <v>519</v>
      </c>
      <c r="I209" s="286" t="s">
        <v>1147</v>
      </c>
      <c r="J209" s="286" t="s">
        <v>624</v>
      </c>
      <c r="K209" s="286" t="s">
        <v>1148</v>
      </c>
      <c r="L209" s="286" t="s">
        <v>1845</v>
      </c>
      <c r="M209" s="286" t="s">
        <v>2142</v>
      </c>
      <c r="N209" s="286" t="s">
        <v>223</v>
      </c>
      <c r="O209" s="286" t="s">
        <v>162</v>
      </c>
      <c r="P209" s="286" t="s">
        <v>162</v>
      </c>
      <c r="Q209" s="286">
        <v>1</v>
      </c>
      <c r="R209" s="286" t="s">
        <v>2141</v>
      </c>
      <c r="S209" s="286">
        <v>2019</v>
      </c>
      <c r="T209" s="286">
        <v>2021</v>
      </c>
      <c r="U209" s="286" t="s">
        <v>164</v>
      </c>
      <c r="V209" s="301" t="s">
        <v>166</v>
      </c>
      <c r="W209" s="375">
        <v>17</v>
      </c>
      <c r="X209" s="286">
        <v>55</v>
      </c>
      <c r="Y209" s="286">
        <v>77</v>
      </c>
      <c r="Z209" s="286" t="s">
        <v>165</v>
      </c>
      <c r="AA209" s="286">
        <v>30</v>
      </c>
      <c r="AB209" s="286" t="s">
        <v>166</v>
      </c>
      <c r="AC209" s="286" t="s">
        <v>2140</v>
      </c>
      <c r="AD209" s="286" t="s">
        <v>162</v>
      </c>
      <c r="AE209" s="286" t="s">
        <v>166</v>
      </c>
      <c r="AF209" s="286" t="s">
        <v>166</v>
      </c>
      <c r="AG209" s="286" t="s">
        <v>166</v>
      </c>
      <c r="AH209" s="286" t="s">
        <v>2139</v>
      </c>
      <c r="AI209" s="286">
        <v>3</v>
      </c>
      <c r="AJ209" s="286" t="s">
        <v>166</v>
      </c>
      <c r="AK209" s="288" t="s">
        <v>166</v>
      </c>
      <c r="AL209" s="286" t="s">
        <v>162</v>
      </c>
      <c r="AM209" s="286" t="s">
        <v>162</v>
      </c>
      <c r="AN209" s="353" t="s">
        <v>156</v>
      </c>
      <c r="AO209" s="352" t="s">
        <v>166</v>
      </c>
      <c r="AP209" s="286" t="s">
        <v>166</v>
      </c>
      <c r="AQ209" s="286" t="s">
        <v>166</v>
      </c>
      <c r="AR209" s="286" t="s">
        <v>162</v>
      </c>
      <c r="AS209" s="286" t="s">
        <v>156</v>
      </c>
      <c r="AT209" s="286" t="s">
        <v>162</v>
      </c>
      <c r="AU209" s="286" t="s">
        <v>156</v>
      </c>
      <c r="AV209" s="286" t="s">
        <v>162</v>
      </c>
      <c r="AW209" s="286" t="s">
        <v>156</v>
      </c>
      <c r="AX209" s="286" t="s">
        <v>166</v>
      </c>
      <c r="AY209" s="286" t="s">
        <v>162</v>
      </c>
      <c r="AZ209" s="286" t="s">
        <v>156</v>
      </c>
      <c r="BA209" s="286" t="s">
        <v>162</v>
      </c>
      <c r="BB209" s="286" t="s">
        <v>162</v>
      </c>
      <c r="BC209" s="286" t="s">
        <v>162</v>
      </c>
      <c r="BD209" s="286" t="s">
        <v>156</v>
      </c>
      <c r="BE209" s="286" t="s">
        <v>166</v>
      </c>
      <c r="BF209" s="286" t="s">
        <v>1960</v>
      </c>
      <c r="BG209" s="286" t="s">
        <v>162</v>
      </c>
      <c r="BH209" s="286" t="s">
        <v>166</v>
      </c>
      <c r="BI209" s="311" t="s">
        <v>2138</v>
      </c>
      <c r="BJ209" s="317" t="s">
        <v>163</v>
      </c>
      <c r="BK209" s="322">
        <v>2024</v>
      </c>
      <c r="BL209" s="290">
        <v>0.65400000000000003</v>
      </c>
      <c r="BM209" s="290">
        <v>0.38500000000000001</v>
      </c>
      <c r="BN209" s="290">
        <v>5.8999999999999997E-2</v>
      </c>
      <c r="BO209" s="290" t="s">
        <v>166</v>
      </c>
      <c r="BP209" s="290" t="s">
        <v>166</v>
      </c>
      <c r="BQ209" s="319" t="s">
        <v>166</v>
      </c>
      <c r="BR209" s="369" t="s">
        <v>2137</v>
      </c>
      <c r="BS209" s="389" t="s">
        <v>166</v>
      </c>
      <c r="BT209" s="307" t="s">
        <v>2136</v>
      </c>
      <c r="BU209" s="307" t="s">
        <v>166</v>
      </c>
      <c r="BV209" s="110" t="s">
        <v>166</v>
      </c>
      <c r="BW209" s="307">
        <v>39.77967026972</v>
      </c>
      <c r="BX209" s="307">
        <v>-86.1838885386192</v>
      </c>
      <c r="BY209" s="370" t="s">
        <v>2135</v>
      </c>
      <c r="BZ209" s="286">
        <v>3</v>
      </c>
      <c r="CA209" s="286" t="s">
        <v>162</v>
      </c>
      <c r="CB209" s="286">
        <v>3</v>
      </c>
      <c r="CC209" s="306" t="s">
        <v>2101</v>
      </c>
      <c r="CD209" s="306" t="s">
        <v>2101</v>
      </c>
      <c r="CE209" s="306" t="s">
        <v>1528</v>
      </c>
      <c r="CF209" s="320"/>
      <c r="CG209" s="285"/>
      <c r="CH209" s="285"/>
      <c r="CI209" s="285"/>
      <c r="CJ209" s="285"/>
      <c r="CK209" s="285"/>
      <c r="CL209" s="285"/>
      <c r="CM209" s="285"/>
      <c r="CN209" s="285"/>
      <c r="CO209" s="285"/>
      <c r="CP209" s="285"/>
      <c r="CQ209" s="285"/>
      <c r="CR209" s="285"/>
      <c r="CS209" s="285"/>
      <c r="CT209" s="285"/>
      <c r="CU209" s="285"/>
      <c r="CY209" s="285"/>
      <c r="CZ209" s="285"/>
    </row>
    <row r="210" spans="1:104" ht="41.15" customHeight="1" x14ac:dyDescent="0.25">
      <c r="A210" s="286" t="s">
        <v>2134</v>
      </c>
      <c r="B210" s="110" t="s">
        <v>2133</v>
      </c>
      <c r="C210" s="390" t="s">
        <v>2132</v>
      </c>
      <c r="D210" s="286" t="s">
        <v>1854</v>
      </c>
      <c r="E210" s="286" t="s">
        <v>166</v>
      </c>
      <c r="F210" s="288" t="s">
        <v>166</v>
      </c>
      <c r="G210" s="110" t="s">
        <v>166</v>
      </c>
      <c r="H210" s="286" t="s">
        <v>534</v>
      </c>
      <c r="I210" s="286" t="s">
        <v>572</v>
      </c>
      <c r="J210" s="286" t="s">
        <v>825</v>
      </c>
      <c r="K210" s="286" t="s">
        <v>826</v>
      </c>
      <c r="L210" s="286" t="s">
        <v>2131</v>
      </c>
      <c r="M210" s="286" t="s">
        <v>2130</v>
      </c>
      <c r="N210" s="286" t="s">
        <v>223</v>
      </c>
      <c r="O210" s="286" t="s">
        <v>162</v>
      </c>
      <c r="P210" s="286" t="s">
        <v>166</v>
      </c>
      <c r="Q210" s="286" t="s">
        <v>166</v>
      </c>
      <c r="R210" s="286" t="s">
        <v>166</v>
      </c>
      <c r="S210" s="286">
        <v>2016</v>
      </c>
      <c r="T210" s="286">
        <v>2022</v>
      </c>
      <c r="U210" s="286" t="s">
        <v>164</v>
      </c>
      <c r="V210" s="286" t="s">
        <v>166</v>
      </c>
      <c r="W210" s="375">
        <v>1500</v>
      </c>
      <c r="X210" s="286">
        <v>45</v>
      </c>
      <c r="Y210" s="286" t="s">
        <v>156</v>
      </c>
      <c r="Z210" s="301" t="s">
        <v>166</v>
      </c>
      <c r="AA210" s="286">
        <v>15</v>
      </c>
      <c r="AB210" s="286">
        <v>15</v>
      </c>
      <c r="AC210" s="286" t="s">
        <v>166</v>
      </c>
      <c r="AD210" s="286" t="s">
        <v>166</v>
      </c>
      <c r="AE210" s="286" t="s">
        <v>166</v>
      </c>
      <c r="AF210" s="286" t="s">
        <v>166</v>
      </c>
      <c r="AG210" s="286" t="s">
        <v>166</v>
      </c>
      <c r="AH210" s="286" t="s">
        <v>166</v>
      </c>
      <c r="AI210" s="286" t="s">
        <v>166</v>
      </c>
      <c r="AJ210" s="286" t="s">
        <v>166</v>
      </c>
      <c r="AK210" s="288" t="s">
        <v>166</v>
      </c>
      <c r="AL210" s="286" t="s">
        <v>166</v>
      </c>
      <c r="AM210" s="286" t="s">
        <v>162</v>
      </c>
      <c r="AN210" s="286" t="s">
        <v>156</v>
      </c>
      <c r="AO210" s="352" t="s">
        <v>212</v>
      </c>
      <c r="AP210" s="286" t="s">
        <v>168</v>
      </c>
      <c r="AQ210" s="286" t="s">
        <v>166</v>
      </c>
      <c r="AR210" s="286" t="s">
        <v>166</v>
      </c>
      <c r="AS210" s="286" t="s">
        <v>166</v>
      </c>
      <c r="AT210" s="286" t="s">
        <v>166</v>
      </c>
      <c r="AU210" s="286" t="s">
        <v>166</v>
      </c>
      <c r="AV210" s="286" t="s">
        <v>166</v>
      </c>
      <c r="AW210" s="286" t="s">
        <v>166</v>
      </c>
      <c r="AX210" s="286" t="s">
        <v>166</v>
      </c>
      <c r="AY210" s="286" t="s">
        <v>166</v>
      </c>
      <c r="AZ210" s="286" t="s">
        <v>166</v>
      </c>
      <c r="BA210" s="286" t="s">
        <v>166</v>
      </c>
      <c r="BB210" s="286" t="s">
        <v>166</v>
      </c>
      <c r="BC210" s="286" t="s">
        <v>166</v>
      </c>
      <c r="BD210" s="286" t="s">
        <v>166</v>
      </c>
      <c r="BE210" s="286" t="s">
        <v>166</v>
      </c>
      <c r="BF210" s="286" t="s">
        <v>166</v>
      </c>
      <c r="BG210" s="286" t="s">
        <v>166</v>
      </c>
      <c r="BH210" s="286" t="s">
        <v>166</v>
      </c>
      <c r="BI210" s="321" t="s">
        <v>2129</v>
      </c>
      <c r="BJ210" s="317" t="s">
        <v>163</v>
      </c>
      <c r="BK210" s="318">
        <v>2022</v>
      </c>
      <c r="BL210" s="290">
        <v>0.90100000000000002</v>
      </c>
      <c r="BM210" s="290" t="s">
        <v>166</v>
      </c>
      <c r="BN210" s="290">
        <v>6.6E-3</v>
      </c>
      <c r="BO210" s="290" t="s">
        <v>166</v>
      </c>
      <c r="BP210" s="289">
        <v>0.9</v>
      </c>
      <c r="BQ210" s="319">
        <v>0.01</v>
      </c>
      <c r="BR210" s="355" t="s">
        <v>2128</v>
      </c>
      <c r="BS210" s="110" t="s">
        <v>166</v>
      </c>
      <c r="BT210" s="307" t="s">
        <v>166</v>
      </c>
      <c r="BU210" s="307" t="s">
        <v>166</v>
      </c>
      <c r="BV210" s="285" t="s">
        <v>166</v>
      </c>
      <c r="BW210" s="307">
        <v>40.631646613071702</v>
      </c>
      <c r="BX210" s="307">
        <v>23.0449430730147</v>
      </c>
      <c r="BY210" s="370" t="s">
        <v>2127</v>
      </c>
      <c r="BZ210" s="286">
        <v>3</v>
      </c>
      <c r="CA210" s="286" t="s">
        <v>162</v>
      </c>
      <c r="CB210" s="286">
        <v>3</v>
      </c>
      <c r="CC210" s="306" t="s">
        <v>2101</v>
      </c>
      <c r="CD210" s="306" t="s">
        <v>2101</v>
      </c>
      <c r="CE210" s="306" t="s">
        <v>1528</v>
      </c>
      <c r="CF210" s="320"/>
      <c r="CG210" s="285"/>
      <c r="CH210" s="285"/>
      <c r="CI210" s="285"/>
      <c r="CJ210" s="285"/>
      <c r="CK210" s="285"/>
      <c r="CL210" s="285"/>
      <c r="CM210" s="285"/>
      <c r="CN210" s="285"/>
      <c r="CO210" s="285"/>
      <c r="CP210" s="285"/>
      <c r="CQ210" s="285"/>
      <c r="CR210" s="285"/>
      <c r="CS210" s="285"/>
      <c r="CT210" s="285"/>
      <c r="CU210" s="285"/>
      <c r="CY210" s="285"/>
      <c r="CZ210" s="285"/>
    </row>
    <row r="211" spans="1:104" ht="41.15" customHeight="1" x14ac:dyDescent="0.25">
      <c r="A211" s="286" t="s">
        <v>2126</v>
      </c>
      <c r="B211" s="110" t="s">
        <v>2125</v>
      </c>
      <c r="C211" s="286" t="s">
        <v>2124</v>
      </c>
      <c r="D211" s="285" t="s">
        <v>1819</v>
      </c>
      <c r="E211" s="286" t="s">
        <v>2123</v>
      </c>
      <c r="F211" s="288" t="s">
        <v>166</v>
      </c>
      <c r="G211" s="110" t="s">
        <v>166</v>
      </c>
      <c r="H211" s="286" t="s">
        <v>519</v>
      </c>
      <c r="I211" s="286" t="s">
        <v>1147</v>
      </c>
      <c r="J211" s="286" t="s">
        <v>624</v>
      </c>
      <c r="K211" s="286" t="s">
        <v>1148</v>
      </c>
      <c r="L211" s="286" t="s">
        <v>2122</v>
      </c>
      <c r="M211" s="286" t="s">
        <v>2121</v>
      </c>
      <c r="N211" s="286" t="s">
        <v>247</v>
      </c>
      <c r="O211" s="312" t="s">
        <v>162</v>
      </c>
      <c r="P211" s="286" t="s">
        <v>163</v>
      </c>
      <c r="Q211" s="286">
        <v>2</v>
      </c>
      <c r="R211" s="286" t="s">
        <v>2120</v>
      </c>
      <c r="S211" s="286">
        <v>2023</v>
      </c>
      <c r="T211" s="286">
        <v>2027</v>
      </c>
      <c r="U211" s="286" t="s">
        <v>225</v>
      </c>
      <c r="V211" s="286" t="s">
        <v>166</v>
      </c>
      <c r="W211" s="378" t="s">
        <v>166</v>
      </c>
      <c r="X211" s="286">
        <v>50</v>
      </c>
      <c r="Y211" s="286">
        <v>77</v>
      </c>
      <c r="Z211" s="301" t="s">
        <v>165</v>
      </c>
      <c r="AA211" s="286">
        <v>20</v>
      </c>
      <c r="AB211" s="286">
        <v>15</v>
      </c>
      <c r="AC211" s="286" t="s">
        <v>156</v>
      </c>
      <c r="AD211" s="286" t="s">
        <v>162</v>
      </c>
      <c r="AE211" s="286" t="s">
        <v>162</v>
      </c>
      <c r="AF211" s="286" t="s">
        <v>156</v>
      </c>
      <c r="AG211" s="286" t="s">
        <v>156</v>
      </c>
      <c r="AH211" s="286" t="s">
        <v>156</v>
      </c>
      <c r="AI211" s="286" t="s">
        <v>156</v>
      </c>
      <c r="AJ211" s="286" t="s">
        <v>166</v>
      </c>
      <c r="AK211" s="288" t="s">
        <v>162</v>
      </c>
      <c r="AL211" s="286" t="s">
        <v>162</v>
      </c>
      <c r="AM211" s="286" t="s">
        <v>162</v>
      </c>
      <c r="AN211" s="286" t="s">
        <v>2119</v>
      </c>
      <c r="AO211" s="352" t="s">
        <v>212</v>
      </c>
      <c r="AP211" s="286" t="s">
        <v>168</v>
      </c>
      <c r="AQ211" s="286" t="s">
        <v>1798</v>
      </c>
      <c r="AR211" s="286" t="s">
        <v>162</v>
      </c>
      <c r="AS211" s="286" t="s">
        <v>156</v>
      </c>
      <c r="AT211" s="286" t="s">
        <v>162</v>
      </c>
      <c r="AU211" s="286" t="s">
        <v>156</v>
      </c>
      <c r="AV211" s="286" t="s">
        <v>163</v>
      </c>
      <c r="AW211" s="286" t="s">
        <v>2118</v>
      </c>
      <c r="AX211" s="286" t="s">
        <v>163</v>
      </c>
      <c r="AY211" s="286" t="s">
        <v>163</v>
      </c>
      <c r="AZ211" s="286" t="s">
        <v>1795</v>
      </c>
      <c r="BA211" s="286" t="s">
        <v>162</v>
      </c>
      <c r="BB211" s="286" t="s">
        <v>162</v>
      </c>
      <c r="BC211" s="286" t="s">
        <v>166</v>
      </c>
      <c r="BD211" s="286" t="s">
        <v>166</v>
      </c>
      <c r="BE211" s="286" t="s">
        <v>166</v>
      </c>
      <c r="BF211" s="286" t="s">
        <v>166</v>
      </c>
      <c r="BG211" s="286" t="s">
        <v>162</v>
      </c>
      <c r="BH211" s="286" t="s">
        <v>166</v>
      </c>
      <c r="BI211" s="310" t="s">
        <v>2117</v>
      </c>
      <c r="BJ211" s="317" t="s">
        <v>162</v>
      </c>
      <c r="BK211" s="308" t="s">
        <v>156</v>
      </c>
      <c r="BL211" s="308" t="s">
        <v>156</v>
      </c>
      <c r="BM211" s="308" t="s">
        <v>156</v>
      </c>
      <c r="BN211" s="308" t="s">
        <v>156</v>
      </c>
      <c r="BO211" s="308" t="s">
        <v>156</v>
      </c>
      <c r="BP211" s="308" t="s">
        <v>156</v>
      </c>
      <c r="BQ211" s="308" t="s">
        <v>156</v>
      </c>
      <c r="BR211" s="355" t="s">
        <v>2116</v>
      </c>
      <c r="BS211" s="110" t="s">
        <v>2115</v>
      </c>
      <c r="BT211" s="307" t="s">
        <v>2113</v>
      </c>
      <c r="BU211" s="307" t="s">
        <v>2114</v>
      </c>
      <c r="BV211" s="307" t="s">
        <v>2113</v>
      </c>
      <c r="BW211" s="307">
        <v>40.497151062158402</v>
      </c>
      <c r="BX211" s="307">
        <v>-74.448521280955603</v>
      </c>
      <c r="BY211" s="370" t="s">
        <v>2112</v>
      </c>
      <c r="BZ211" s="286">
        <v>3</v>
      </c>
      <c r="CA211" s="286" t="s">
        <v>162</v>
      </c>
      <c r="CB211" s="286">
        <v>3</v>
      </c>
      <c r="CC211" s="306" t="s">
        <v>2101</v>
      </c>
      <c r="CD211" s="306" t="s">
        <v>2101</v>
      </c>
      <c r="CE211" s="306" t="s">
        <v>1528</v>
      </c>
      <c r="CF211" s="320"/>
      <c r="CG211" s="285"/>
      <c r="CH211" s="285"/>
      <c r="CI211" s="285"/>
      <c r="CJ211" s="285"/>
      <c r="CK211" s="285"/>
      <c r="CL211" s="285"/>
      <c r="CM211" s="285"/>
      <c r="CN211" s="285"/>
      <c r="CO211" s="285"/>
      <c r="CP211" s="285"/>
      <c r="CQ211" s="285"/>
      <c r="CR211" s="285"/>
      <c r="CS211" s="285"/>
      <c r="CT211" s="285"/>
      <c r="CU211" s="285"/>
      <c r="CY211" s="285"/>
      <c r="CZ211" s="285"/>
    </row>
    <row r="212" spans="1:104" ht="41.15" customHeight="1" x14ac:dyDescent="0.25">
      <c r="A212" s="286" t="s">
        <v>2111</v>
      </c>
      <c r="B212" s="110" t="s">
        <v>2110</v>
      </c>
      <c r="C212" s="391" t="s">
        <v>2109</v>
      </c>
      <c r="D212" s="285" t="s">
        <v>1854</v>
      </c>
      <c r="E212" s="286" t="s">
        <v>166</v>
      </c>
      <c r="F212" s="288" t="s">
        <v>166</v>
      </c>
      <c r="G212" s="110" t="s">
        <v>2108</v>
      </c>
      <c r="H212" s="286" t="s">
        <v>534</v>
      </c>
      <c r="I212" s="286" t="s">
        <v>573</v>
      </c>
      <c r="J212" s="286" t="s">
        <v>851</v>
      </c>
      <c r="K212" s="286" t="s">
        <v>852</v>
      </c>
      <c r="L212" s="286" t="s">
        <v>159</v>
      </c>
      <c r="M212" s="286" t="s">
        <v>159</v>
      </c>
      <c r="N212" s="286" t="s">
        <v>223</v>
      </c>
      <c r="O212" s="286" t="s">
        <v>162</v>
      </c>
      <c r="P212" s="286" t="s">
        <v>163</v>
      </c>
      <c r="Q212" s="286" t="s">
        <v>166</v>
      </c>
      <c r="R212" s="288" t="s">
        <v>2107</v>
      </c>
      <c r="S212" s="286">
        <v>2023</v>
      </c>
      <c r="T212" s="286" t="s">
        <v>166</v>
      </c>
      <c r="U212" s="286" t="s">
        <v>225</v>
      </c>
      <c r="V212" s="301" t="s">
        <v>166</v>
      </c>
      <c r="W212" s="301" t="s">
        <v>166</v>
      </c>
      <c r="X212" s="352">
        <v>50</v>
      </c>
      <c r="Y212" s="286">
        <v>75</v>
      </c>
      <c r="Z212" s="301" t="s">
        <v>165</v>
      </c>
      <c r="AA212" s="286">
        <v>20</v>
      </c>
      <c r="AB212" s="286" t="s">
        <v>166</v>
      </c>
      <c r="AC212" s="286" t="s">
        <v>166</v>
      </c>
      <c r="AD212" s="286" t="s">
        <v>166</v>
      </c>
      <c r="AE212" s="286" t="s">
        <v>162</v>
      </c>
      <c r="AF212" s="286" t="s">
        <v>156</v>
      </c>
      <c r="AG212" s="286" t="s">
        <v>156</v>
      </c>
      <c r="AH212" s="286" t="s">
        <v>166</v>
      </c>
      <c r="AI212" s="286" t="s">
        <v>166</v>
      </c>
      <c r="AJ212" s="286" t="s">
        <v>166</v>
      </c>
      <c r="AK212" s="286" t="s">
        <v>166</v>
      </c>
      <c r="AL212" s="286" t="s">
        <v>162</v>
      </c>
      <c r="AM212" s="286" t="s">
        <v>166</v>
      </c>
      <c r="AN212" s="353" t="s">
        <v>156</v>
      </c>
      <c r="AO212" s="352" t="s">
        <v>2063</v>
      </c>
      <c r="AP212" s="286" t="s">
        <v>166</v>
      </c>
      <c r="AQ212" s="286" t="s">
        <v>1798</v>
      </c>
      <c r="AR212" s="286" t="s">
        <v>162</v>
      </c>
      <c r="AS212" s="286" t="s">
        <v>156</v>
      </c>
      <c r="AT212" s="286" t="s">
        <v>166</v>
      </c>
      <c r="AU212" s="286" t="s">
        <v>156</v>
      </c>
      <c r="AV212" s="286" t="s">
        <v>166</v>
      </c>
      <c r="AW212" s="286" t="s">
        <v>156</v>
      </c>
      <c r="AX212" s="286" t="s">
        <v>166</v>
      </c>
      <c r="AY212" s="286" t="s">
        <v>163</v>
      </c>
      <c r="AZ212" s="286" t="s">
        <v>1831</v>
      </c>
      <c r="BA212" s="286" t="s">
        <v>162</v>
      </c>
      <c r="BB212" s="286" t="s">
        <v>162</v>
      </c>
      <c r="BC212" s="286" t="s">
        <v>166</v>
      </c>
      <c r="BD212" s="286" t="s">
        <v>166</v>
      </c>
      <c r="BE212" s="286" t="s">
        <v>166</v>
      </c>
      <c r="BF212" s="286" t="s">
        <v>166</v>
      </c>
      <c r="BG212" s="286" t="s">
        <v>166</v>
      </c>
      <c r="BH212" s="286" t="s">
        <v>163</v>
      </c>
      <c r="BI212" s="311" t="s">
        <v>2106</v>
      </c>
      <c r="BJ212" s="352" t="s">
        <v>162</v>
      </c>
      <c r="BK212" s="308" t="s">
        <v>156</v>
      </c>
      <c r="BL212" s="308" t="s">
        <v>156</v>
      </c>
      <c r="BM212" s="308" t="s">
        <v>156</v>
      </c>
      <c r="BN212" s="308" t="s">
        <v>156</v>
      </c>
      <c r="BO212" s="308" t="s">
        <v>156</v>
      </c>
      <c r="BP212" s="308" t="s">
        <v>156</v>
      </c>
      <c r="BQ212" s="308" t="s">
        <v>156</v>
      </c>
      <c r="BR212" s="369" t="s">
        <v>2105</v>
      </c>
      <c r="BS212" s="110" t="s">
        <v>2104</v>
      </c>
      <c r="BT212" s="288" t="s">
        <v>2103</v>
      </c>
      <c r="BU212" s="110" t="s">
        <v>166</v>
      </c>
      <c r="BV212" s="110" t="s">
        <v>166</v>
      </c>
      <c r="BW212" s="307">
        <v>47.520800084285703</v>
      </c>
      <c r="BX212" s="307">
        <v>18.942770858068901</v>
      </c>
      <c r="BY212" s="370" t="s">
        <v>2102</v>
      </c>
      <c r="BZ212" s="286">
        <v>3</v>
      </c>
      <c r="CA212" s="286" t="s">
        <v>162</v>
      </c>
      <c r="CB212" s="286">
        <v>3</v>
      </c>
      <c r="CC212" s="306" t="s">
        <v>2101</v>
      </c>
      <c r="CD212" s="306" t="s">
        <v>2101</v>
      </c>
      <c r="CE212" s="306" t="s">
        <v>1528</v>
      </c>
      <c r="CF212" s="320"/>
      <c r="CG212" s="285"/>
      <c r="CH212" s="285"/>
      <c r="CI212" s="285"/>
      <c r="CJ212" s="285"/>
      <c r="CK212" s="285"/>
      <c r="CL212" s="285"/>
      <c r="CM212" s="285"/>
      <c r="CN212" s="285"/>
      <c r="CO212" s="285"/>
      <c r="CP212" s="285"/>
      <c r="CQ212" s="285"/>
      <c r="CR212" s="285"/>
      <c r="CS212" s="285"/>
      <c r="CT212" s="285"/>
      <c r="CU212" s="285"/>
      <c r="CY212" s="285"/>
      <c r="CZ212" s="285"/>
    </row>
    <row r="213" spans="1:104" ht="41.15" customHeight="1" x14ac:dyDescent="0.25">
      <c r="A213" s="286" t="s">
        <v>2100</v>
      </c>
      <c r="B213" s="110" t="s">
        <v>2099</v>
      </c>
      <c r="C213" s="286" t="s">
        <v>166</v>
      </c>
      <c r="D213" s="286" t="s">
        <v>1802</v>
      </c>
      <c r="E213" s="286" t="s">
        <v>166</v>
      </c>
      <c r="F213" s="286" t="s">
        <v>166</v>
      </c>
      <c r="G213" s="286" t="s">
        <v>166</v>
      </c>
      <c r="H213" s="286" t="s">
        <v>157</v>
      </c>
      <c r="I213" s="286" t="s">
        <v>158</v>
      </c>
      <c r="J213" s="286" t="s">
        <v>729</v>
      </c>
      <c r="K213" s="286" t="s">
        <v>730</v>
      </c>
      <c r="L213" s="286" t="s">
        <v>243</v>
      </c>
      <c r="M213" s="286" t="s">
        <v>2098</v>
      </c>
      <c r="N213" s="286" t="s">
        <v>223</v>
      </c>
      <c r="O213" s="286" t="s">
        <v>162</v>
      </c>
      <c r="P213" s="286" t="s">
        <v>162</v>
      </c>
      <c r="Q213" s="286">
        <v>1</v>
      </c>
      <c r="R213" s="312" t="s">
        <v>2097</v>
      </c>
      <c r="S213" s="286">
        <v>2013</v>
      </c>
      <c r="T213" s="286">
        <v>2016</v>
      </c>
      <c r="U213" s="286" t="s">
        <v>164</v>
      </c>
      <c r="V213" s="301" t="s">
        <v>166</v>
      </c>
      <c r="W213" s="301">
        <v>23336</v>
      </c>
      <c r="X213" s="352">
        <v>40</v>
      </c>
      <c r="Y213" s="286" t="s">
        <v>166</v>
      </c>
      <c r="Z213" s="301" t="s">
        <v>165</v>
      </c>
      <c r="AA213" s="286" t="s">
        <v>166</v>
      </c>
      <c r="AB213" s="286" t="s">
        <v>166</v>
      </c>
      <c r="AC213" s="286" t="s">
        <v>166</v>
      </c>
      <c r="AD213" s="286" t="s">
        <v>163</v>
      </c>
      <c r="AE213" s="286" t="s">
        <v>166</v>
      </c>
      <c r="AF213" s="286" t="s">
        <v>166</v>
      </c>
      <c r="AG213" s="286" t="s">
        <v>166</v>
      </c>
      <c r="AH213" s="286" t="s">
        <v>2096</v>
      </c>
      <c r="AI213" s="286">
        <v>1</v>
      </c>
      <c r="AJ213" s="286" t="s">
        <v>166</v>
      </c>
      <c r="AK213" s="286" t="s">
        <v>166</v>
      </c>
      <c r="AL213" s="286" t="s">
        <v>166</v>
      </c>
      <c r="AM213" s="286" t="s">
        <v>163</v>
      </c>
      <c r="AN213" s="353" t="s">
        <v>2095</v>
      </c>
      <c r="AO213" s="352" t="s">
        <v>226</v>
      </c>
      <c r="AP213" s="286" t="s">
        <v>166</v>
      </c>
      <c r="AQ213" s="286" t="s">
        <v>166</v>
      </c>
      <c r="AR213" s="286" t="s">
        <v>162</v>
      </c>
      <c r="AS213" s="286" t="s">
        <v>156</v>
      </c>
      <c r="AT213" s="286" t="s">
        <v>162</v>
      </c>
      <c r="AU213" s="286" t="s">
        <v>156</v>
      </c>
      <c r="AV213" s="286" t="s">
        <v>166</v>
      </c>
      <c r="AW213" s="286" t="s">
        <v>156</v>
      </c>
      <c r="AX213" s="286" t="s">
        <v>162</v>
      </c>
      <c r="AY213" s="286" t="s">
        <v>162</v>
      </c>
      <c r="AZ213" s="286" t="s">
        <v>156</v>
      </c>
      <c r="BA213" s="286" t="s">
        <v>163</v>
      </c>
      <c r="BB213" s="286" t="s">
        <v>166</v>
      </c>
      <c r="BC213" s="286" t="s">
        <v>162</v>
      </c>
      <c r="BD213" s="286" t="s">
        <v>156</v>
      </c>
      <c r="BE213" s="286" t="s">
        <v>1830</v>
      </c>
      <c r="BF213" s="286" t="s">
        <v>166</v>
      </c>
      <c r="BG213" s="286" t="s">
        <v>162</v>
      </c>
      <c r="BH213" s="286" t="s">
        <v>166</v>
      </c>
      <c r="BI213" s="311" t="s">
        <v>2094</v>
      </c>
      <c r="BJ213" s="352" t="s">
        <v>163</v>
      </c>
      <c r="BK213" s="286">
        <v>2024</v>
      </c>
      <c r="BL213" s="290" t="s">
        <v>166</v>
      </c>
      <c r="BM213" s="308" t="s">
        <v>166</v>
      </c>
      <c r="BN213" s="308" t="s">
        <v>166</v>
      </c>
      <c r="BO213" s="308" t="s">
        <v>166</v>
      </c>
      <c r="BP213" s="290">
        <v>0.95</v>
      </c>
      <c r="BQ213" s="308">
        <v>4.9000000000000002E-2</v>
      </c>
      <c r="BR213" s="369" t="s">
        <v>2093</v>
      </c>
      <c r="BS213" s="308" t="s">
        <v>166</v>
      </c>
      <c r="BT213" s="308" t="s">
        <v>166</v>
      </c>
      <c r="BU213" s="308" t="s">
        <v>166</v>
      </c>
      <c r="BV213" s="308" t="s">
        <v>166</v>
      </c>
      <c r="BW213" s="307">
        <v>30.6387297995159</v>
      </c>
      <c r="BX213" s="307">
        <v>104.069786338623</v>
      </c>
      <c r="BY213" s="370" t="s">
        <v>2072</v>
      </c>
      <c r="BZ213" s="286">
        <v>3</v>
      </c>
      <c r="CA213" s="286" t="s">
        <v>162</v>
      </c>
      <c r="CB213" s="286">
        <v>3</v>
      </c>
      <c r="CC213" s="306" t="s">
        <v>2055</v>
      </c>
      <c r="CD213" s="306" t="s">
        <v>2055</v>
      </c>
      <c r="CE213" s="306" t="s">
        <v>1528</v>
      </c>
      <c r="CF213" s="320"/>
      <c r="CG213" s="285"/>
      <c r="CH213" s="285"/>
      <c r="CI213" s="285"/>
      <c r="CJ213" s="285"/>
      <c r="CK213" s="285"/>
      <c r="CL213" s="285"/>
      <c r="CM213" s="285"/>
      <c r="CN213" s="285"/>
      <c r="CO213" s="285"/>
      <c r="CP213" s="285"/>
      <c r="CQ213" s="285"/>
      <c r="CR213" s="285"/>
      <c r="CS213" s="285"/>
      <c r="CT213" s="285"/>
      <c r="CU213" s="285"/>
      <c r="CY213" s="285"/>
      <c r="CZ213" s="285"/>
    </row>
    <row r="214" spans="1:104" ht="41.15" customHeight="1" x14ac:dyDescent="0.3">
      <c r="A214" s="286" t="s">
        <v>2092</v>
      </c>
      <c r="B214" s="392" t="s">
        <v>2091</v>
      </c>
      <c r="C214" s="392" t="s">
        <v>2090</v>
      </c>
      <c r="D214" s="286" t="s">
        <v>1819</v>
      </c>
      <c r="E214" s="286" t="s">
        <v>166</v>
      </c>
      <c r="F214" s="286" t="s">
        <v>166</v>
      </c>
      <c r="G214" s="286" t="s">
        <v>166</v>
      </c>
      <c r="H214" s="286" t="s">
        <v>519</v>
      </c>
      <c r="I214" s="286" t="s">
        <v>1147</v>
      </c>
      <c r="J214" s="286" t="s">
        <v>624</v>
      </c>
      <c r="K214" s="286" t="s">
        <v>1148</v>
      </c>
      <c r="L214" s="286" t="s">
        <v>159</v>
      </c>
      <c r="M214" s="286" t="s">
        <v>159</v>
      </c>
      <c r="N214" s="286" t="s">
        <v>223</v>
      </c>
      <c r="O214" s="286" t="s">
        <v>162</v>
      </c>
      <c r="P214" s="286" t="s">
        <v>163</v>
      </c>
      <c r="Q214" s="286" t="s">
        <v>166</v>
      </c>
      <c r="R214" s="286" t="s">
        <v>166</v>
      </c>
      <c r="S214" s="286">
        <v>2015</v>
      </c>
      <c r="T214" s="286">
        <v>2019</v>
      </c>
      <c r="U214" s="286" t="s">
        <v>164</v>
      </c>
      <c r="V214" s="286" t="s">
        <v>166</v>
      </c>
      <c r="W214" s="378" t="s">
        <v>166</v>
      </c>
      <c r="X214" s="286" t="s">
        <v>166</v>
      </c>
      <c r="Y214" s="286" t="s">
        <v>166</v>
      </c>
      <c r="Z214" s="286" t="s">
        <v>166</v>
      </c>
      <c r="AA214" s="286" t="s">
        <v>166</v>
      </c>
      <c r="AB214" s="286" t="s">
        <v>166</v>
      </c>
      <c r="AC214" s="286" t="s">
        <v>166</v>
      </c>
      <c r="AD214" s="286" t="s">
        <v>166</v>
      </c>
      <c r="AE214" s="286" t="s">
        <v>166</v>
      </c>
      <c r="AF214" s="286" t="s">
        <v>166</v>
      </c>
      <c r="AG214" s="286" t="s">
        <v>166</v>
      </c>
      <c r="AH214" s="286" t="s">
        <v>166</v>
      </c>
      <c r="AI214" s="286" t="s">
        <v>166</v>
      </c>
      <c r="AJ214" s="286" t="s">
        <v>166</v>
      </c>
      <c r="AK214" s="286" t="s">
        <v>166</v>
      </c>
      <c r="AL214" s="286" t="s">
        <v>166</v>
      </c>
      <c r="AM214" s="286" t="s">
        <v>166</v>
      </c>
      <c r="AN214" s="286" t="s">
        <v>166</v>
      </c>
      <c r="AO214" s="352" t="s">
        <v>212</v>
      </c>
      <c r="AP214" s="286" t="s">
        <v>166</v>
      </c>
      <c r="AQ214" s="286" t="s">
        <v>166</v>
      </c>
      <c r="AR214" s="286" t="s">
        <v>166</v>
      </c>
      <c r="AS214" s="286" t="s">
        <v>166</v>
      </c>
      <c r="AT214" s="286" t="s">
        <v>166</v>
      </c>
      <c r="AU214" s="286" t="s">
        <v>166</v>
      </c>
      <c r="AV214" s="286" t="s">
        <v>166</v>
      </c>
      <c r="AW214" s="286" t="s">
        <v>166</v>
      </c>
      <c r="AX214" s="286" t="s">
        <v>166</v>
      </c>
      <c r="AY214" s="286" t="s">
        <v>166</v>
      </c>
      <c r="AZ214" s="286" t="s">
        <v>166</v>
      </c>
      <c r="BA214" s="286" t="s">
        <v>166</v>
      </c>
      <c r="BB214" s="286" t="s">
        <v>166</v>
      </c>
      <c r="BC214" s="286" t="s">
        <v>166</v>
      </c>
      <c r="BD214" s="286" t="s">
        <v>166</v>
      </c>
      <c r="BE214" s="286" t="s">
        <v>166</v>
      </c>
      <c r="BF214" s="286" t="s">
        <v>166</v>
      </c>
      <c r="BG214" s="286" t="s">
        <v>166</v>
      </c>
      <c r="BH214" s="286" t="s">
        <v>166</v>
      </c>
      <c r="BI214" s="311" t="s">
        <v>2089</v>
      </c>
      <c r="BJ214" s="352" t="s">
        <v>163</v>
      </c>
      <c r="BK214" s="286">
        <v>2023</v>
      </c>
      <c r="BL214" s="290">
        <v>0.6</v>
      </c>
      <c r="BM214" s="308" t="s">
        <v>166</v>
      </c>
      <c r="BN214" s="308" t="s">
        <v>166</v>
      </c>
      <c r="BO214" s="308" t="s">
        <v>166</v>
      </c>
      <c r="BP214" s="308" t="s">
        <v>166</v>
      </c>
      <c r="BQ214" s="308" t="s">
        <v>166</v>
      </c>
      <c r="BR214" s="369" t="s">
        <v>2088</v>
      </c>
      <c r="BS214" s="308" t="s">
        <v>166</v>
      </c>
      <c r="BT214" s="308" t="s">
        <v>166</v>
      </c>
      <c r="BU214" s="308" t="s">
        <v>166</v>
      </c>
      <c r="BV214" s="308" t="s">
        <v>166</v>
      </c>
      <c r="BW214" s="307">
        <v>42.375571279801399</v>
      </c>
      <c r="BX214" s="307">
        <v>-83.084008195439793</v>
      </c>
      <c r="BY214" s="370" t="s">
        <v>2072</v>
      </c>
      <c r="BZ214" s="286">
        <v>3</v>
      </c>
      <c r="CA214" s="286" t="s">
        <v>162</v>
      </c>
      <c r="CB214" s="286">
        <v>3</v>
      </c>
      <c r="CC214" s="306" t="s">
        <v>2055</v>
      </c>
      <c r="CD214" s="306" t="s">
        <v>2055</v>
      </c>
      <c r="CE214" s="306" t="s">
        <v>1528</v>
      </c>
      <c r="CF214" s="320"/>
      <c r="CG214" s="285"/>
      <c r="CH214" s="285"/>
      <c r="CI214" s="285"/>
      <c r="CJ214" s="285"/>
      <c r="CK214" s="285"/>
      <c r="CL214" s="285"/>
      <c r="CM214" s="285"/>
      <c r="CN214" s="285"/>
      <c r="CO214" s="285"/>
      <c r="CP214" s="285"/>
      <c r="CQ214" s="285"/>
      <c r="CR214" s="285"/>
      <c r="CS214" s="285"/>
      <c r="CT214" s="285"/>
      <c r="CU214" s="285"/>
      <c r="CY214" s="285"/>
      <c r="CZ214" s="285"/>
    </row>
    <row r="215" spans="1:104" ht="41.15" customHeight="1" x14ac:dyDescent="0.35">
      <c r="A215" s="286" t="s">
        <v>2087</v>
      </c>
      <c r="B215" s="110" t="s">
        <v>2086</v>
      </c>
      <c r="C215" s="286" t="s">
        <v>166</v>
      </c>
      <c r="D215" s="286" t="s">
        <v>1802</v>
      </c>
      <c r="E215" s="286" t="s">
        <v>166</v>
      </c>
      <c r="F215" s="286" t="s">
        <v>166</v>
      </c>
      <c r="G215" s="286" t="s">
        <v>166</v>
      </c>
      <c r="H215" s="286" t="s">
        <v>498</v>
      </c>
      <c r="I215" s="286" t="s">
        <v>504</v>
      </c>
      <c r="J215" s="286" t="s">
        <v>981</v>
      </c>
      <c r="K215" s="286" t="s">
        <v>982</v>
      </c>
      <c r="L215" s="286" t="s">
        <v>159</v>
      </c>
      <c r="M215" s="286" t="s">
        <v>159</v>
      </c>
      <c r="N215" s="286" t="s">
        <v>247</v>
      </c>
      <c r="O215" s="286" t="s">
        <v>162</v>
      </c>
      <c r="P215" s="286" t="s">
        <v>163</v>
      </c>
      <c r="Q215" s="286">
        <v>48</v>
      </c>
      <c r="R215" s="286" t="s">
        <v>166</v>
      </c>
      <c r="S215" s="286" t="s">
        <v>166</v>
      </c>
      <c r="T215" s="286" t="s">
        <v>166</v>
      </c>
      <c r="U215" s="286" t="s">
        <v>164</v>
      </c>
      <c r="V215" s="286" t="s">
        <v>166</v>
      </c>
      <c r="W215" s="286" t="s">
        <v>166</v>
      </c>
      <c r="X215" s="352">
        <v>55</v>
      </c>
      <c r="Y215" s="286">
        <v>74</v>
      </c>
      <c r="Z215" s="301" t="s">
        <v>165</v>
      </c>
      <c r="AA215" s="286" t="s">
        <v>166</v>
      </c>
      <c r="AB215" s="286" t="s">
        <v>166</v>
      </c>
      <c r="AC215" s="286" t="s">
        <v>166</v>
      </c>
      <c r="AD215" s="286" t="s">
        <v>162</v>
      </c>
      <c r="AE215" s="286" t="s">
        <v>163</v>
      </c>
      <c r="AF215" s="286" t="s">
        <v>2085</v>
      </c>
      <c r="AG215" s="286" t="s">
        <v>2084</v>
      </c>
      <c r="AH215" s="286" t="s">
        <v>2083</v>
      </c>
      <c r="AI215" s="286">
        <v>1</v>
      </c>
      <c r="AJ215" s="286" t="s">
        <v>166</v>
      </c>
      <c r="AK215" s="286" t="s">
        <v>166</v>
      </c>
      <c r="AL215" s="286" t="s">
        <v>166</v>
      </c>
      <c r="AM215" s="286" t="s">
        <v>166</v>
      </c>
      <c r="AN215" s="286" t="s">
        <v>166</v>
      </c>
      <c r="AO215" s="352" t="s">
        <v>212</v>
      </c>
      <c r="AP215" s="286" t="s">
        <v>166</v>
      </c>
      <c r="AQ215" s="286" t="s">
        <v>166</v>
      </c>
      <c r="AR215" s="286" t="s">
        <v>162</v>
      </c>
      <c r="AS215" s="286" t="s">
        <v>156</v>
      </c>
      <c r="AT215" s="286" t="s">
        <v>162</v>
      </c>
      <c r="AU215" s="286" t="s">
        <v>156</v>
      </c>
      <c r="AV215" s="286" t="s">
        <v>163</v>
      </c>
      <c r="AW215" s="286" t="s">
        <v>2082</v>
      </c>
      <c r="AX215" s="286" t="s">
        <v>163</v>
      </c>
      <c r="AY215" s="286" t="s">
        <v>162</v>
      </c>
      <c r="AZ215" s="286" t="s">
        <v>156</v>
      </c>
      <c r="BA215" s="286" t="s">
        <v>162</v>
      </c>
      <c r="BB215" s="286" t="s">
        <v>162</v>
      </c>
      <c r="BC215" s="286" t="s">
        <v>166</v>
      </c>
      <c r="BD215" s="286" t="s">
        <v>166</v>
      </c>
      <c r="BE215" s="286" t="s">
        <v>166</v>
      </c>
      <c r="BF215" s="286" t="s">
        <v>166</v>
      </c>
      <c r="BG215" s="286" t="s">
        <v>166</v>
      </c>
      <c r="BH215" s="286" t="s">
        <v>166</v>
      </c>
      <c r="BI215" s="311" t="s">
        <v>2081</v>
      </c>
      <c r="BJ215" s="352" t="s">
        <v>163</v>
      </c>
      <c r="BK215" s="286">
        <v>2024</v>
      </c>
      <c r="BL215" s="290">
        <v>0.92500000000000004</v>
      </c>
      <c r="BM215" s="308">
        <v>0.47</v>
      </c>
      <c r="BN215" s="308">
        <v>2.5000000000000001E-2</v>
      </c>
      <c r="BO215" s="308" t="s">
        <v>166</v>
      </c>
      <c r="BP215" s="308" t="s">
        <v>166</v>
      </c>
      <c r="BQ215" s="308" t="s">
        <v>166</v>
      </c>
      <c r="BR215" s="369" t="s">
        <v>2080</v>
      </c>
      <c r="BS215" s="308" t="s">
        <v>166</v>
      </c>
      <c r="BT215" s="308" t="s">
        <v>166</v>
      </c>
      <c r="BU215" s="308" t="s">
        <v>166</v>
      </c>
      <c r="BV215" s="308" t="s">
        <v>166</v>
      </c>
      <c r="BW215" s="307">
        <v>-36.859386702398801</v>
      </c>
      <c r="BX215" s="307">
        <v>174.76983024470599</v>
      </c>
      <c r="BY215" s="370" t="s">
        <v>2072</v>
      </c>
      <c r="BZ215" s="286">
        <v>3</v>
      </c>
      <c r="CA215" s="286" t="s">
        <v>162</v>
      </c>
      <c r="CB215" s="286">
        <v>3</v>
      </c>
      <c r="CC215" s="306" t="s">
        <v>2055</v>
      </c>
      <c r="CD215" s="306" t="s">
        <v>2055</v>
      </c>
      <c r="CE215" s="306" t="s">
        <v>1528</v>
      </c>
      <c r="CF215" s="320"/>
      <c r="CG215" s="285"/>
      <c r="CH215" s="285"/>
      <c r="CI215" s="285"/>
      <c r="CJ215" s="285"/>
      <c r="CK215" s="285"/>
      <c r="CL215" s="285"/>
      <c r="CM215" s="285"/>
      <c r="CN215" s="285"/>
      <c r="CO215" s="285"/>
      <c r="CP215" s="285"/>
      <c r="CQ215" s="285"/>
      <c r="CR215" s="285"/>
      <c r="CS215" s="285"/>
      <c r="CT215" s="285"/>
      <c r="CU215" s="285"/>
      <c r="CY215" s="285"/>
      <c r="CZ215" s="285"/>
    </row>
    <row r="216" spans="1:104" ht="41.15" customHeight="1" x14ac:dyDescent="0.25">
      <c r="A216" s="286" t="s">
        <v>2079</v>
      </c>
      <c r="B216" s="110" t="s">
        <v>2078</v>
      </c>
      <c r="C216" s="286" t="s">
        <v>166</v>
      </c>
      <c r="D216" s="286" t="s">
        <v>1819</v>
      </c>
      <c r="E216" s="286" t="s">
        <v>166</v>
      </c>
      <c r="F216" s="286" t="s">
        <v>166</v>
      </c>
      <c r="G216" s="286" t="s">
        <v>166</v>
      </c>
      <c r="H216" s="286" t="s">
        <v>519</v>
      </c>
      <c r="I216" s="286" t="s">
        <v>1147</v>
      </c>
      <c r="J216" s="286" t="s">
        <v>624</v>
      </c>
      <c r="K216" s="286" t="s">
        <v>1148</v>
      </c>
      <c r="L216" s="286" t="s">
        <v>2077</v>
      </c>
      <c r="M216" s="286" t="s">
        <v>2076</v>
      </c>
      <c r="N216" s="286" t="s">
        <v>223</v>
      </c>
      <c r="O216" s="286" t="s">
        <v>162</v>
      </c>
      <c r="P216" s="286" t="s">
        <v>166</v>
      </c>
      <c r="Q216" s="286" t="s">
        <v>166</v>
      </c>
      <c r="R216" s="286" t="s">
        <v>166</v>
      </c>
      <c r="S216" s="286">
        <v>2021</v>
      </c>
      <c r="T216" s="286" t="s">
        <v>166</v>
      </c>
      <c r="U216" s="286" t="s">
        <v>164</v>
      </c>
      <c r="V216" s="286" t="s">
        <v>166</v>
      </c>
      <c r="W216" s="393">
        <v>92</v>
      </c>
      <c r="X216" s="286">
        <v>50</v>
      </c>
      <c r="Y216" s="286" t="s">
        <v>166</v>
      </c>
      <c r="Z216" s="286" t="s">
        <v>166</v>
      </c>
      <c r="AA216" s="286" t="s">
        <v>166</v>
      </c>
      <c r="AB216" s="286" t="s">
        <v>166</v>
      </c>
      <c r="AC216" s="286" t="s">
        <v>166</v>
      </c>
      <c r="AD216" s="286" t="s">
        <v>166</v>
      </c>
      <c r="AE216" s="286" t="s">
        <v>166</v>
      </c>
      <c r="AF216" s="286" t="s">
        <v>166</v>
      </c>
      <c r="AG216" s="286" t="s">
        <v>166</v>
      </c>
      <c r="AH216" s="286" t="s">
        <v>166</v>
      </c>
      <c r="AI216" s="286" t="s">
        <v>166</v>
      </c>
      <c r="AJ216" s="286" t="s">
        <v>166</v>
      </c>
      <c r="AK216" s="286" t="s">
        <v>166</v>
      </c>
      <c r="AL216" s="286" t="s">
        <v>166</v>
      </c>
      <c r="AM216" s="286" t="s">
        <v>166</v>
      </c>
      <c r="AN216" s="286" t="s">
        <v>166</v>
      </c>
      <c r="AO216" s="352" t="s">
        <v>212</v>
      </c>
      <c r="AP216" s="286" t="s">
        <v>166</v>
      </c>
      <c r="AQ216" s="286" t="s">
        <v>156</v>
      </c>
      <c r="AR216" s="286" t="s">
        <v>162</v>
      </c>
      <c r="AS216" s="286" t="s">
        <v>156</v>
      </c>
      <c r="AT216" s="286" t="s">
        <v>166</v>
      </c>
      <c r="AU216" s="286" t="s">
        <v>156</v>
      </c>
      <c r="AV216" s="286" t="s">
        <v>163</v>
      </c>
      <c r="AW216" s="286" t="s">
        <v>2075</v>
      </c>
      <c r="AX216" s="286" t="s">
        <v>166</v>
      </c>
      <c r="AY216" s="286" t="s">
        <v>162</v>
      </c>
      <c r="AZ216" s="286" t="s">
        <v>156</v>
      </c>
      <c r="BA216" s="286" t="s">
        <v>162</v>
      </c>
      <c r="BB216" s="286" t="s">
        <v>162</v>
      </c>
      <c r="BC216" s="286" t="s">
        <v>162</v>
      </c>
      <c r="BD216" s="286" t="s">
        <v>156</v>
      </c>
      <c r="BE216" s="286" t="s">
        <v>166</v>
      </c>
      <c r="BF216" s="286" t="s">
        <v>166</v>
      </c>
      <c r="BG216" s="286" t="s">
        <v>166</v>
      </c>
      <c r="BH216" s="286" t="s">
        <v>166</v>
      </c>
      <c r="BI216" s="311" t="s">
        <v>2074</v>
      </c>
      <c r="BJ216" s="352" t="s">
        <v>163</v>
      </c>
      <c r="BK216" s="286">
        <v>2024</v>
      </c>
      <c r="BL216" s="290">
        <v>0.19900000000000001</v>
      </c>
      <c r="BM216" s="308" t="s">
        <v>166</v>
      </c>
      <c r="BN216" s="308" t="s">
        <v>166</v>
      </c>
      <c r="BO216" s="308" t="s">
        <v>166</v>
      </c>
      <c r="BP216" s="308" t="s">
        <v>166</v>
      </c>
      <c r="BQ216" s="308" t="s">
        <v>166</v>
      </c>
      <c r="BR216" s="369" t="s">
        <v>2073</v>
      </c>
      <c r="BS216" s="308" t="s">
        <v>166</v>
      </c>
      <c r="BT216" s="308" t="s">
        <v>166</v>
      </c>
      <c r="BU216" s="308" t="s">
        <v>166</v>
      </c>
      <c r="BV216" s="308" t="s">
        <v>166</v>
      </c>
      <c r="BW216" s="307">
        <v>38.867736088064603</v>
      </c>
      <c r="BX216" s="307">
        <v>-77.229074358280499</v>
      </c>
      <c r="BY216" s="370" t="s">
        <v>2072</v>
      </c>
      <c r="BZ216" s="286">
        <v>3</v>
      </c>
      <c r="CA216" s="286" t="s">
        <v>162</v>
      </c>
      <c r="CB216" s="286">
        <v>3</v>
      </c>
      <c r="CC216" s="306" t="s">
        <v>2055</v>
      </c>
      <c r="CD216" s="306" t="s">
        <v>2055</v>
      </c>
      <c r="CE216" s="306" t="s">
        <v>1528</v>
      </c>
      <c r="CF216" s="320"/>
      <c r="CG216" s="285"/>
      <c r="CH216" s="285"/>
      <c r="CI216" s="285"/>
      <c r="CJ216" s="285"/>
      <c r="CK216" s="285"/>
      <c r="CL216" s="285"/>
      <c r="CM216" s="285"/>
      <c r="CN216" s="285"/>
      <c r="CO216" s="285"/>
      <c r="CP216" s="285"/>
      <c r="CQ216" s="285"/>
      <c r="CR216" s="285"/>
      <c r="CS216" s="285"/>
      <c r="CT216" s="285"/>
      <c r="CU216" s="285"/>
      <c r="CY216" s="285"/>
      <c r="CZ216" s="285"/>
    </row>
    <row r="217" spans="1:104" ht="36.65" customHeight="1" x14ac:dyDescent="0.25">
      <c r="A217" s="286" t="s">
        <v>2071</v>
      </c>
      <c r="B217" s="110" t="s">
        <v>2070</v>
      </c>
      <c r="C217" s="286" t="s">
        <v>2069</v>
      </c>
      <c r="D217" s="286" t="s">
        <v>1819</v>
      </c>
      <c r="E217" s="313" t="s">
        <v>2068</v>
      </c>
      <c r="F217" s="286" t="s">
        <v>166</v>
      </c>
      <c r="G217" s="286" t="s">
        <v>166</v>
      </c>
      <c r="H217" s="286" t="s">
        <v>519</v>
      </c>
      <c r="I217" s="286" t="s">
        <v>1147</v>
      </c>
      <c r="J217" s="286" t="s">
        <v>624</v>
      </c>
      <c r="K217" s="286" t="s">
        <v>1148</v>
      </c>
      <c r="L217" s="286" t="s">
        <v>2067</v>
      </c>
      <c r="M217" s="286" t="s">
        <v>2067</v>
      </c>
      <c r="N217" s="286" t="s">
        <v>247</v>
      </c>
      <c r="O217" s="286" t="s">
        <v>162</v>
      </c>
      <c r="P217" s="286" t="s">
        <v>162</v>
      </c>
      <c r="Q217" s="286" t="s">
        <v>162</v>
      </c>
      <c r="R217" s="312"/>
      <c r="S217" s="286">
        <v>2021</v>
      </c>
      <c r="T217" s="286">
        <v>2033</v>
      </c>
      <c r="U217" s="286" t="s">
        <v>225</v>
      </c>
      <c r="V217" s="286">
        <v>1000</v>
      </c>
      <c r="W217" s="301"/>
      <c r="X217" s="352">
        <v>40</v>
      </c>
      <c r="Y217" s="286">
        <v>74</v>
      </c>
      <c r="Z217" s="286" t="s">
        <v>562</v>
      </c>
      <c r="AA217" s="286" t="s">
        <v>156</v>
      </c>
      <c r="AB217" s="286" t="s">
        <v>156</v>
      </c>
      <c r="AC217" s="286" t="s">
        <v>2066</v>
      </c>
      <c r="AD217" s="286" t="s">
        <v>163</v>
      </c>
      <c r="AE217" s="286" t="s">
        <v>166</v>
      </c>
      <c r="AF217" s="286" t="s">
        <v>166</v>
      </c>
      <c r="AG217" s="286" t="s">
        <v>166</v>
      </c>
      <c r="AH217" s="286" t="s">
        <v>2065</v>
      </c>
      <c r="AI217" s="286">
        <v>1</v>
      </c>
      <c r="AJ217" s="286" t="s">
        <v>166</v>
      </c>
      <c r="AK217" s="286" t="s">
        <v>166</v>
      </c>
      <c r="AL217" s="286" t="s">
        <v>163</v>
      </c>
      <c r="AM217" s="286" t="s">
        <v>163</v>
      </c>
      <c r="AN217" s="353" t="s">
        <v>2064</v>
      </c>
      <c r="AO217" s="352" t="s">
        <v>2063</v>
      </c>
      <c r="AP217" s="286" t="s">
        <v>168</v>
      </c>
      <c r="AQ217" s="286" t="s">
        <v>166</v>
      </c>
      <c r="AR217" s="286" t="s">
        <v>162</v>
      </c>
      <c r="AS217" s="286" t="s">
        <v>156</v>
      </c>
      <c r="AT217" s="286" t="s">
        <v>166</v>
      </c>
      <c r="AU217" s="286" t="s">
        <v>156</v>
      </c>
      <c r="AV217" s="286" t="s">
        <v>163</v>
      </c>
      <c r="AW217" s="286" t="s">
        <v>2062</v>
      </c>
      <c r="AX217" s="286" t="s">
        <v>163</v>
      </c>
      <c r="AY217" s="286" t="s">
        <v>162</v>
      </c>
      <c r="AZ217" s="286" t="s">
        <v>156</v>
      </c>
      <c r="BA217" s="286" t="s">
        <v>166</v>
      </c>
      <c r="BB217" s="286" t="s">
        <v>166</v>
      </c>
      <c r="BC217" s="286" t="s">
        <v>166</v>
      </c>
      <c r="BD217" s="286" t="s">
        <v>166</v>
      </c>
      <c r="BE217" s="286" t="s">
        <v>2061</v>
      </c>
      <c r="BF217" s="286" t="s">
        <v>166</v>
      </c>
      <c r="BG217" s="286" t="s">
        <v>166</v>
      </c>
      <c r="BH217" s="286" t="s">
        <v>166</v>
      </c>
      <c r="BI217" s="374" t="s">
        <v>2060</v>
      </c>
      <c r="BJ217" s="286" t="s">
        <v>162</v>
      </c>
      <c r="BK217" s="286" t="s">
        <v>156</v>
      </c>
      <c r="BL217" s="286" t="s">
        <v>156</v>
      </c>
      <c r="BM217" s="286" t="s">
        <v>156</v>
      </c>
      <c r="BN217" s="286" t="s">
        <v>156</v>
      </c>
      <c r="BO217" s="286" t="s">
        <v>156</v>
      </c>
      <c r="BP217" s="286" t="s">
        <v>156</v>
      </c>
      <c r="BQ217" s="286" t="s">
        <v>156</v>
      </c>
      <c r="BR217" s="369" t="s">
        <v>2059</v>
      </c>
      <c r="BS217" s="310" t="s">
        <v>2058</v>
      </c>
      <c r="BT217" s="309" t="s">
        <v>2057</v>
      </c>
      <c r="BU217" s="308" t="s">
        <v>166</v>
      </c>
      <c r="BV217" s="308" t="s">
        <v>166</v>
      </c>
      <c r="BW217" s="307">
        <v>40.778529344268598</v>
      </c>
      <c r="BX217" s="307">
        <v>-73.979457365996794</v>
      </c>
      <c r="BY217" s="370" t="s">
        <v>2056</v>
      </c>
      <c r="BZ217" s="286">
        <v>3</v>
      </c>
      <c r="CA217" s="286" t="s">
        <v>162</v>
      </c>
      <c r="CB217" s="286">
        <v>3</v>
      </c>
      <c r="CC217" s="306" t="s">
        <v>2055</v>
      </c>
      <c r="CD217" s="306" t="s">
        <v>2055</v>
      </c>
      <c r="CE217" s="306" t="s">
        <v>1528</v>
      </c>
      <c r="CF217" s="285"/>
      <c r="CG217" s="285"/>
      <c r="CH217" s="285"/>
      <c r="CI217" s="285"/>
      <c r="CJ217" s="285"/>
      <c r="CK217" s="285"/>
      <c r="CL217" s="285"/>
      <c r="CM217" s="285"/>
      <c r="CN217" s="285"/>
      <c r="CO217" s="285"/>
      <c r="CP217" s="285"/>
      <c r="CQ217" s="285"/>
      <c r="CR217" s="285"/>
      <c r="CS217" s="285"/>
      <c r="CT217" s="285"/>
      <c r="CU217" s="285"/>
      <c r="CY217" s="285"/>
      <c r="CZ217" s="285"/>
    </row>
    <row r="218" spans="1:104" ht="36.65" customHeight="1" x14ac:dyDescent="0.25">
      <c r="A218" s="286" t="s">
        <v>2054</v>
      </c>
      <c r="B218" s="110" t="s">
        <v>2053</v>
      </c>
      <c r="C218" s="286" t="s">
        <v>2052</v>
      </c>
      <c r="D218" s="286" t="s">
        <v>1819</v>
      </c>
      <c r="E218" s="286" t="s">
        <v>166</v>
      </c>
      <c r="F218" s="286" t="s">
        <v>166</v>
      </c>
      <c r="G218" s="286" t="s">
        <v>166</v>
      </c>
      <c r="H218" s="286" t="s">
        <v>534</v>
      </c>
      <c r="I218" s="286" t="s">
        <v>535</v>
      </c>
      <c r="J218" s="286" t="s">
        <v>676</v>
      </c>
      <c r="K218" s="286" t="s">
        <v>677</v>
      </c>
      <c r="L218" s="286" t="s">
        <v>2051</v>
      </c>
      <c r="M218" s="286" t="s">
        <v>2050</v>
      </c>
      <c r="N218" s="286" t="s">
        <v>223</v>
      </c>
      <c r="O218" s="286" t="s">
        <v>162</v>
      </c>
      <c r="P218" s="286" t="s">
        <v>162</v>
      </c>
      <c r="Q218" s="286">
        <v>1</v>
      </c>
      <c r="R218" s="312" t="s">
        <v>2042</v>
      </c>
      <c r="S218" s="286">
        <v>2024</v>
      </c>
      <c r="T218" s="286">
        <v>2027</v>
      </c>
      <c r="U218" s="286" t="s">
        <v>225</v>
      </c>
      <c r="V218" s="301">
        <v>26000</v>
      </c>
      <c r="W218" s="375">
        <v>750</v>
      </c>
      <c r="X218" s="352">
        <v>55</v>
      </c>
      <c r="Y218" s="286">
        <v>74</v>
      </c>
      <c r="Z218" s="301" t="s">
        <v>165</v>
      </c>
      <c r="AA218" s="286">
        <v>30</v>
      </c>
      <c r="AB218" s="286">
        <v>15</v>
      </c>
      <c r="AC218" s="286" t="s">
        <v>166</v>
      </c>
      <c r="AD218" s="286" t="s">
        <v>162</v>
      </c>
      <c r="AE218" s="286" t="s">
        <v>163</v>
      </c>
      <c r="AF218" s="286" t="s">
        <v>2049</v>
      </c>
      <c r="AG218" s="286" t="s">
        <v>166</v>
      </c>
      <c r="AH218" s="286" t="s">
        <v>2048</v>
      </c>
      <c r="AI218" s="286" t="s">
        <v>156</v>
      </c>
      <c r="AJ218" s="286" t="s">
        <v>162</v>
      </c>
      <c r="AK218" s="286" t="s">
        <v>162</v>
      </c>
      <c r="AL218" s="286" t="s">
        <v>162</v>
      </c>
      <c r="AM218" s="286" t="s">
        <v>163</v>
      </c>
      <c r="AN218" s="353" t="s">
        <v>2047</v>
      </c>
      <c r="AO218" s="352" t="s">
        <v>212</v>
      </c>
      <c r="AP218" s="286" t="s">
        <v>168</v>
      </c>
      <c r="AQ218" s="286" t="s">
        <v>1798</v>
      </c>
      <c r="AR218" s="286" t="s">
        <v>166</v>
      </c>
      <c r="AS218" s="286" t="s">
        <v>166</v>
      </c>
      <c r="AT218" s="286" t="s">
        <v>162</v>
      </c>
      <c r="AU218" s="286" t="s">
        <v>166</v>
      </c>
      <c r="AV218" s="286" t="s">
        <v>162</v>
      </c>
      <c r="AW218" s="286" t="s">
        <v>166</v>
      </c>
      <c r="AX218" s="286" t="s">
        <v>162</v>
      </c>
      <c r="AY218" s="286" t="s">
        <v>163</v>
      </c>
      <c r="AZ218" s="286" t="s">
        <v>1831</v>
      </c>
      <c r="BA218" s="286" t="s">
        <v>162</v>
      </c>
      <c r="BB218" s="286" t="s">
        <v>162</v>
      </c>
      <c r="BC218" s="286" t="s">
        <v>163</v>
      </c>
      <c r="BD218" s="286" t="s">
        <v>166</v>
      </c>
      <c r="BE218" s="286" t="s">
        <v>2046</v>
      </c>
      <c r="BF218" s="286" t="s">
        <v>1960</v>
      </c>
      <c r="BG218" s="286" t="s">
        <v>162</v>
      </c>
      <c r="BH218" s="286" t="s">
        <v>163</v>
      </c>
      <c r="BI218" s="311" t="s">
        <v>2045</v>
      </c>
      <c r="BJ218" s="352" t="s">
        <v>162</v>
      </c>
      <c r="BK218" s="286" t="s">
        <v>156</v>
      </c>
      <c r="BL218" s="286" t="s">
        <v>156</v>
      </c>
      <c r="BM218" s="286" t="s">
        <v>156</v>
      </c>
      <c r="BN218" s="286" t="s">
        <v>156</v>
      </c>
      <c r="BO218" s="286" t="s">
        <v>156</v>
      </c>
      <c r="BP218" s="286" t="s">
        <v>156</v>
      </c>
      <c r="BQ218" s="286" t="s">
        <v>156</v>
      </c>
      <c r="BR218" s="369" t="s">
        <v>2044</v>
      </c>
      <c r="BS218" s="110" t="s">
        <v>2043</v>
      </c>
      <c r="BT218" s="288" t="s">
        <v>2042</v>
      </c>
      <c r="BU218" s="110" t="s">
        <v>2041</v>
      </c>
      <c r="BV218" s="110" t="s">
        <v>2040</v>
      </c>
      <c r="BW218" s="307">
        <v>51.157451144017301</v>
      </c>
      <c r="BX218" s="307">
        <v>4.4116350306883199</v>
      </c>
      <c r="BY218" s="370" t="s">
        <v>2008</v>
      </c>
      <c r="BZ218" s="286">
        <v>3</v>
      </c>
      <c r="CA218" s="286" t="s">
        <v>163</v>
      </c>
      <c r="CB218" s="286">
        <v>3</v>
      </c>
      <c r="CC218" s="306" t="s">
        <v>1992</v>
      </c>
      <c r="CD218" s="306" t="s">
        <v>1992</v>
      </c>
      <c r="CE218" s="306" t="s">
        <v>1528</v>
      </c>
      <c r="CF218" s="285"/>
      <c r="CG218" s="285"/>
      <c r="CH218" s="285"/>
      <c r="CI218" s="285"/>
      <c r="CJ218" s="285"/>
      <c r="CK218" s="285"/>
      <c r="CL218" s="285"/>
      <c r="CM218" s="285"/>
      <c r="CN218" s="285"/>
      <c r="CO218" s="285"/>
      <c r="CP218" s="285"/>
      <c r="CQ218" s="285"/>
      <c r="CR218" s="285"/>
      <c r="CS218" s="285"/>
      <c r="CT218" s="285"/>
      <c r="CU218" s="285"/>
      <c r="CY218" s="285"/>
      <c r="CZ218" s="285"/>
    </row>
    <row r="219" spans="1:104" ht="113.15" customHeight="1" x14ac:dyDescent="0.35">
      <c r="A219" s="286" t="s">
        <v>2039</v>
      </c>
      <c r="B219" s="110" t="s">
        <v>2038</v>
      </c>
      <c r="C219" s="286" t="s">
        <v>2037</v>
      </c>
      <c r="D219" s="286" t="s">
        <v>1802</v>
      </c>
      <c r="E219" s="286">
        <v>102326</v>
      </c>
      <c r="F219" s="286" t="s">
        <v>166</v>
      </c>
      <c r="G219" s="286" t="s">
        <v>4958</v>
      </c>
      <c r="H219" s="286" t="s">
        <v>498</v>
      </c>
      <c r="I219" s="286" t="s">
        <v>499</v>
      </c>
      <c r="J219" s="286" t="s">
        <v>652</v>
      </c>
      <c r="K219" s="286" t="s">
        <v>653</v>
      </c>
      <c r="L219" s="286" t="s">
        <v>159</v>
      </c>
      <c r="M219" s="286" t="s">
        <v>2036</v>
      </c>
      <c r="N219" s="286" t="s">
        <v>247</v>
      </c>
      <c r="O219" s="286" t="s">
        <v>162</v>
      </c>
      <c r="P219" s="286" t="s">
        <v>163</v>
      </c>
      <c r="Q219" s="286">
        <v>4</v>
      </c>
      <c r="R219" s="288" t="s">
        <v>2035</v>
      </c>
      <c r="S219" s="286">
        <v>2025</v>
      </c>
      <c r="T219" s="286">
        <v>2035</v>
      </c>
      <c r="U219" s="286" t="s">
        <v>225</v>
      </c>
      <c r="V219" s="301">
        <v>1000</v>
      </c>
      <c r="W219" s="375">
        <v>0</v>
      </c>
      <c r="X219" s="352">
        <v>50</v>
      </c>
      <c r="Y219" s="286">
        <v>80</v>
      </c>
      <c r="Z219" s="301" t="s">
        <v>165</v>
      </c>
      <c r="AA219" s="286">
        <v>20</v>
      </c>
      <c r="AB219" s="286">
        <v>10</v>
      </c>
      <c r="AC219" s="286" t="s">
        <v>156</v>
      </c>
      <c r="AD219" s="286" t="s">
        <v>162</v>
      </c>
      <c r="AE219" s="286" t="s">
        <v>163</v>
      </c>
      <c r="AF219" s="286" t="s">
        <v>2001</v>
      </c>
      <c r="AG219" s="286" t="s">
        <v>166</v>
      </c>
      <c r="AH219" s="286" t="s">
        <v>166</v>
      </c>
      <c r="AI219" s="286" t="s">
        <v>166</v>
      </c>
      <c r="AJ219" s="286" t="s">
        <v>166</v>
      </c>
      <c r="AK219" s="286" t="s">
        <v>166</v>
      </c>
      <c r="AL219" s="286" t="s">
        <v>166</v>
      </c>
      <c r="AM219" s="286" t="s">
        <v>166</v>
      </c>
      <c r="AN219" s="286" t="s">
        <v>166</v>
      </c>
      <c r="AO219" s="352" t="s">
        <v>212</v>
      </c>
      <c r="AP219" s="286" t="s">
        <v>166</v>
      </c>
      <c r="AQ219" s="286" t="s">
        <v>166</v>
      </c>
      <c r="AR219" s="286" t="s">
        <v>162</v>
      </c>
      <c r="AS219" s="286" t="s">
        <v>156</v>
      </c>
      <c r="AT219" s="286" t="s">
        <v>162</v>
      </c>
      <c r="AU219" s="286" t="s">
        <v>156</v>
      </c>
      <c r="AV219" s="286" t="s">
        <v>162</v>
      </c>
      <c r="AW219" s="286" t="s">
        <v>156</v>
      </c>
      <c r="AX219" s="286" t="s">
        <v>162</v>
      </c>
      <c r="AY219" s="286" t="s">
        <v>163</v>
      </c>
      <c r="AZ219" s="286" t="s">
        <v>1974</v>
      </c>
      <c r="BA219" s="286" t="s">
        <v>162</v>
      </c>
      <c r="BB219" s="286" t="s">
        <v>162</v>
      </c>
      <c r="BC219" s="286" t="s">
        <v>162</v>
      </c>
      <c r="BD219" s="286" t="s">
        <v>2034</v>
      </c>
      <c r="BE219" s="286" t="s">
        <v>2033</v>
      </c>
      <c r="BF219" s="286" t="s">
        <v>1960</v>
      </c>
      <c r="BG219" s="286" t="s">
        <v>162</v>
      </c>
      <c r="BH219" s="286" t="s">
        <v>163</v>
      </c>
      <c r="BI219" s="311" t="s">
        <v>2032</v>
      </c>
      <c r="BJ219" s="352" t="s">
        <v>162</v>
      </c>
      <c r="BK219" s="286" t="s">
        <v>156</v>
      </c>
      <c r="BL219" s="286" t="s">
        <v>156</v>
      </c>
      <c r="BM219" s="286" t="s">
        <v>156</v>
      </c>
      <c r="BN219" s="286" t="s">
        <v>156</v>
      </c>
      <c r="BO219" s="286" t="s">
        <v>156</v>
      </c>
      <c r="BP219" s="286" t="s">
        <v>156</v>
      </c>
      <c r="BQ219" s="286" t="s">
        <v>156</v>
      </c>
      <c r="BR219" s="369" t="s">
        <v>2031</v>
      </c>
      <c r="BS219" s="110" t="s">
        <v>501</v>
      </c>
      <c r="BT219" s="288" t="s">
        <v>2030</v>
      </c>
      <c r="BU219" s="310" t="s">
        <v>166</v>
      </c>
      <c r="BV219" s="310" t="s">
        <v>166</v>
      </c>
      <c r="BW219" s="307">
        <v>-27.3899312764343</v>
      </c>
      <c r="BX219" s="307">
        <v>153.022833109023</v>
      </c>
      <c r="BY219" s="370" t="s">
        <v>2008</v>
      </c>
      <c r="BZ219" s="286">
        <v>3</v>
      </c>
      <c r="CA219" s="286" t="s">
        <v>162</v>
      </c>
      <c r="CB219" s="286">
        <v>3</v>
      </c>
      <c r="CC219" s="306" t="s">
        <v>1992</v>
      </c>
      <c r="CD219" s="306" t="s">
        <v>1992</v>
      </c>
      <c r="CE219" s="306" t="s">
        <v>1528</v>
      </c>
      <c r="CF219" s="285"/>
      <c r="CG219" s="285"/>
      <c r="CH219" s="285"/>
      <c r="CI219" s="285"/>
      <c r="CJ219" s="285"/>
      <c r="CK219" s="285"/>
      <c r="CL219" s="285"/>
      <c r="CM219" s="285"/>
      <c r="CN219" s="285"/>
      <c r="CO219" s="285"/>
      <c r="CP219" s="285"/>
      <c r="CQ219" s="285"/>
      <c r="CR219" s="285"/>
      <c r="CS219" s="285"/>
      <c r="CT219" s="285"/>
      <c r="CU219" s="285"/>
      <c r="CY219" s="285"/>
      <c r="CZ219" s="285"/>
    </row>
    <row r="220" spans="1:104" ht="112.5" customHeight="1" x14ac:dyDescent="0.35">
      <c r="A220" s="286" t="s">
        <v>2029</v>
      </c>
      <c r="B220" s="110" t="s">
        <v>2028</v>
      </c>
      <c r="C220" s="286" t="s">
        <v>2027</v>
      </c>
      <c r="D220" s="110" t="s">
        <v>166</v>
      </c>
      <c r="E220" s="110" t="s">
        <v>166</v>
      </c>
      <c r="F220" s="110" t="s">
        <v>2026</v>
      </c>
      <c r="G220" s="286" t="s">
        <v>166</v>
      </c>
      <c r="H220" s="286" t="s">
        <v>534</v>
      </c>
      <c r="I220" s="286" t="s">
        <v>599</v>
      </c>
      <c r="J220" s="286" t="s">
        <v>1102</v>
      </c>
      <c r="K220" s="286" t="s">
        <v>1103</v>
      </c>
      <c r="L220" s="286" t="s">
        <v>2025</v>
      </c>
      <c r="M220" s="286" t="s">
        <v>2024</v>
      </c>
      <c r="N220" s="286" t="s">
        <v>223</v>
      </c>
      <c r="O220" s="286" t="s">
        <v>162</v>
      </c>
      <c r="P220" s="286" t="s">
        <v>162</v>
      </c>
      <c r="Q220" s="286">
        <v>1</v>
      </c>
      <c r="R220" s="288" t="s">
        <v>2011</v>
      </c>
      <c r="S220" s="286">
        <v>2023</v>
      </c>
      <c r="T220" s="286">
        <v>2027</v>
      </c>
      <c r="U220" s="286" t="s">
        <v>225</v>
      </c>
      <c r="V220" s="301">
        <v>1000</v>
      </c>
      <c r="W220" s="375">
        <v>824</v>
      </c>
      <c r="X220" s="352">
        <v>50</v>
      </c>
      <c r="Y220" s="286">
        <v>79</v>
      </c>
      <c r="Z220" s="301" t="s">
        <v>165</v>
      </c>
      <c r="AA220" s="286" t="s">
        <v>2023</v>
      </c>
      <c r="AB220" s="286" t="s">
        <v>2022</v>
      </c>
      <c r="AC220" s="286" t="s">
        <v>156</v>
      </c>
      <c r="AD220" s="286" t="s">
        <v>162</v>
      </c>
      <c r="AE220" s="286" t="s">
        <v>163</v>
      </c>
      <c r="AF220" s="286" t="s">
        <v>2001</v>
      </c>
      <c r="AG220" s="286" t="s">
        <v>2021</v>
      </c>
      <c r="AH220" s="286" t="s">
        <v>2020</v>
      </c>
      <c r="AI220" s="286" t="s">
        <v>156</v>
      </c>
      <c r="AJ220" s="286" t="s">
        <v>162</v>
      </c>
      <c r="AK220" s="286" t="s">
        <v>162</v>
      </c>
      <c r="AL220" s="286" t="s">
        <v>163</v>
      </c>
      <c r="AM220" s="286" t="s">
        <v>163</v>
      </c>
      <c r="AN220" s="353" t="s">
        <v>2019</v>
      </c>
      <c r="AO220" s="286" t="s">
        <v>2018</v>
      </c>
      <c r="AP220" s="286" t="s">
        <v>237</v>
      </c>
      <c r="AQ220" s="286" t="s">
        <v>1798</v>
      </c>
      <c r="AR220" s="286" t="s">
        <v>162</v>
      </c>
      <c r="AS220" s="286" t="s">
        <v>166</v>
      </c>
      <c r="AT220" s="286" t="s">
        <v>162</v>
      </c>
      <c r="AU220" s="286" t="s">
        <v>156</v>
      </c>
      <c r="AV220" s="286" t="s">
        <v>163</v>
      </c>
      <c r="AW220" s="286" t="s">
        <v>2017</v>
      </c>
      <c r="AX220" s="286" t="s">
        <v>163</v>
      </c>
      <c r="AY220" s="286" t="s">
        <v>163</v>
      </c>
      <c r="AZ220" s="286" t="s">
        <v>404</v>
      </c>
      <c r="BA220" s="286" t="s">
        <v>163</v>
      </c>
      <c r="BB220" s="286" t="s">
        <v>162</v>
      </c>
      <c r="BC220" s="286" t="s">
        <v>163</v>
      </c>
      <c r="BD220" s="286" t="s">
        <v>2016</v>
      </c>
      <c r="BE220" s="286" t="s">
        <v>2015</v>
      </c>
      <c r="BF220" s="286" t="s">
        <v>1960</v>
      </c>
      <c r="BG220" s="286" t="s">
        <v>162</v>
      </c>
      <c r="BH220" s="286" t="s">
        <v>163</v>
      </c>
      <c r="BI220" s="311" t="s">
        <v>2014</v>
      </c>
      <c r="BJ220" s="352" t="s">
        <v>162</v>
      </c>
      <c r="BK220" s="286" t="s">
        <v>156</v>
      </c>
      <c r="BL220" s="286" t="s">
        <v>156</v>
      </c>
      <c r="BM220" s="286" t="s">
        <v>156</v>
      </c>
      <c r="BN220" s="286" t="s">
        <v>156</v>
      </c>
      <c r="BO220" s="286" t="s">
        <v>156</v>
      </c>
      <c r="BP220" s="286" t="s">
        <v>156</v>
      </c>
      <c r="BQ220" s="286" t="s">
        <v>156</v>
      </c>
      <c r="BR220" s="369" t="s">
        <v>2013</v>
      </c>
      <c r="BS220" s="289" t="s">
        <v>2012</v>
      </c>
      <c r="BT220" s="319" t="s">
        <v>2011</v>
      </c>
      <c r="BU220" s="289" t="s">
        <v>2010</v>
      </c>
      <c r="BV220" s="290" t="s">
        <v>2009</v>
      </c>
      <c r="BW220" s="307">
        <v>46.525493181876399</v>
      </c>
      <c r="BX220" s="307">
        <v>6.6422576386233398</v>
      </c>
      <c r="BY220" s="370" t="s">
        <v>2008</v>
      </c>
      <c r="BZ220" s="286">
        <v>3</v>
      </c>
      <c r="CA220" s="286" t="s">
        <v>162</v>
      </c>
      <c r="CB220" s="286">
        <v>3</v>
      </c>
      <c r="CC220" s="306" t="s">
        <v>1992</v>
      </c>
      <c r="CD220" s="306" t="s">
        <v>1992</v>
      </c>
      <c r="CE220" s="306" t="s">
        <v>1528</v>
      </c>
      <c r="CF220" s="285"/>
      <c r="CG220" s="285"/>
      <c r="CH220" s="285"/>
      <c r="CI220" s="285"/>
      <c r="CJ220" s="285"/>
      <c r="CK220" s="285"/>
      <c r="CL220" s="285"/>
      <c r="CM220" s="285"/>
      <c r="CN220" s="285"/>
      <c r="CO220" s="285"/>
      <c r="CP220" s="285"/>
      <c r="CQ220" s="285"/>
      <c r="CR220" s="285"/>
      <c r="CS220" s="285"/>
      <c r="CT220" s="285"/>
      <c r="CU220" s="285"/>
      <c r="CY220" s="285"/>
      <c r="CZ220" s="285"/>
    </row>
    <row r="221" spans="1:104" ht="36.65" customHeight="1" x14ac:dyDescent="0.25">
      <c r="A221" s="286" t="s">
        <v>2007</v>
      </c>
      <c r="B221" s="110" t="s">
        <v>2006</v>
      </c>
      <c r="C221" s="286" t="s">
        <v>2005</v>
      </c>
      <c r="D221" s="286" t="s">
        <v>1854</v>
      </c>
      <c r="E221" s="110" t="s">
        <v>2004</v>
      </c>
      <c r="F221" s="110" t="s">
        <v>166</v>
      </c>
      <c r="G221" s="110" t="s">
        <v>166</v>
      </c>
      <c r="H221" s="286" t="s">
        <v>534</v>
      </c>
      <c r="I221" s="286" t="s">
        <v>759</v>
      </c>
      <c r="J221" s="286" t="s">
        <v>760</v>
      </c>
      <c r="K221" s="286" t="s">
        <v>761</v>
      </c>
      <c r="L221" s="394" t="s">
        <v>2003</v>
      </c>
      <c r="M221" s="286" t="s">
        <v>2002</v>
      </c>
      <c r="N221" s="286" t="s">
        <v>223</v>
      </c>
      <c r="O221" s="286" t="s">
        <v>162</v>
      </c>
      <c r="P221" s="286" t="s">
        <v>166</v>
      </c>
      <c r="Q221" s="286" t="s">
        <v>166</v>
      </c>
      <c r="R221" s="288" t="s">
        <v>1994</v>
      </c>
      <c r="S221" s="286">
        <v>2024</v>
      </c>
      <c r="T221" s="286">
        <v>2026</v>
      </c>
      <c r="U221" s="286" t="s">
        <v>225</v>
      </c>
      <c r="V221" s="301">
        <v>1000</v>
      </c>
      <c r="W221" s="286" t="s">
        <v>166</v>
      </c>
      <c r="X221" s="352">
        <v>60</v>
      </c>
      <c r="Y221" s="286">
        <v>74</v>
      </c>
      <c r="Z221" s="286" t="s">
        <v>165</v>
      </c>
      <c r="AA221" s="395" t="s">
        <v>4772</v>
      </c>
      <c r="AB221" s="286" t="s">
        <v>166</v>
      </c>
      <c r="AC221" s="286" t="s">
        <v>166</v>
      </c>
      <c r="AD221" s="286" t="s">
        <v>162</v>
      </c>
      <c r="AE221" s="286" t="s">
        <v>163</v>
      </c>
      <c r="AF221" s="313" t="s">
        <v>2001</v>
      </c>
      <c r="AG221" s="396" t="s">
        <v>2000</v>
      </c>
      <c r="AH221" s="286" t="s">
        <v>1999</v>
      </c>
      <c r="AI221" s="286">
        <v>1</v>
      </c>
      <c r="AJ221" s="286" t="s">
        <v>162</v>
      </c>
      <c r="AK221" s="286" t="s">
        <v>162</v>
      </c>
      <c r="AL221" s="286" t="s">
        <v>166</v>
      </c>
      <c r="AM221" s="286" t="s">
        <v>163</v>
      </c>
      <c r="AN221" s="353" t="s">
        <v>1998</v>
      </c>
      <c r="AO221" s="352" t="s">
        <v>212</v>
      </c>
      <c r="AP221" s="286" t="s">
        <v>168</v>
      </c>
      <c r="AQ221" s="286" t="s">
        <v>166</v>
      </c>
      <c r="AR221" s="286" t="s">
        <v>162</v>
      </c>
      <c r="AS221" s="286" t="s">
        <v>156</v>
      </c>
      <c r="AT221" s="286" t="s">
        <v>162</v>
      </c>
      <c r="AU221" s="286" t="s">
        <v>156</v>
      </c>
      <c r="AV221" s="286" t="s">
        <v>166</v>
      </c>
      <c r="AW221" s="286" t="s">
        <v>156</v>
      </c>
      <c r="AX221" s="286" t="s">
        <v>166</v>
      </c>
      <c r="AY221" s="286" t="s">
        <v>162</v>
      </c>
      <c r="AZ221" s="286" t="s">
        <v>156</v>
      </c>
      <c r="BA221" s="286" t="s">
        <v>166</v>
      </c>
      <c r="BB221" s="286" t="s">
        <v>162</v>
      </c>
      <c r="BC221" s="286" t="s">
        <v>166</v>
      </c>
      <c r="BD221" s="286" t="s">
        <v>166</v>
      </c>
      <c r="BE221" s="286" t="s">
        <v>166</v>
      </c>
      <c r="BF221" s="286" t="s">
        <v>166</v>
      </c>
      <c r="BG221" s="286" t="s">
        <v>166</v>
      </c>
      <c r="BH221" s="286" t="s">
        <v>166</v>
      </c>
      <c r="BI221" s="374" t="s">
        <v>1997</v>
      </c>
      <c r="BJ221" s="286" t="s">
        <v>162</v>
      </c>
      <c r="BK221" s="286" t="s">
        <v>156</v>
      </c>
      <c r="BL221" s="286" t="s">
        <v>156</v>
      </c>
      <c r="BM221" s="286" t="s">
        <v>156</v>
      </c>
      <c r="BN221" s="286" t="s">
        <v>156</v>
      </c>
      <c r="BO221" s="286" t="s">
        <v>156</v>
      </c>
      <c r="BP221" s="286" t="s">
        <v>156</v>
      </c>
      <c r="BQ221" s="286" t="s">
        <v>156</v>
      </c>
      <c r="BR221" s="369" t="s">
        <v>1996</v>
      </c>
      <c r="BS221" s="310" t="s">
        <v>1995</v>
      </c>
      <c r="BT221" s="309" t="s">
        <v>1994</v>
      </c>
      <c r="BU221" s="310" t="s">
        <v>166</v>
      </c>
      <c r="BV221" s="310" t="s">
        <v>166</v>
      </c>
      <c r="BW221" s="307">
        <v>55.385456485120201</v>
      </c>
      <c r="BX221" s="307">
        <v>10.368797507935</v>
      </c>
      <c r="BY221" s="370" t="s">
        <v>1993</v>
      </c>
      <c r="BZ221" s="286">
        <v>3</v>
      </c>
      <c r="CA221" s="286" t="s">
        <v>162</v>
      </c>
      <c r="CB221" s="286">
        <v>3</v>
      </c>
      <c r="CC221" s="306" t="s">
        <v>1992</v>
      </c>
      <c r="CD221" s="306" t="s">
        <v>1992</v>
      </c>
      <c r="CE221" s="306" t="s">
        <v>1528</v>
      </c>
      <c r="CF221" s="285"/>
      <c r="CG221" s="285"/>
      <c r="CH221" s="285"/>
      <c r="CI221" s="285"/>
      <c r="CJ221" s="285"/>
      <c r="CK221" s="285"/>
      <c r="CL221" s="285"/>
      <c r="CM221" s="285"/>
      <c r="CN221" s="285"/>
      <c r="CO221" s="285"/>
      <c r="CP221" s="285"/>
      <c r="CQ221" s="285"/>
      <c r="CR221" s="285"/>
      <c r="CS221" s="285"/>
      <c r="CT221" s="285"/>
      <c r="CU221" s="285"/>
      <c r="CY221" s="285"/>
      <c r="CZ221" s="285"/>
    </row>
    <row r="222" spans="1:104" ht="36.65" customHeight="1" x14ac:dyDescent="0.35">
      <c r="A222" s="286" t="s">
        <v>1991</v>
      </c>
      <c r="B222" s="110" t="s">
        <v>1990</v>
      </c>
      <c r="C222" s="286" t="s">
        <v>166</v>
      </c>
      <c r="D222" s="286" t="s">
        <v>1854</v>
      </c>
      <c r="E222" s="286" t="s">
        <v>166</v>
      </c>
      <c r="F222" s="286" t="s">
        <v>166</v>
      </c>
      <c r="G222" s="286" t="s">
        <v>166</v>
      </c>
      <c r="H222" s="286" t="s">
        <v>534</v>
      </c>
      <c r="I222" s="286" t="s">
        <v>1989</v>
      </c>
      <c r="J222" s="286" t="s">
        <v>867</v>
      </c>
      <c r="K222" s="286" t="s">
        <v>868</v>
      </c>
      <c r="L222" s="286" t="s">
        <v>159</v>
      </c>
      <c r="M222" s="286" t="s">
        <v>159</v>
      </c>
      <c r="N222" s="286" t="s">
        <v>223</v>
      </c>
      <c r="O222" s="286" t="s">
        <v>162</v>
      </c>
      <c r="P222" s="286" t="s">
        <v>163</v>
      </c>
      <c r="Q222" s="286" t="s">
        <v>166</v>
      </c>
      <c r="R222" s="286" t="s">
        <v>1988</v>
      </c>
      <c r="S222" s="286" t="s">
        <v>166</v>
      </c>
      <c r="T222" s="286" t="s">
        <v>166</v>
      </c>
      <c r="U222" s="286" t="s">
        <v>225</v>
      </c>
      <c r="V222" s="301">
        <v>2183</v>
      </c>
      <c r="W222" s="286" t="s">
        <v>166</v>
      </c>
      <c r="X222" s="352">
        <v>55</v>
      </c>
      <c r="Y222" s="286">
        <v>74</v>
      </c>
      <c r="Z222" s="301" t="s">
        <v>165</v>
      </c>
      <c r="AA222" s="286" t="s">
        <v>166</v>
      </c>
      <c r="AB222" s="286" t="s">
        <v>166</v>
      </c>
      <c r="AC222" s="286" t="s">
        <v>1987</v>
      </c>
      <c r="AD222" s="286" t="s">
        <v>162</v>
      </c>
      <c r="AE222" s="286" t="s">
        <v>163</v>
      </c>
      <c r="AF222" s="286" t="s">
        <v>1986</v>
      </c>
      <c r="AG222" s="286" t="s">
        <v>166</v>
      </c>
      <c r="AH222" s="286" t="s">
        <v>166</v>
      </c>
      <c r="AI222" s="286" t="s">
        <v>166</v>
      </c>
      <c r="AJ222" s="286" t="s">
        <v>166</v>
      </c>
      <c r="AK222" s="286" t="s">
        <v>166</v>
      </c>
      <c r="AL222" s="286" t="s">
        <v>166</v>
      </c>
      <c r="AM222" s="286" t="s">
        <v>166</v>
      </c>
      <c r="AN222" s="286" t="s">
        <v>166</v>
      </c>
      <c r="AO222" s="352" t="s">
        <v>212</v>
      </c>
      <c r="AP222" s="286" t="s">
        <v>166</v>
      </c>
      <c r="AQ222" s="286" t="s">
        <v>1798</v>
      </c>
      <c r="AR222" s="286" t="s">
        <v>162</v>
      </c>
      <c r="AS222" s="286" t="s">
        <v>156</v>
      </c>
      <c r="AT222" s="286" t="s">
        <v>166</v>
      </c>
      <c r="AU222" s="286" t="s">
        <v>156</v>
      </c>
      <c r="AV222" s="286" t="s">
        <v>163</v>
      </c>
      <c r="AW222" s="286" t="s">
        <v>1985</v>
      </c>
      <c r="AX222" s="286" t="s">
        <v>166</v>
      </c>
      <c r="AY222" s="286" t="s">
        <v>166</v>
      </c>
      <c r="AZ222" s="286" t="s">
        <v>166</v>
      </c>
      <c r="BA222" s="286" t="s">
        <v>166</v>
      </c>
      <c r="BB222" s="286" t="s">
        <v>166</v>
      </c>
      <c r="BC222" s="286" t="s">
        <v>166</v>
      </c>
      <c r="BD222" s="286" t="s">
        <v>166</v>
      </c>
      <c r="BE222" s="286" t="s">
        <v>166</v>
      </c>
      <c r="BF222" s="286" t="s">
        <v>166</v>
      </c>
      <c r="BG222" s="286" t="s">
        <v>166</v>
      </c>
      <c r="BH222" s="286" t="s">
        <v>166</v>
      </c>
      <c r="BI222" s="311" t="s">
        <v>1984</v>
      </c>
      <c r="BJ222" s="352" t="s">
        <v>162</v>
      </c>
      <c r="BK222" s="308" t="s">
        <v>156</v>
      </c>
      <c r="BL222" s="308" t="s">
        <v>156</v>
      </c>
      <c r="BM222" s="308" t="s">
        <v>156</v>
      </c>
      <c r="BN222" s="290" t="s">
        <v>156</v>
      </c>
      <c r="BO222" s="308" t="s">
        <v>156</v>
      </c>
      <c r="BP222" s="308" t="s">
        <v>156</v>
      </c>
      <c r="BQ222" s="308" t="s">
        <v>156</v>
      </c>
      <c r="BR222" s="369" t="s">
        <v>1983</v>
      </c>
      <c r="BS222" s="310" t="s">
        <v>1982</v>
      </c>
      <c r="BT222" s="307" t="s">
        <v>1981</v>
      </c>
      <c r="BU222" s="307"/>
      <c r="BV222" s="310"/>
      <c r="BW222" s="307">
        <v>53.390534855841103</v>
      </c>
      <c r="BX222" s="397">
        <v>-6.2240043153437199</v>
      </c>
      <c r="BY222" s="306" t="s">
        <v>1838</v>
      </c>
      <c r="BZ222" s="286">
        <v>3</v>
      </c>
      <c r="CA222" s="286" t="s">
        <v>163</v>
      </c>
      <c r="CB222" s="286">
        <v>3</v>
      </c>
      <c r="CC222" s="306" t="s">
        <v>1824</v>
      </c>
      <c r="CD222" s="306" t="s">
        <v>1838</v>
      </c>
      <c r="CE222" s="306" t="s">
        <v>1528</v>
      </c>
      <c r="CF222" s="285"/>
      <c r="CG222" s="285"/>
      <c r="CH222" s="285"/>
      <c r="CI222" s="285"/>
      <c r="CJ222" s="285"/>
      <c r="CK222" s="285"/>
      <c r="CL222" s="285"/>
      <c r="CM222" s="285"/>
      <c r="CN222" s="285"/>
      <c r="CO222" s="285"/>
      <c r="CP222" s="285"/>
      <c r="CQ222" s="285"/>
      <c r="CR222" s="285"/>
      <c r="CS222" s="285"/>
      <c r="CT222" s="285"/>
      <c r="CU222" s="285"/>
      <c r="CY222" s="285"/>
      <c r="CZ222" s="285"/>
    </row>
    <row r="223" spans="1:104" s="340" customFormat="1" ht="36.65" customHeight="1" x14ac:dyDescent="0.35">
      <c r="A223" s="286" t="s">
        <v>1980</v>
      </c>
      <c r="B223" s="110" t="s">
        <v>1979</v>
      </c>
      <c r="C223" s="286" t="s">
        <v>1978</v>
      </c>
      <c r="D223" s="286" t="s">
        <v>1790</v>
      </c>
      <c r="E223" s="286" t="s">
        <v>166</v>
      </c>
      <c r="F223" s="110" t="s">
        <v>4771</v>
      </c>
      <c r="G223" s="398" t="s">
        <v>166</v>
      </c>
      <c r="H223" s="286" t="s">
        <v>534</v>
      </c>
      <c r="I223" s="286" t="s">
        <v>588</v>
      </c>
      <c r="J223" s="286" t="s">
        <v>1001</v>
      </c>
      <c r="K223" s="286" t="s">
        <v>1002</v>
      </c>
      <c r="L223" s="286" t="s">
        <v>1977</v>
      </c>
      <c r="M223" s="286" t="s">
        <v>1976</v>
      </c>
      <c r="N223" s="286" t="s">
        <v>223</v>
      </c>
      <c r="O223" s="286" t="s">
        <v>162</v>
      </c>
      <c r="P223" s="286" t="s">
        <v>162</v>
      </c>
      <c r="Q223" s="286" t="s">
        <v>156</v>
      </c>
      <c r="R223" s="286" t="s">
        <v>1975</v>
      </c>
      <c r="S223" s="286">
        <v>2022</v>
      </c>
      <c r="T223" s="293">
        <v>2025</v>
      </c>
      <c r="U223" s="286" t="s">
        <v>164</v>
      </c>
      <c r="V223" s="301">
        <v>2499</v>
      </c>
      <c r="W223" s="375">
        <v>1006</v>
      </c>
      <c r="X223" s="286">
        <v>60</v>
      </c>
      <c r="Y223" s="286">
        <v>79</v>
      </c>
      <c r="Z223" s="301" t="s">
        <v>165</v>
      </c>
      <c r="AA223" s="286" t="s">
        <v>4875</v>
      </c>
      <c r="AB223" s="286" t="s">
        <v>4774</v>
      </c>
      <c r="AC223" s="286" t="s">
        <v>4775</v>
      </c>
      <c r="AD223" s="286" t="s">
        <v>162</v>
      </c>
      <c r="AE223" s="286" t="s">
        <v>163</v>
      </c>
      <c r="AF223" s="286" t="s">
        <v>3790</v>
      </c>
      <c r="AG223" s="286" t="s">
        <v>4776</v>
      </c>
      <c r="AH223" s="286" t="s">
        <v>1651</v>
      </c>
      <c r="AI223" s="286" t="s">
        <v>156</v>
      </c>
      <c r="AJ223" s="286" t="s">
        <v>162</v>
      </c>
      <c r="AK223" s="286" t="s">
        <v>162</v>
      </c>
      <c r="AL223" s="286" t="s">
        <v>162</v>
      </c>
      <c r="AM223" s="286" t="s">
        <v>163</v>
      </c>
      <c r="AN223" s="286" t="s">
        <v>4777</v>
      </c>
      <c r="AO223" s="352" t="s">
        <v>156</v>
      </c>
      <c r="AP223" s="286" t="s">
        <v>4778</v>
      </c>
      <c r="AQ223" s="286" t="s">
        <v>166</v>
      </c>
      <c r="AR223" s="286" t="s">
        <v>162</v>
      </c>
      <c r="AS223" s="286" t="s">
        <v>156</v>
      </c>
      <c r="AT223" s="286" t="s">
        <v>162</v>
      </c>
      <c r="AU223" s="286" t="s">
        <v>156</v>
      </c>
      <c r="AV223" s="286" t="s">
        <v>163</v>
      </c>
      <c r="AW223" s="286" t="s">
        <v>4779</v>
      </c>
      <c r="AX223" s="286" t="s">
        <v>162</v>
      </c>
      <c r="AY223" s="286" t="s">
        <v>163</v>
      </c>
      <c r="AZ223" s="286" t="s">
        <v>166</v>
      </c>
      <c r="BA223" s="286" t="s">
        <v>166</v>
      </c>
      <c r="BB223" s="286" t="s">
        <v>162</v>
      </c>
      <c r="BC223" s="286" t="s">
        <v>162</v>
      </c>
      <c r="BD223" s="286" t="s">
        <v>166</v>
      </c>
      <c r="BE223" s="286" t="s">
        <v>4762</v>
      </c>
      <c r="BF223" s="286" t="s">
        <v>166</v>
      </c>
      <c r="BG223" s="286" t="s">
        <v>162</v>
      </c>
      <c r="BH223" s="286" t="s">
        <v>163</v>
      </c>
      <c r="BI223" s="310" t="s">
        <v>4863</v>
      </c>
      <c r="BJ223" s="317" t="s">
        <v>163</v>
      </c>
      <c r="BK223" s="318">
        <v>2026</v>
      </c>
      <c r="BL223" s="308" t="s">
        <v>156</v>
      </c>
      <c r="BM223" s="308" t="s">
        <v>156</v>
      </c>
      <c r="BN223" s="290">
        <v>2.3E-2</v>
      </c>
      <c r="BO223" s="290">
        <v>0.114</v>
      </c>
      <c r="BP223" s="289">
        <v>0.92</v>
      </c>
      <c r="BQ223" s="399" t="s">
        <v>4862</v>
      </c>
      <c r="BR223" s="355" t="s">
        <v>4876</v>
      </c>
      <c r="BS223" s="110" t="s">
        <v>4780</v>
      </c>
      <c r="BT223" s="357" t="s">
        <v>4781</v>
      </c>
      <c r="BU223" s="357" t="s">
        <v>4782</v>
      </c>
      <c r="BV223" s="310" t="s">
        <v>4783</v>
      </c>
      <c r="BW223" s="307">
        <v>59.932837582500198</v>
      </c>
      <c r="BX223" s="397">
        <v>10.9942800415308</v>
      </c>
      <c r="BY223" s="306" t="s">
        <v>1838</v>
      </c>
      <c r="BZ223" s="286">
        <v>3</v>
      </c>
      <c r="CA223" s="286" t="s">
        <v>163</v>
      </c>
      <c r="CB223" s="286">
        <v>3</v>
      </c>
      <c r="CC223" s="306" t="s">
        <v>4864</v>
      </c>
      <c r="CD223" s="306" t="s">
        <v>4877</v>
      </c>
      <c r="CE223" s="306" t="s">
        <v>1064</v>
      </c>
      <c r="CF223" s="285"/>
      <c r="CG223" s="285"/>
      <c r="CH223" s="285"/>
    </row>
    <row r="224" spans="1:104" ht="41.15" customHeight="1" x14ac:dyDescent="0.35">
      <c r="A224" s="286" t="s">
        <v>1973</v>
      </c>
      <c r="B224" s="110" t="s">
        <v>1972</v>
      </c>
      <c r="C224" s="286" t="s">
        <v>166</v>
      </c>
      <c r="D224" s="286" t="s">
        <v>166</v>
      </c>
      <c r="E224" s="286" t="s">
        <v>166</v>
      </c>
      <c r="F224" s="288" t="s">
        <v>166</v>
      </c>
      <c r="G224" s="288" t="s">
        <v>166</v>
      </c>
      <c r="H224" s="286" t="s">
        <v>1835</v>
      </c>
      <c r="I224" s="286" t="s">
        <v>646</v>
      </c>
      <c r="J224" s="286" t="s">
        <v>647</v>
      </c>
      <c r="K224" s="286" t="s">
        <v>648</v>
      </c>
      <c r="L224" s="286" t="s">
        <v>1971</v>
      </c>
      <c r="M224" s="286" t="s">
        <v>1970</v>
      </c>
      <c r="N224" s="286" t="s">
        <v>223</v>
      </c>
      <c r="O224" s="288" t="s">
        <v>162</v>
      </c>
      <c r="P224" s="286" t="s">
        <v>162</v>
      </c>
      <c r="Q224" s="286">
        <v>1</v>
      </c>
      <c r="R224" s="286" t="s">
        <v>1969</v>
      </c>
      <c r="S224" s="286">
        <v>2016</v>
      </c>
      <c r="T224" s="293" t="s">
        <v>1866</v>
      </c>
      <c r="U224" s="286" t="s">
        <v>164</v>
      </c>
      <c r="V224" s="301" t="s">
        <v>166</v>
      </c>
      <c r="W224" s="301">
        <v>218</v>
      </c>
      <c r="X224" s="352">
        <v>50</v>
      </c>
      <c r="Y224" s="286">
        <v>80</v>
      </c>
      <c r="Z224" s="301" t="s">
        <v>165</v>
      </c>
      <c r="AA224" s="286">
        <v>20</v>
      </c>
      <c r="AB224" s="286">
        <v>15</v>
      </c>
      <c r="AC224" s="286" t="s">
        <v>156</v>
      </c>
      <c r="AD224" s="286" t="s">
        <v>162</v>
      </c>
      <c r="AE224" s="286" t="s">
        <v>166</v>
      </c>
      <c r="AF224" s="286" t="s">
        <v>166</v>
      </c>
      <c r="AG224" s="286" t="s">
        <v>166</v>
      </c>
      <c r="AH224" s="286" t="s">
        <v>156</v>
      </c>
      <c r="AI224" s="286" t="s">
        <v>156</v>
      </c>
      <c r="AJ224" s="286" t="s">
        <v>162</v>
      </c>
      <c r="AK224" s="288" t="s">
        <v>166</v>
      </c>
      <c r="AL224" s="286" t="s">
        <v>166</v>
      </c>
      <c r="AM224" s="286" t="s">
        <v>166</v>
      </c>
      <c r="AN224" s="286" t="s">
        <v>166</v>
      </c>
      <c r="AO224" s="352" t="s">
        <v>166</v>
      </c>
      <c r="AP224" s="286" t="s">
        <v>166</v>
      </c>
      <c r="AQ224" s="286" t="s">
        <v>166</v>
      </c>
      <c r="AR224" s="286" t="s">
        <v>162</v>
      </c>
      <c r="AS224" s="286" t="s">
        <v>156</v>
      </c>
      <c r="AT224" s="286" t="s">
        <v>162</v>
      </c>
      <c r="AU224" s="286" t="s">
        <v>156</v>
      </c>
      <c r="AV224" s="286" t="s">
        <v>166</v>
      </c>
      <c r="AW224" s="286" t="s">
        <v>166</v>
      </c>
      <c r="AX224" s="286" t="s">
        <v>166</v>
      </c>
      <c r="AY224" s="286" t="s">
        <v>162</v>
      </c>
      <c r="AZ224" s="286" t="s">
        <v>156</v>
      </c>
      <c r="BA224" s="286" t="s">
        <v>166</v>
      </c>
      <c r="BB224" s="286" t="s">
        <v>166</v>
      </c>
      <c r="BC224" s="286" t="s">
        <v>162</v>
      </c>
      <c r="BD224" s="286" t="s">
        <v>156</v>
      </c>
      <c r="BE224" s="286" t="s">
        <v>1347</v>
      </c>
      <c r="BF224" s="286" t="s">
        <v>166</v>
      </c>
      <c r="BG224" s="286" t="s">
        <v>162</v>
      </c>
      <c r="BH224" s="286" t="s">
        <v>166</v>
      </c>
      <c r="BI224" s="310" t="s">
        <v>1968</v>
      </c>
      <c r="BJ224" s="317" t="s">
        <v>163</v>
      </c>
      <c r="BK224" s="318">
        <v>2023</v>
      </c>
      <c r="BL224" s="290" t="s">
        <v>166</v>
      </c>
      <c r="BM224" s="308" t="s">
        <v>166</v>
      </c>
      <c r="BN224" s="290">
        <v>3.6999999999999998E-2</v>
      </c>
      <c r="BO224" s="354" t="s">
        <v>166</v>
      </c>
      <c r="BP224" s="400">
        <v>0.75</v>
      </c>
      <c r="BQ224" s="354" t="s">
        <v>166</v>
      </c>
      <c r="BR224" s="355" t="s">
        <v>1967</v>
      </c>
      <c r="BS224" s="110" t="s">
        <v>1966</v>
      </c>
      <c r="BT224" s="307" t="s">
        <v>1965</v>
      </c>
      <c r="BU224" s="307"/>
      <c r="BV224" s="310"/>
      <c r="BW224" s="307">
        <v>-34.571705127112203</v>
      </c>
      <c r="BX224" s="397">
        <v>-58.451807204335303</v>
      </c>
      <c r="BY224" s="306" t="s">
        <v>1838</v>
      </c>
      <c r="BZ224" s="286">
        <v>3</v>
      </c>
      <c r="CA224" s="286" t="s">
        <v>162</v>
      </c>
      <c r="CB224" s="286">
        <v>3</v>
      </c>
      <c r="CC224" s="306" t="s">
        <v>1824</v>
      </c>
      <c r="CD224" s="306" t="s">
        <v>1838</v>
      </c>
      <c r="CE224" s="306" t="s">
        <v>1528</v>
      </c>
      <c r="CF224" s="285"/>
      <c r="CG224" s="285"/>
      <c r="CH224" s="285"/>
      <c r="CI224" s="285"/>
      <c r="CJ224" s="285"/>
      <c r="CK224" s="285"/>
      <c r="CL224" s="285"/>
      <c r="CM224" s="285"/>
      <c r="CN224" s="285"/>
      <c r="CO224" s="285"/>
      <c r="CP224" s="285"/>
      <c r="CQ224" s="285"/>
      <c r="CR224" s="285"/>
      <c r="CS224" s="285"/>
      <c r="CT224" s="285"/>
      <c r="CU224" s="285"/>
      <c r="CY224" s="285"/>
      <c r="CZ224" s="285"/>
    </row>
    <row r="225" spans="1:104" ht="36.65" customHeight="1" x14ac:dyDescent="0.35">
      <c r="A225" s="286" t="s">
        <v>1964</v>
      </c>
      <c r="B225" s="110" t="s">
        <v>1963</v>
      </c>
      <c r="C225" s="286" t="s">
        <v>1963</v>
      </c>
      <c r="D225" s="285" t="s">
        <v>1854</v>
      </c>
      <c r="E225" s="286" t="s">
        <v>166</v>
      </c>
      <c r="F225" s="288" t="s">
        <v>166</v>
      </c>
      <c r="G225" s="288" t="s">
        <v>166</v>
      </c>
      <c r="H225" s="286" t="s">
        <v>534</v>
      </c>
      <c r="I225" s="286" t="s">
        <v>561</v>
      </c>
      <c r="J225" s="286" t="s">
        <v>801</v>
      </c>
      <c r="K225" s="286" t="s">
        <v>802</v>
      </c>
      <c r="L225" s="286" t="s">
        <v>159</v>
      </c>
      <c r="M225" s="286" t="s">
        <v>159</v>
      </c>
      <c r="N225" s="286" t="s">
        <v>223</v>
      </c>
      <c r="O225" s="288" t="s">
        <v>162</v>
      </c>
      <c r="P225" s="286" t="s">
        <v>163</v>
      </c>
      <c r="Q225" s="286" t="s">
        <v>166</v>
      </c>
      <c r="R225" s="286" t="s">
        <v>166</v>
      </c>
      <c r="S225" s="286">
        <v>2025</v>
      </c>
      <c r="T225" s="293" t="s">
        <v>166</v>
      </c>
      <c r="U225" s="286" t="s">
        <v>225</v>
      </c>
      <c r="V225" s="301">
        <v>20000</v>
      </c>
      <c r="W225" s="301" t="s">
        <v>166</v>
      </c>
      <c r="X225" s="352">
        <v>50</v>
      </c>
      <c r="Y225" s="286">
        <v>74</v>
      </c>
      <c r="Z225" s="301" t="s">
        <v>165</v>
      </c>
      <c r="AA225" s="286">
        <v>20</v>
      </c>
      <c r="AB225" s="286">
        <v>15</v>
      </c>
      <c r="AC225" s="286" t="s">
        <v>156</v>
      </c>
      <c r="AD225" s="286" t="s">
        <v>162</v>
      </c>
      <c r="AE225" s="286" t="s">
        <v>166</v>
      </c>
      <c r="AF225" s="286" t="s">
        <v>156</v>
      </c>
      <c r="AG225" s="286" t="s">
        <v>156</v>
      </c>
      <c r="AH225" s="286" t="s">
        <v>166</v>
      </c>
      <c r="AI225" s="286" t="s">
        <v>156</v>
      </c>
      <c r="AJ225" s="286" t="s">
        <v>166</v>
      </c>
      <c r="AK225" s="288" t="s">
        <v>166</v>
      </c>
      <c r="AL225" s="286" t="s">
        <v>162</v>
      </c>
      <c r="AM225" s="286" t="s">
        <v>166</v>
      </c>
      <c r="AN225" s="286" t="s">
        <v>166</v>
      </c>
      <c r="AO225" s="352" t="s">
        <v>212</v>
      </c>
      <c r="AP225" s="286" t="s">
        <v>1962</v>
      </c>
      <c r="AQ225" s="286" t="s">
        <v>166</v>
      </c>
      <c r="AR225" s="286" t="s">
        <v>162</v>
      </c>
      <c r="AS225" s="286" t="s">
        <v>156</v>
      </c>
      <c r="AT225" s="286" t="s">
        <v>162</v>
      </c>
      <c r="AU225" s="286" t="s">
        <v>156</v>
      </c>
      <c r="AV225" s="286" t="s">
        <v>163</v>
      </c>
      <c r="AW225" s="286" t="s">
        <v>1961</v>
      </c>
      <c r="AX225" s="286" t="s">
        <v>166</v>
      </c>
      <c r="AY225" s="286" t="s">
        <v>163</v>
      </c>
      <c r="AZ225" s="286" t="s">
        <v>166</v>
      </c>
      <c r="BA225" s="286" t="s">
        <v>166</v>
      </c>
      <c r="BB225" s="286" t="s">
        <v>166</v>
      </c>
      <c r="BC225" s="286" t="s">
        <v>166</v>
      </c>
      <c r="BD225" s="286" t="s">
        <v>156</v>
      </c>
      <c r="BE225" s="286" t="s">
        <v>166</v>
      </c>
      <c r="BF225" s="110" t="s">
        <v>1960</v>
      </c>
      <c r="BG225" s="286" t="s">
        <v>166</v>
      </c>
      <c r="BH225" s="286" t="s">
        <v>166</v>
      </c>
      <c r="BI225" s="310" t="s">
        <v>1959</v>
      </c>
      <c r="BJ225" s="317" t="s">
        <v>162</v>
      </c>
      <c r="BK225" s="318" t="s">
        <v>156</v>
      </c>
      <c r="BL225" s="290" t="s">
        <v>156</v>
      </c>
      <c r="BM225" s="308" t="s">
        <v>156</v>
      </c>
      <c r="BN225" s="290" t="s">
        <v>156</v>
      </c>
      <c r="BO225" s="354" t="s">
        <v>156</v>
      </c>
      <c r="BP225" s="400" t="s">
        <v>156</v>
      </c>
      <c r="BQ225" s="399" t="s">
        <v>156</v>
      </c>
      <c r="BR225" s="355" t="s">
        <v>1958</v>
      </c>
      <c r="BS225" s="110" t="s">
        <v>1957</v>
      </c>
      <c r="BT225" s="307" t="s">
        <v>1956</v>
      </c>
      <c r="BU225" s="307" t="s">
        <v>1955</v>
      </c>
      <c r="BV225" s="310" t="s">
        <v>1954</v>
      </c>
      <c r="BW225" s="307">
        <v>48.848265563754602</v>
      </c>
      <c r="BX225" s="397">
        <v>2.3814312595233802</v>
      </c>
      <c r="BY225" s="306" t="s">
        <v>1838</v>
      </c>
      <c r="BZ225" s="286">
        <v>3</v>
      </c>
      <c r="CA225" s="286" t="s">
        <v>162</v>
      </c>
      <c r="CB225" s="286">
        <v>3</v>
      </c>
      <c r="CC225" s="306" t="s">
        <v>1824</v>
      </c>
      <c r="CD225" s="306" t="s">
        <v>1838</v>
      </c>
      <c r="CE225" s="306" t="s">
        <v>1528</v>
      </c>
      <c r="CF225" s="285"/>
      <c r="CG225" s="285"/>
      <c r="CH225" s="285"/>
      <c r="CI225" s="285"/>
      <c r="CJ225" s="285"/>
      <c r="CK225" s="285"/>
      <c r="CL225" s="285"/>
      <c r="CM225" s="285"/>
      <c r="CN225" s="285"/>
      <c r="CO225" s="285"/>
      <c r="CP225" s="285"/>
      <c r="CQ225" s="285"/>
      <c r="CR225" s="285"/>
      <c r="CS225" s="285"/>
      <c r="CT225" s="285"/>
      <c r="CU225" s="285"/>
      <c r="CY225" s="285"/>
      <c r="CZ225" s="285"/>
    </row>
    <row r="226" spans="1:104" ht="31" customHeight="1" x14ac:dyDescent="0.3">
      <c r="A226" s="286" t="s">
        <v>1953</v>
      </c>
      <c r="B226" s="110" t="s">
        <v>1952</v>
      </c>
      <c r="C226" s="286"/>
      <c r="D226" s="285" t="s">
        <v>1802</v>
      </c>
      <c r="E226" s="286" t="s">
        <v>166</v>
      </c>
      <c r="F226" s="288" t="s">
        <v>166</v>
      </c>
      <c r="G226" s="288" t="s">
        <v>166</v>
      </c>
      <c r="H226" s="286" t="s">
        <v>157</v>
      </c>
      <c r="I226" s="286" t="s">
        <v>440</v>
      </c>
      <c r="J226" s="286" t="s">
        <v>856</v>
      </c>
      <c r="K226" s="286" t="s">
        <v>857</v>
      </c>
      <c r="L226" s="286" t="s">
        <v>1951</v>
      </c>
      <c r="M226" s="286" t="s">
        <v>1950</v>
      </c>
      <c r="N226" s="286" t="s">
        <v>247</v>
      </c>
      <c r="O226" s="288" t="s">
        <v>162</v>
      </c>
      <c r="P226" s="286" t="s">
        <v>166</v>
      </c>
      <c r="Q226" s="286" t="s">
        <v>166</v>
      </c>
      <c r="R226" s="286" t="s">
        <v>166</v>
      </c>
      <c r="S226" s="286">
        <v>2004</v>
      </c>
      <c r="T226" s="293" t="s">
        <v>1949</v>
      </c>
      <c r="U226" s="286" t="s">
        <v>164</v>
      </c>
      <c r="V226" s="305" t="s">
        <v>166</v>
      </c>
      <c r="W226" s="301">
        <v>28351</v>
      </c>
      <c r="X226" s="352" t="s">
        <v>166</v>
      </c>
      <c r="Y226" s="286" t="s">
        <v>166</v>
      </c>
      <c r="Z226" s="301" t="s">
        <v>166</v>
      </c>
      <c r="AA226" s="286" t="s">
        <v>166</v>
      </c>
      <c r="AB226" s="286" t="s">
        <v>166</v>
      </c>
      <c r="AC226" s="286" t="s">
        <v>166</v>
      </c>
      <c r="AD226" s="286" t="s">
        <v>166</v>
      </c>
      <c r="AE226" s="286" t="s">
        <v>166</v>
      </c>
      <c r="AF226" s="286" t="s">
        <v>166</v>
      </c>
      <c r="AG226" s="286" t="s">
        <v>166</v>
      </c>
      <c r="AH226" s="286" t="s">
        <v>166</v>
      </c>
      <c r="AI226" s="286" t="s">
        <v>166</v>
      </c>
      <c r="AJ226" s="286" t="s">
        <v>166</v>
      </c>
      <c r="AK226" s="288" t="s">
        <v>166</v>
      </c>
      <c r="AL226" s="286" t="s">
        <v>166</v>
      </c>
      <c r="AM226" s="286" t="s">
        <v>166</v>
      </c>
      <c r="AN226" s="286" t="s">
        <v>166</v>
      </c>
      <c r="AO226" s="352" t="s">
        <v>166</v>
      </c>
      <c r="AP226" s="286" t="s">
        <v>1948</v>
      </c>
      <c r="AQ226" s="286" t="s">
        <v>166</v>
      </c>
      <c r="AR226" s="286" t="s">
        <v>166</v>
      </c>
      <c r="AS226" s="286" t="s">
        <v>156</v>
      </c>
      <c r="AT226" s="286" t="s">
        <v>166</v>
      </c>
      <c r="AU226" s="286" t="s">
        <v>156</v>
      </c>
      <c r="AV226" s="286" t="s">
        <v>166</v>
      </c>
      <c r="AW226" s="286" t="s">
        <v>156</v>
      </c>
      <c r="AX226" s="286" t="s">
        <v>166</v>
      </c>
      <c r="AY226" s="286" t="s">
        <v>166</v>
      </c>
      <c r="AZ226" s="286" t="s">
        <v>156</v>
      </c>
      <c r="BA226" s="286" t="s">
        <v>166</v>
      </c>
      <c r="BB226" s="286" t="s">
        <v>166</v>
      </c>
      <c r="BC226" s="286" t="s">
        <v>166</v>
      </c>
      <c r="BD226" s="286" t="s">
        <v>156</v>
      </c>
      <c r="BE226" s="286" t="s">
        <v>166</v>
      </c>
      <c r="BF226" s="311" t="s">
        <v>166</v>
      </c>
      <c r="BG226" s="286" t="s">
        <v>166</v>
      </c>
      <c r="BH226" s="286" t="s">
        <v>166</v>
      </c>
      <c r="BI226" s="310" t="s">
        <v>1947</v>
      </c>
      <c r="BJ226" s="317" t="s">
        <v>163</v>
      </c>
      <c r="BK226" s="318" t="s">
        <v>1946</v>
      </c>
      <c r="BL226" s="290" t="s">
        <v>166</v>
      </c>
      <c r="BM226" s="308" t="s">
        <v>166</v>
      </c>
      <c r="BN226" s="290" t="s">
        <v>166</v>
      </c>
      <c r="BO226" s="354" t="s">
        <v>166</v>
      </c>
      <c r="BP226" s="400">
        <v>0.84</v>
      </c>
      <c r="BQ226" s="399" t="s">
        <v>166</v>
      </c>
      <c r="BR226" s="355" t="s">
        <v>1945</v>
      </c>
      <c r="BS226" s="110" t="s">
        <v>1944</v>
      </c>
      <c r="BT226" s="307" t="s">
        <v>1943</v>
      </c>
      <c r="BU226" s="307"/>
      <c r="BV226" s="310"/>
      <c r="BW226" s="307">
        <v>13.022455113503799</v>
      </c>
      <c r="BX226" s="397">
        <v>74.793937555224204</v>
      </c>
      <c r="BY226" s="306" t="s">
        <v>1838</v>
      </c>
      <c r="BZ226" s="286">
        <v>3</v>
      </c>
      <c r="CA226" s="286" t="s">
        <v>162</v>
      </c>
      <c r="CB226" s="286">
        <v>3</v>
      </c>
      <c r="CC226" s="306" t="s">
        <v>1824</v>
      </c>
      <c r="CD226" s="306" t="s">
        <v>1838</v>
      </c>
      <c r="CE226" s="306" t="s">
        <v>1528</v>
      </c>
    </row>
    <row r="227" spans="1:104" ht="55.5" customHeight="1" x14ac:dyDescent="0.3">
      <c r="A227" s="286" t="s">
        <v>1942</v>
      </c>
      <c r="B227" s="110" t="s">
        <v>1941</v>
      </c>
      <c r="C227" s="286" t="s">
        <v>1940</v>
      </c>
      <c r="D227" s="285" t="s">
        <v>1854</v>
      </c>
      <c r="E227" s="286" t="s">
        <v>166</v>
      </c>
      <c r="F227" s="288" t="s">
        <v>166</v>
      </c>
      <c r="G227" s="288" t="s">
        <v>166</v>
      </c>
      <c r="H227" s="286" t="s">
        <v>534</v>
      </c>
      <c r="I227" s="286" t="s">
        <v>1029</v>
      </c>
      <c r="J227" s="286" t="s">
        <v>1030</v>
      </c>
      <c r="K227" s="286" t="s">
        <v>1031</v>
      </c>
      <c r="L227" s="286" t="s">
        <v>166</v>
      </c>
      <c r="M227" s="286" t="s">
        <v>1939</v>
      </c>
      <c r="N227" s="286" t="s">
        <v>223</v>
      </c>
      <c r="O227" s="286" t="s">
        <v>166</v>
      </c>
      <c r="P227" s="286" t="s">
        <v>166</v>
      </c>
      <c r="Q227" s="286" t="s">
        <v>166</v>
      </c>
      <c r="R227" s="286" t="s">
        <v>166</v>
      </c>
      <c r="S227" s="286" t="s">
        <v>166</v>
      </c>
      <c r="T227" s="286" t="s">
        <v>166</v>
      </c>
      <c r="U227" s="286" t="s">
        <v>166</v>
      </c>
      <c r="V227" s="286" t="s">
        <v>166</v>
      </c>
      <c r="W227" s="286" t="s">
        <v>166</v>
      </c>
      <c r="X227" s="352">
        <v>50</v>
      </c>
      <c r="Y227" s="286">
        <v>70</v>
      </c>
      <c r="Z227" s="301" t="s">
        <v>165</v>
      </c>
      <c r="AA227" s="286">
        <v>30</v>
      </c>
      <c r="AB227" s="286">
        <v>15</v>
      </c>
      <c r="AC227" s="286" t="s">
        <v>166</v>
      </c>
      <c r="AD227" s="286" t="s">
        <v>166</v>
      </c>
      <c r="AE227" s="286" t="s">
        <v>166</v>
      </c>
      <c r="AF227" s="286" t="s">
        <v>166</v>
      </c>
      <c r="AG227" s="286" t="s">
        <v>166</v>
      </c>
      <c r="AH227" s="286" t="s">
        <v>1938</v>
      </c>
      <c r="AI227" s="286">
        <v>3</v>
      </c>
      <c r="AJ227" s="286" t="s">
        <v>166</v>
      </c>
      <c r="AK227" s="288" t="s">
        <v>166</v>
      </c>
      <c r="AL227" s="286" t="s">
        <v>166</v>
      </c>
      <c r="AM227" s="286" t="s">
        <v>166</v>
      </c>
      <c r="AN227" s="286" t="s">
        <v>166</v>
      </c>
      <c r="AO227" s="352" t="s">
        <v>166</v>
      </c>
      <c r="AP227" s="286" t="s">
        <v>166</v>
      </c>
      <c r="AQ227" s="286" t="s">
        <v>1798</v>
      </c>
      <c r="AR227" s="286" t="s">
        <v>166</v>
      </c>
      <c r="AS227" s="286" t="s">
        <v>166</v>
      </c>
      <c r="AT227" s="286" t="s">
        <v>166</v>
      </c>
      <c r="AU227" s="286" t="s">
        <v>166</v>
      </c>
      <c r="AV227" s="286" t="s">
        <v>163</v>
      </c>
      <c r="AW227" s="286" t="s">
        <v>1937</v>
      </c>
      <c r="AX227" s="286" t="s">
        <v>166</v>
      </c>
      <c r="AY227" s="286" t="s">
        <v>166</v>
      </c>
      <c r="AZ227" s="286" t="s">
        <v>166</v>
      </c>
      <c r="BA227" s="286" t="s">
        <v>166</v>
      </c>
      <c r="BB227" s="286" t="s">
        <v>166</v>
      </c>
      <c r="BC227" s="286" t="s">
        <v>166</v>
      </c>
      <c r="BD227" s="286" t="s">
        <v>166</v>
      </c>
      <c r="BE227" s="286" t="s">
        <v>166</v>
      </c>
      <c r="BF227" s="286" t="s">
        <v>166</v>
      </c>
      <c r="BG227" s="286" t="s">
        <v>166</v>
      </c>
      <c r="BH227" s="286" t="s">
        <v>166</v>
      </c>
      <c r="BI227" s="310" t="s">
        <v>1936</v>
      </c>
      <c r="BJ227" s="317" t="s">
        <v>162</v>
      </c>
      <c r="BK227" s="316" t="s">
        <v>156</v>
      </c>
      <c r="BL227" s="316" t="s">
        <v>156</v>
      </c>
      <c r="BM227" s="316" t="s">
        <v>156</v>
      </c>
      <c r="BN227" s="316" t="s">
        <v>156</v>
      </c>
      <c r="BO227" s="316" t="s">
        <v>156</v>
      </c>
      <c r="BP227" s="316" t="s">
        <v>156</v>
      </c>
      <c r="BQ227" s="316" t="s">
        <v>156</v>
      </c>
      <c r="BR227" s="355" t="s">
        <v>1935</v>
      </c>
      <c r="BS227" s="110" t="s">
        <v>1934</v>
      </c>
      <c r="BT227" s="307" t="s">
        <v>1933</v>
      </c>
      <c r="BU227" s="307"/>
      <c r="BV227" s="310"/>
      <c r="BW227" s="307">
        <v>41.1860381081949</v>
      </c>
      <c r="BX227" s="397">
        <v>-8.6797967558216698</v>
      </c>
      <c r="BY227" s="306" t="s">
        <v>1838</v>
      </c>
      <c r="BZ227" s="286">
        <v>3</v>
      </c>
      <c r="CA227" s="286" t="s">
        <v>162</v>
      </c>
      <c r="CB227" s="286">
        <v>3</v>
      </c>
      <c r="CC227" s="306" t="s">
        <v>1824</v>
      </c>
      <c r="CD227" s="306" t="s">
        <v>1838</v>
      </c>
      <c r="CE227" s="306" t="s">
        <v>1528</v>
      </c>
    </row>
    <row r="228" spans="1:104" ht="28.5" customHeight="1" x14ac:dyDescent="0.3">
      <c r="A228" s="286" t="s">
        <v>1932</v>
      </c>
      <c r="B228" s="110" t="s">
        <v>1931</v>
      </c>
      <c r="C228" s="286" t="s">
        <v>166</v>
      </c>
      <c r="D228" s="285" t="s">
        <v>166</v>
      </c>
      <c r="E228" s="286" t="s">
        <v>166</v>
      </c>
      <c r="F228" s="288" t="s">
        <v>166</v>
      </c>
      <c r="G228" s="288" t="s">
        <v>166</v>
      </c>
      <c r="H228" s="286" t="s">
        <v>157</v>
      </c>
      <c r="I228" s="286" t="s">
        <v>509</v>
      </c>
      <c r="J228" s="286" t="s">
        <v>869</v>
      </c>
      <c r="K228" s="286" t="s">
        <v>870</v>
      </c>
      <c r="L228" s="286" t="s">
        <v>159</v>
      </c>
      <c r="M228" s="286" t="s">
        <v>159</v>
      </c>
      <c r="N228" s="286" t="s">
        <v>161</v>
      </c>
      <c r="O228" s="288" t="s">
        <v>162</v>
      </c>
      <c r="P228" s="286" t="s">
        <v>166</v>
      </c>
      <c r="Q228" s="286" t="s">
        <v>166</v>
      </c>
      <c r="R228" s="286" t="s">
        <v>166</v>
      </c>
      <c r="S228" s="286">
        <v>2025</v>
      </c>
      <c r="T228" s="293" t="s">
        <v>156</v>
      </c>
      <c r="U228" s="286" t="s">
        <v>225</v>
      </c>
      <c r="V228" s="301" t="s">
        <v>166</v>
      </c>
      <c r="W228" s="301" t="s">
        <v>166</v>
      </c>
      <c r="X228" s="352">
        <v>65</v>
      </c>
      <c r="Y228" s="286">
        <v>75</v>
      </c>
      <c r="Z228" s="301" t="s">
        <v>165</v>
      </c>
      <c r="AA228" s="286">
        <v>20</v>
      </c>
      <c r="AB228" s="286" t="s">
        <v>166</v>
      </c>
      <c r="AC228" s="286" t="s">
        <v>166</v>
      </c>
      <c r="AD228" s="286" t="s">
        <v>166</v>
      </c>
      <c r="AE228" s="286" t="s">
        <v>166</v>
      </c>
      <c r="AF228" s="286" t="s">
        <v>166</v>
      </c>
      <c r="AG228" s="286" t="s">
        <v>166</v>
      </c>
      <c r="AH228" s="286" t="s">
        <v>166</v>
      </c>
      <c r="AI228" s="286" t="s">
        <v>166</v>
      </c>
      <c r="AJ228" s="286" t="s">
        <v>166</v>
      </c>
      <c r="AK228" s="288" t="s">
        <v>166</v>
      </c>
      <c r="AL228" s="286" t="s">
        <v>166</v>
      </c>
      <c r="AM228" s="286" t="s">
        <v>166</v>
      </c>
      <c r="AN228" s="286" t="s">
        <v>166</v>
      </c>
      <c r="AO228" s="352" t="s">
        <v>166</v>
      </c>
      <c r="AP228" s="286" t="s">
        <v>471</v>
      </c>
      <c r="AQ228" s="286" t="s">
        <v>166</v>
      </c>
      <c r="AR228" s="286" t="s">
        <v>166</v>
      </c>
      <c r="AS228" s="286" t="s">
        <v>166</v>
      </c>
      <c r="AT228" s="286" t="s">
        <v>166</v>
      </c>
      <c r="AU228" s="286" t="s">
        <v>166</v>
      </c>
      <c r="AV228" s="286" t="s">
        <v>166</v>
      </c>
      <c r="AW228" s="286" t="s">
        <v>166</v>
      </c>
      <c r="AX228" s="286" t="s">
        <v>166</v>
      </c>
      <c r="AY228" s="286" t="s">
        <v>166</v>
      </c>
      <c r="AZ228" s="286" t="s">
        <v>166</v>
      </c>
      <c r="BA228" s="286" t="s">
        <v>166</v>
      </c>
      <c r="BB228" s="286" t="s">
        <v>166</v>
      </c>
      <c r="BC228" s="286" t="s">
        <v>166</v>
      </c>
      <c r="BD228" s="286" t="s">
        <v>166</v>
      </c>
      <c r="BE228" s="286" t="s">
        <v>166</v>
      </c>
      <c r="BF228" s="286" t="s">
        <v>166</v>
      </c>
      <c r="BG228" s="286" t="s">
        <v>166</v>
      </c>
      <c r="BH228" s="286" t="s">
        <v>166</v>
      </c>
      <c r="BI228" s="310" t="s">
        <v>1930</v>
      </c>
      <c r="BJ228" s="317" t="s">
        <v>162</v>
      </c>
      <c r="BK228" s="316" t="s">
        <v>156</v>
      </c>
      <c r="BL228" s="290" t="s">
        <v>156</v>
      </c>
      <c r="BM228" s="308" t="s">
        <v>156</v>
      </c>
      <c r="BN228" s="290" t="s">
        <v>156</v>
      </c>
      <c r="BO228" s="354" t="s">
        <v>156</v>
      </c>
      <c r="BP228" s="400" t="s">
        <v>156</v>
      </c>
      <c r="BQ228" s="399" t="s">
        <v>156</v>
      </c>
      <c r="BR228" s="355" t="s">
        <v>1929</v>
      </c>
      <c r="BS228" s="110" t="s">
        <v>166</v>
      </c>
      <c r="BT228" s="307" t="s">
        <v>166</v>
      </c>
      <c r="BU228" s="307" t="s">
        <v>166</v>
      </c>
      <c r="BV228" s="310"/>
      <c r="BW228" s="307">
        <v>31.790856585405798</v>
      </c>
      <c r="BX228" s="397">
        <v>35.202109984656197</v>
      </c>
      <c r="BY228" s="306" t="s">
        <v>1838</v>
      </c>
      <c r="BZ228" s="286">
        <v>3</v>
      </c>
      <c r="CA228" s="286" t="s">
        <v>162</v>
      </c>
      <c r="CB228" s="286">
        <v>3</v>
      </c>
      <c r="CC228" s="306" t="s">
        <v>1824</v>
      </c>
      <c r="CD228" s="306" t="s">
        <v>1838</v>
      </c>
      <c r="CE228" s="306" t="s">
        <v>1528</v>
      </c>
    </row>
    <row r="229" spans="1:104" ht="28" customHeight="1" x14ac:dyDescent="0.3">
      <c r="A229" s="286" t="s">
        <v>1928</v>
      </c>
      <c r="B229" s="110" t="s">
        <v>1927</v>
      </c>
      <c r="C229" s="286" t="s">
        <v>166</v>
      </c>
      <c r="D229" s="285" t="s">
        <v>1854</v>
      </c>
      <c r="E229" s="286" t="s">
        <v>166</v>
      </c>
      <c r="F229" s="288" t="s">
        <v>166</v>
      </c>
      <c r="G229" s="288" t="s">
        <v>166</v>
      </c>
      <c r="H229" s="286" t="s">
        <v>534</v>
      </c>
      <c r="I229" s="286" t="s">
        <v>561</v>
      </c>
      <c r="J229" s="286" t="s">
        <v>801</v>
      </c>
      <c r="K229" s="286" t="s">
        <v>802</v>
      </c>
      <c r="L229" s="286" t="s">
        <v>1926</v>
      </c>
      <c r="M229" s="286" t="s">
        <v>1925</v>
      </c>
      <c r="N229" s="286" t="s">
        <v>223</v>
      </c>
      <c r="O229" s="288" t="s">
        <v>162</v>
      </c>
      <c r="P229" s="286" t="s">
        <v>162</v>
      </c>
      <c r="Q229" s="286">
        <v>1</v>
      </c>
      <c r="R229" s="286" t="s">
        <v>1918</v>
      </c>
      <c r="S229" s="286">
        <v>2023</v>
      </c>
      <c r="T229" s="293" t="s">
        <v>1921</v>
      </c>
      <c r="U229" s="286" t="s">
        <v>164</v>
      </c>
      <c r="V229" s="301" t="s">
        <v>166</v>
      </c>
      <c r="W229" s="301">
        <v>477</v>
      </c>
      <c r="X229" s="352">
        <v>50</v>
      </c>
      <c r="Y229" s="286">
        <v>80</v>
      </c>
      <c r="Z229" s="301" t="s">
        <v>165</v>
      </c>
      <c r="AA229" s="286">
        <v>20</v>
      </c>
      <c r="AB229" s="286">
        <v>15</v>
      </c>
      <c r="AC229" s="286" t="s">
        <v>166</v>
      </c>
      <c r="AD229" s="286" t="s">
        <v>162</v>
      </c>
      <c r="AE229" s="286" t="s">
        <v>162</v>
      </c>
      <c r="AF229" s="286" t="s">
        <v>156</v>
      </c>
      <c r="AG229" s="286" t="s">
        <v>156</v>
      </c>
      <c r="AH229" s="286" t="s">
        <v>156</v>
      </c>
      <c r="AI229" s="286" t="s">
        <v>156</v>
      </c>
      <c r="AJ229" s="286" t="s">
        <v>156</v>
      </c>
      <c r="AK229" s="288" t="s">
        <v>162</v>
      </c>
      <c r="AL229" s="286" t="s">
        <v>162</v>
      </c>
      <c r="AM229" s="286" t="s">
        <v>162</v>
      </c>
      <c r="AN229" s="286" t="s">
        <v>1924</v>
      </c>
      <c r="AO229" s="352" t="s">
        <v>166</v>
      </c>
      <c r="AP229" s="286" t="s">
        <v>168</v>
      </c>
      <c r="AQ229" s="286" t="s">
        <v>1798</v>
      </c>
      <c r="AR229" s="286" t="s">
        <v>162</v>
      </c>
      <c r="AS229" s="286" t="s">
        <v>156</v>
      </c>
      <c r="AT229" s="286" t="s">
        <v>162</v>
      </c>
      <c r="AU229" s="286" t="s">
        <v>156</v>
      </c>
      <c r="AV229" s="286" t="s">
        <v>163</v>
      </c>
      <c r="AW229" s="286" t="s">
        <v>1923</v>
      </c>
      <c r="AX229" s="286" t="s">
        <v>166</v>
      </c>
      <c r="AY229" s="286" t="s">
        <v>163</v>
      </c>
      <c r="AZ229" s="286" t="s">
        <v>1831</v>
      </c>
      <c r="BA229" s="286" t="s">
        <v>166</v>
      </c>
      <c r="BB229" s="286" t="s">
        <v>162</v>
      </c>
      <c r="BC229" s="286" t="s">
        <v>162</v>
      </c>
      <c r="BD229" s="286" t="s">
        <v>156</v>
      </c>
      <c r="BE229" s="286" t="s">
        <v>166</v>
      </c>
      <c r="BF229" s="286" t="s">
        <v>166</v>
      </c>
      <c r="BG229" s="286" t="s">
        <v>162</v>
      </c>
      <c r="BH229" s="286" t="s">
        <v>166</v>
      </c>
      <c r="BI229" s="310" t="s">
        <v>1922</v>
      </c>
      <c r="BJ229" s="317" t="s">
        <v>163</v>
      </c>
      <c r="BK229" s="316" t="s">
        <v>1921</v>
      </c>
      <c r="BL229" s="290" t="s">
        <v>166</v>
      </c>
      <c r="BM229" s="290" t="s">
        <v>166</v>
      </c>
      <c r="BN229" s="290">
        <v>1.7000000000000001E-2</v>
      </c>
      <c r="BO229" s="354" t="s">
        <v>166</v>
      </c>
      <c r="BP229" s="400">
        <v>0.66700000000000004</v>
      </c>
      <c r="BQ229" s="354" t="s">
        <v>166</v>
      </c>
      <c r="BR229" s="355" t="s">
        <v>1920</v>
      </c>
      <c r="BS229" s="110" t="s">
        <v>1919</v>
      </c>
      <c r="BT229" s="307" t="s">
        <v>1918</v>
      </c>
      <c r="BU229" s="307"/>
      <c r="BV229" s="310"/>
      <c r="BW229" s="307">
        <v>48.870915725007102</v>
      </c>
      <c r="BX229" s="397">
        <v>2.2224705388594201</v>
      </c>
      <c r="BY229" s="306" t="s">
        <v>1838</v>
      </c>
      <c r="BZ229" s="286">
        <v>3</v>
      </c>
      <c r="CA229" s="286" t="s">
        <v>162</v>
      </c>
      <c r="CB229" s="286">
        <v>3</v>
      </c>
      <c r="CC229" s="306" t="s">
        <v>1824</v>
      </c>
      <c r="CD229" s="306" t="s">
        <v>1917</v>
      </c>
      <c r="CE229" s="306" t="s">
        <v>1064</v>
      </c>
    </row>
    <row r="230" spans="1:104" ht="38.15" customHeight="1" x14ac:dyDescent="0.3">
      <c r="A230" s="286" t="s">
        <v>1916</v>
      </c>
      <c r="B230" s="110" t="s">
        <v>1915</v>
      </c>
      <c r="C230" s="286" t="s">
        <v>1914</v>
      </c>
      <c r="D230" s="285" t="s">
        <v>1854</v>
      </c>
      <c r="E230" s="313" t="s">
        <v>1913</v>
      </c>
      <c r="F230" s="288" t="s">
        <v>1912</v>
      </c>
      <c r="G230" s="288" t="s">
        <v>1911</v>
      </c>
      <c r="H230" s="286" t="s">
        <v>534</v>
      </c>
      <c r="I230" s="286" t="s">
        <v>577</v>
      </c>
      <c r="J230" s="286" t="s">
        <v>871</v>
      </c>
      <c r="K230" s="286" t="s">
        <v>872</v>
      </c>
      <c r="L230" s="286" t="s">
        <v>1910</v>
      </c>
      <c r="M230" s="286" t="s">
        <v>578</v>
      </c>
      <c r="N230" s="286" t="s">
        <v>247</v>
      </c>
      <c r="O230" s="288" t="s">
        <v>162</v>
      </c>
      <c r="P230" s="286" t="s">
        <v>166</v>
      </c>
      <c r="Q230" s="286">
        <v>1</v>
      </c>
      <c r="R230" s="286" t="s">
        <v>1901</v>
      </c>
      <c r="S230" s="286">
        <v>2013</v>
      </c>
      <c r="T230" s="293" t="s">
        <v>1909</v>
      </c>
      <c r="U230" s="286" t="s">
        <v>225</v>
      </c>
      <c r="V230" s="301">
        <v>4000</v>
      </c>
      <c r="W230" s="301">
        <v>4119</v>
      </c>
      <c r="X230" s="352">
        <v>50</v>
      </c>
      <c r="Y230" s="286">
        <v>75</v>
      </c>
      <c r="Z230" s="301" t="s">
        <v>165</v>
      </c>
      <c r="AA230" s="286">
        <v>30</v>
      </c>
      <c r="AB230" s="286">
        <v>10</v>
      </c>
      <c r="AC230" s="286" t="s">
        <v>156</v>
      </c>
      <c r="AD230" s="286" t="s">
        <v>162</v>
      </c>
      <c r="AE230" s="286" t="s">
        <v>162</v>
      </c>
      <c r="AF230" s="286" t="s">
        <v>156</v>
      </c>
      <c r="AG230" s="286" t="s">
        <v>156</v>
      </c>
      <c r="AH230" s="286" t="s">
        <v>1908</v>
      </c>
      <c r="AI230" s="286">
        <v>1</v>
      </c>
      <c r="AJ230" s="286" t="s">
        <v>156</v>
      </c>
      <c r="AK230" s="288" t="s">
        <v>163</v>
      </c>
      <c r="AL230" s="286" t="s">
        <v>162</v>
      </c>
      <c r="AM230" s="286" t="s">
        <v>162</v>
      </c>
      <c r="AN230" s="286" t="s">
        <v>1907</v>
      </c>
      <c r="AO230" s="352" t="s">
        <v>1906</v>
      </c>
      <c r="AP230" s="286" t="s">
        <v>1905</v>
      </c>
      <c r="AQ230" s="286" t="s">
        <v>156</v>
      </c>
      <c r="AR230" s="286" t="s">
        <v>162</v>
      </c>
      <c r="AS230" s="286" t="s">
        <v>156</v>
      </c>
      <c r="AT230" s="286" t="s">
        <v>162</v>
      </c>
      <c r="AU230" s="286" t="s">
        <v>156</v>
      </c>
      <c r="AV230" s="286" t="s">
        <v>166</v>
      </c>
      <c r="AW230" s="286" t="s">
        <v>166</v>
      </c>
      <c r="AX230" s="286" t="s">
        <v>162</v>
      </c>
      <c r="AY230" s="286" t="s">
        <v>162</v>
      </c>
      <c r="AZ230" s="286" t="s">
        <v>156</v>
      </c>
      <c r="BA230" s="286" t="s">
        <v>162</v>
      </c>
      <c r="BB230" s="286" t="s">
        <v>163</v>
      </c>
      <c r="BC230" s="286" t="s">
        <v>162</v>
      </c>
      <c r="BD230" s="286" t="s">
        <v>156</v>
      </c>
      <c r="BE230" s="286" t="s">
        <v>1904</v>
      </c>
      <c r="BF230" s="286" t="s">
        <v>166</v>
      </c>
      <c r="BG230" s="286" t="s">
        <v>162</v>
      </c>
      <c r="BH230" s="286" t="s">
        <v>166</v>
      </c>
      <c r="BI230" s="310" t="s">
        <v>1903</v>
      </c>
      <c r="BJ230" s="317" t="s">
        <v>163</v>
      </c>
      <c r="BK230" s="316" t="s">
        <v>1866</v>
      </c>
      <c r="BL230" s="290" t="s">
        <v>166</v>
      </c>
      <c r="BM230" s="308" t="s">
        <v>166</v>
      </c>
      <c r="BN230" s="290" t="s">
        <v>166</v>
      </c>
      <c r="BO230" s="354" t="s">
        <v>166</v>
      </c>
      <c r="BP230" s="400">
        <v>0.60499999999999998</v>
      </c>
      <c r="BQ230" s="399" t="s">
        <v>166</v>
      </c>
      <c r="BR230" s="355" t="s">
        <v>1902</v>
      </c>
      <c r="BS230" s="401" t="s">
        <v>582</v>
      </c>
      <c r="BT230" s="401" t="s">
        <v>1901</v>
      </c>
      <c r="BU230" s="307"/>
      <c r="BV230" s="310"/>
      <c r="BW230" s="307">
        <v>45.474631433329101</v>
      </c>
      <c r="BX230" s="397">
        <v>9.2321763134922001</v>
      </c>
      <c r="BY230" s="306" t="s">
        <v>1838</v>
      </c>
      <c r="BZ230" s="286">
        <v>3</v>
      </c>
      <c r="CA230" s="286" t="s">
        <v>162</v>
      </c>
      <c r="CB230" s="286">
        <v>3</v>
      </c>
      <c r="CC230" s="306" t="s">
        <v>1824</v>
      </c>
      <c r="CD230" s="306" t="s">
        <v>1838</v>
      </c>
      <c r="CE230" s="306" t="s">
        <v>1528</v>
      </c>
    </row>
    <row r="231" spans="1:104" ht="36.65" customHeight="1" x14ac:dyDescent="0.3">
      <c r="A231" s="286" t="s">
        <v>1900</v>
      </c>
      <c r="B231" s="110" t="s">
        <v>1899</v>
      </c>
      <c r="C231" s="286" t="s">
        <v>166</v>
      </c>
      <c r="D231" s="285" t="s">
        <v>166</v>
      </c>
      <c r="E231" s="286" t="s">
        <v>166</v>
      </c>
      <c r="F231" s="288" t="s">
        <v>166</v>
      </c>
      <c r="G231" s="288" t="s">
        <v>166</v>
      </c>
      <c r="H231" s="286" t="s">
        <v>519</v>
      </c>
      <c r="I231" s="286" t="s">
        <v>1147</v>
      </c>
      <c r="J231" s="286" t="s">
        <v>624</v>
      </c>
      <c r="K231" s="286" t="s">
        <v>1148</v>
      </c>
      <c r="L231" s="286" t="s">
        <v>1898</v>
      </c>
      <c r="M231" s="286" t="s">
        <v>1897</v>
      </c>
      <c r="N231" s="286" t="s">
        <v>223</v>
      </c>
      <c r="O231" s="288" t="s">
        <v>162</v>
      </c>
      <c r="P231" s="286" t="s">
        <v>162</v>
      </c>
      <c r="Q231" s="286">
        <v>1</v>
      </c>
      <c r="R231" s="286" t="s">
        <v>166</v>
      </c>
      <c r="S231" s="286">
        <v>2020</v>
      </c>
      <c r="T231" s="293" t="s">
        <v>1896</v>
      </c>
      <c r="U231" s="286" t="s">
        <v>164</v>
      </c>
      <c r="V231" s="301" t="s">
        <v>166</v>
      </c>
      <c r="W231" s="285">
        <v>528</v>
      </c>
      <c r="X231" s="352">
        <v>55</v>
      </c>
      <c r="Y231" s="286">
        <v>77</v>
      </c>
      <c r="Z231" s="301" t="s">
        <v>165</v>
      </c>
      <c r="AA231" s="286">
        <v>20</v>
      </c>
      <c r="AB231" s="286">
        <v>15</v>
      </c>
      <c r="AC231" s="286" t="s">
        <v>156</v>
      </c>
      <c r="AD231" s="286" t="s">
        <v>162</v>
      </c>
      <c r="AE231" s="286" t="s">
        <v>162</v>
      </c>
      <c r="AF231" s="286" t="s">
        <v>156</v>
      </c>
      <c r="AG231" s="286" t="s">
        <v>156</v>
      </c>
      <c r="AH231" s="286" t="s">
        <v>156</v>
      </c>
      <c r="AI231" s="286" t="s">
        <v>156</v>
      </c>
      <c r="AJ231" s="286" t="s">
        <v>166</v>
      </c>
      <c r="AK231" s="288" t="s">
        <v>162</v>
      </c>
      <c r="AL231" s="286" t="s">
        <v>162</v>
      </c>
      <c r="AM231" s="286" t="s">
        <v>162</v>
      </c>
      <c r="AN231" s="286" t="s">
        <v>166</v>
      </c>
      <c r="AO231" s="352" t="s">
        <v>212</v>
      </c>
      <c r="AP231" s="286" t="s">
        <v>166</v>
      </c>
      <c r="AQ231" s="286" t="s">
        <v>166</v>
      </c>
      <c r="AR231" s="286" t="s">
        <v>162</v>
      </c>
      <c r="AS231" s="286" t="s">
        <v>156</v>
      </c>
      <c r="AT231" s="286" t="s">
        <v>162</v>
      </c>
      <c r="AU231" s="286" t="s">
        <v>156</v>
      </c>
      <c r="AV231" s="286" t="s">
        <v>163</v>
      </c>
      <c r="AW231" s="286" t="s">
        <v>1895</v>
      </c>
      <c r="AX231" s="286" t="s">
        <v>163</v>
      </c>
      <c r="AY231" s="286" t="s">
        <v>163</v>
      </c>
      <c r="AZ231" s="286" t="s">
        <v>166</v>
      </c>
      <c r="BA231" s="286" t="s">
        <v>162</v>
      </c>
      <c r="BB231" s="286" t="s">
        <v>162</v>
      </c>
      <c r="BC231" s="286" t="s">
        <v>162</v>
      </c>
      <c r="BD231" s="286" t="s">
        <v>156</v>
      </c>
      <c r="BE231" s="286" t="s">
        <v>1347</v>
      </c>
      <c r="BF231" s="286" t="s">
        <v>166</v>
      </c>
      <c r="BG231" s="286" t="s">
        <v>162</v>
      </c>
      <c r="BH231" s="286" t="s">
        <v>166</v>
      </c>
      <c r="BI231" s="310" t="s">
        <v>1894</v>
      </c>
      <c r="BJ231" s="317" t="s">
        <v>163</v>
      </c>
      <c r="BK231" s="316" t="s">
        <v>1852</v>
      </c>
      <c r="BL231" s="290" t="s">
        <v>166</v>
      </c>
      <c r="BM231" s="308" t="s">
        <v>166</v>
      </c>
      <c r="BN231" s="290" t="s">
        <v>166</v>
      </c>
      <c r="BO231" s="354" t="s">
        <v>166</v>
      </c>
      <c r="BP231" s="400" t="s">
        <v>166</v>
      </c>
      <c r="BQ231" s="399" t="s">
        <v>166</v>
      </c>
      <c r="BR231" s="355" t="s">
        <v>1893</v>
      </c>
      <c r="BS231" s="110" t="s">
        <v>1892</v>
      </c>
      <c r="BT231" s="307" t="s">
        <v>1891</v>
      </c>
      <c r="BU231" s="307"/>
      <c r="BV231" s="310"/>
      <c r="BW231" s="307">
        <v>30.285167344353699</v>
      </c>
      <c r="BX231" s="397">
        <v>-97.733415316185798</v>
      </c>
      <c r="BY231" s="306" t="s">
        <v>1838</v>
      </c>
      <c r="BZ231" s="286">
        <v>3</v>
      </c>
      <c r="CA231" s="286" t="s">
        <v>162</v>
      </c>
      <c r="CB231" s="286">
        <v>3</v>
      </c>
      <c r="CC231" s="306" t="s">
        <v>1824</v>
      </c>
      <c r="CD231" s="306" t="s">
        <v>1838</v>
      </c>
      <c r="CE231" s="306" t="s">
        <v>1528</v>
      </c>
    </row>
    <row r="232" spans="1:104" ht="44.5" customHeight="1" x14ac:dyDescent="0.3">
      <c r="A232" s="286" t="s">
        <v>1890</v>
      </c>
      <c r="B232" s="110" t="s">
        <v>1889</v>
      </c>
      <c r="C232" s="286" t="s">
        <v>1888</v>
      </c>
      <c r="D232" s="285" t="s">
        <v>1802</v>
      </c>
      <c r="E232" s="286" t="s">
        <v>1887</v>
      </c>
      <c r="F232" s="288" t="s">
        <v>166</v>
      </c>
      <c r="G232" s="288" t="s">
        <v>166</v>
      </c>
      <c r="H232" s="286" t="s">
        <v>157</v>
      </c>
      <c r="I232" s="286" t="s">
        <v>1066</v>
      </c>
      <c r="J232" s="286" t="s">
        <v>1067</v>
      </c>
      <c r="K232" s="286" t="s">
        <v>1068</v>
      </c>
      <c r="L232" s="286" t="s">
        <v>166</v>
      </c>
      <c r="M232" s="286" t="s">
        <v>1066</v>
      </c>
      <c r="N232" s="286" t="s">
        <v>223</v>
      </c>
      <c r="O232" s="288" t="s">
        <v>162</v>
      </c>
      <c r="P232" s="286" t="s">
        <v>163</v>
      </c>
      <c r="Q232" s="286">
        <v>3</v>
      </c>
      <c r="R232" s="286" t="s">
        <v>1886</v>
      </c>
      <c r="S232" s="286">
        <v>2023</v>
      </c>
      <c r="T232" s="293" t="s">
        <v>1885</v>
      </c>
      <c r="U232" s="286" t="s">
        <v>225</v>
      </c>
      <c r="V232" s="301">
        <v>1000</v>
      </c>
      <c r="W232" s="301" t="s">
        <v>166</v>
      </c>
      <c r="X232" s="352">
        <v>55</v>
      </c>
      <c r="Y232" s="286">
        <v>74</v>
      </c>
      <c r="Z232" s="301" t="s">
        <v>165</v>
      </c>
      <c r="AA232" s="286">
        <v>30</v>
      </c>
      <c r="AB232" s="286">
        <v>15</v>
      </c>
      <c r="AC232" s="402" t="s">
        <v>166</v>
      </c>
      <c r="AD232" s="286" t="s">
        <v>163</v>
      </c>
      <c r="AE232" s="286" t="s">
        <v>166</v>
      </c>
      <c r="AF232" s="286" t="s">
        <v>166</v>
      </c>
      <c r="AG232" s="286" t="s">
        <v>166</v>
      </c>
      <c r="AH232" s="286" t="s">
        <v>166</v>
      </c>
      <c r="AI232" s="286" t="s">
        <v>166</v>
      </c>
      <c r="AJ232" s="286" t="s">
        <v>166</v>
      </c>
      <c r="AK232" s="288" t="s">
        <v>163</v>
      </c>
      <c r="AL232" s="286" t="s">
        <v>166</v>
      </c>
      <c r="AM232" s="286" t="s">
        <v>166</v>
      </c>
      <c r="AN232" s="286" t="s">
        <v>166</v>
      </c>
      <c r="AO232" s="352" t="s">
        <v>281</v>
      </c>
      <c r="AP232" s="286" t="s">
        <v>166</v>
      </c>
      <c r="AQ232" s="286" t="s">
        <v>166</v>
      </c>
      <c r="AR232" s="286" t="s">
        <v>166</v>
      </c>
      <c r="AS232" s="286" t="s">
        <v>166</v>
      </c>
      <c r="AT232" s="286" t="s">
        <v>166</v>
      </c>
      <c r="AU232" s="286" t="s">
        <v>166</v>
      </c>
      <c r="AV232" s="286" t="s">
        <v>166</v>
      </c>
      <c r="AW232" s="286" t="s">
        <v>166</v>
      </c>
      <c r="AX232" s="286" t="s">
        <v>166</v>
      </c>
      <c r="AY232" s="286" t="s">
        <v>166</v>
      </c>
      <c r="AZ232" s="286" t="s">
        <v>166</v>
      </c>
      <c r="BA232" s="286" t="s">
        <v>166</v>
      </c>
      <c r="BB232" s="286" t="s">
        <v>163</v>
      </c>
      <c r="BC232" s="286" t="s">
        <v>166</v>
      </c>
      <c r="BD232" s="286" t="s">
        <v>166</v>
      </c>
      <c r="BE232" s="286" t="s">
        <v>1347</v>
      </c>
      <c r="BF232" s="286" t="s">
        <v>166</v>
      </c>
      <c r="BG232" s="286"/>
      <c r="BH232" s="286" t="s">
        <v>166</v>
      </c>
      <c r="BI232" s="310" t="s">
        <v>1884</v>
      </c>
      <c r="BJ232" s="317" t="s">
        <v>162</v>
      </c>
      <c r="BK232" s="316" t="s">
        <v>166</v>
      </c>
      <c r="BL232" s="290" t="s">
        <v>166</v>
      </c>
      <c r="BM232" s="308" t="s">
        <v>166</v>
      </c>
      <c r="BN232" s="290" t="s">
        <v>166</v>
      </c>
      <c r="BO232" s="354" t="s">
        <v>166</v>
      </c>
      <c r="BP232" s="400" t="s">
        <v>166</v>
      </c>
      <c r="BQ232" s="399" t="s">
        <v>166</v>
      </c>
      <c r="BR232" s="355" t="s">
        <v>1883</v>
      </c>
      <c r="BS232" s="110" t="s">
        <v>1882</v>
      </c>
      <c r="BT232" s="307" t="s">
        <v>1880</v>
      </c>
      <c r="BU232" s="307" t="s">
        <v>1881</v>
      </c>
      <c r="BV232" s="310" t="s">
        <v>1880</v>
      </c>
      <c r="BW232" s="307">
        <v>1.2815847956030799</v>
      </c>
      <c r="BX232" s="397">
        <v>103.83763218124901</v>
      </c>
      <c r="BY232" s="306" t="s">
        <v>1838</v>
      </c>
      <c r="BZ232" s="286">
        <v>3</v>
      </c>
      <c r="CA232" s="286" t="s">
        <v>162</v>
      </c>
      <c r="CB232" s="286">
        <v>3</v>
      </c>
      <c r="CC232" s="306" t="s">
        <v>1824</v>
      </c>
      <c r="CD232" s="306" t="s">
        <v>1838</v>
      </c>
      <c r="CE232" s="306" t="s">
        <v>1528</v>
      </c>
    </row>
    <row r="233" spans="1:104" ht="41.5" customHeight="1" x14ac:dyDescent="0.3">
      <c r="A233" s="286" t="s">
        <v>1879</v>
      </c>
      <c r="B233" s="110" t="s">
        <v>1878</v>
      </c>
      <c r="C233" s="286" t="s">
        <v>166</v>
      </c>
      <c r="D233" s="285" t="s">
        <v>166</v>
      </c>
      <c r="E233" s="286" t="s">
        <v>166</v>
      </c>
      <c r="F233" s="288" t="s">
        <v>166</v>
      </c>
      <c r="G233" s="288" t="s">
        <v>166</v>
      </c>
      <c r="H233" s="286" t="s">
        <v>534</v>
      </c>
      <c r="I233" s="286" t="s">
        <v>957</v>
      </c>
      <c r="J233" s="286" t="s">
        <v>958</v>
      </c>
      <c r="K233" s="286" t="s">
        <v>959</v>
      </c>
      <c r="L233" s="286" t="s">
        <v>166</v>
      </c>
      <c r="M233" s="286" t="s">
        <v>1877</v>
      </c>
      <c r="N233" s="286" t="s">
        <v>247</v>
      </c>
      <c r="O233" s="288" t="s">
        <v>162</v>
      </c>
      <c r="P233" s="286" t="s">
        <v>166</v>
      </c>
      <c r="Q233" s="286" t="s">
        <v>166</v>
      </c>
      <c r="R233" s="286" t="s">
        <v>1872</v>
      </c>
      <c r="S233" s="286">
        <v>2013</v>
      </c>
      <c r="T233" s="293" t="s">
        <v>166</v>
      </c>
      <c r="U233" s="286" t="s">
        <v>166</v>
      </c>
      <c r="V233" s="301" t="s">
        <v>166</v>
      </c>
      <c r="W233" s="301">
        <v>120</v>
      </c>
      <c r="X233" s="352">
        <v>50</v>
      </c>
      <c r="Y233" s="286" t="s">
        <v>166</v>
      </c>
      <c r="Z233" s="301" t="s">
        <v>165</v>
      </c>
      <c r="AA233" s="286">
        <v>20</v>
      </c>
      <c r="AB233" s="286" t="s">
        <v>166</v>
      </c>
      <c r="AC233" s="286" t="s">
        <v>166</v>
      </c>
      <c r="AD233" s="286" t="s">
        <v>162</v>
      </c>
      <c r="AE233" s="286" t="s">
        <v>166</v>
      </c>
      <c r="AF233" s="286" t="s">
        <v>166</v>
      </c>
      <c r="AG233" s="286" t="s">
        <v>166</v>
      </c>
      <c r="AH233" s="286" t="s">
        <v>166</v>
      </c>
      <c r="AI233" s="286" t="s">
        <v>166</v>
      </c>
      <c r="AJ233" s="286" t="s">
        <v>166</v>
      </c>
      <c r="AK233" s="288" t="s">
        <v>166</v>
      </c>
      <c r="AL233" s="286" t="s">
        <v>162</v>
      </c>
      <c r="AM233" s="286" t="s">
        <v>166</v>
      </c>
      <c r="AN233" s="286" t="s">
        <v>166</v>
      </c>
      <c r="AO233" s="352" t="s">
        <v>166</v>
      </c>
      <c r="AP233" s="286" t="s">
        <v>166</v>
      </c>
      <c r="AQ233" s="286" t="s">
        <v>166</v>
      </c>
      <c r="AR233" s="286" t="s">
        <v>162</v>
      </c>
      <c r="AS233" s="286" t="s">
        <v>156</v>
      </c>
      <c r="AT233" s="286" t="s">
        <v>162</v>
      </c>
      <c r="AU233" s="286" t="s">
        <v>156</v>
      </c>
      <c r="AV233" s="286" t="s">
        <v>166</v>
      </c>
      <c r="AW233" s="286" t="s">
        <v>166</v>
      </c>
      <c r="AX233" s="286" t="s">
        <v>166</v>
      </c>
      <c r="AY233" s="286" t="s">
        <v>166</v>
      </c>
      <c r="AZ233" s="286" t="s">
        <v>166</v>
      </c>
      <c r="BA233" s="286" t="s">
        <v>166</v>
      </c>
      <c r="BB233" s="286" t="s">
        <v>166</v>
      </c>
      <c r="BC233" s="286" t="s">
        <v>166</v>
      </c>
      <c r="BD233" s="286" t="s">
        <v>166</v>
      </c>
      <c r="BE233" s="286" t="s">
        <v>166</v>
      </c>
      <c r="BF233" s="286" t="s">
        <v>166</v>
      </c>
      <c r="BG233" s="286" t="s">
        <v>166</v>
      </c>
      <c r="BH233" s="286" t="s">
        <v>166</v>
      </c>
      <c r="BI233" s="310" t="s">
        <v>1876</v>
      </c>
      <c r="BJ233" s="317" t="s">
        <v>163</v>
      </c>
      <c r="BK233" s="316" t="s">
        <v>1875</v>
      </c>
      <c r="BL233" s="290" t="s">
        <v>166</v>
      </c>
      <c r="BM233" s="308" t="s">
        <v>166</v>
      </c>
      <c r="BN233" s="290">
        <v>3.3300000000000003E-2</v>
      </c>
      <c r="BO233" s="354" t="s">
        <v>166</v>
      </c>
      <c r="BP233" s="400">
        <v>0.75</v>
      </c>
      <c r="BQ233" s="399">
        <v>0.25</v>
      </c>
      <c r="BR233" s="355" t="s">
        <v>1874</v>
      </c>
      <c r="BS233" s="110" t="s">
        <v>1873</v>
      </c>
      <c r="BT233" s="307" t="s">
        <v>1872</v>
      </c>
      <c r="BU233" s="307" t="s">
        <v>1871</v>
      </c>
      <c r="BV233" s="310"/>
      <c r="BW233" s="307">
        <v>42.437605549745399</v>
      </c>
      <c r="BX233" s="397">
        <v>19.245992024947299</v>
      </c>
      <c r="BY233" s="306" t="s">
        <v>1838</v>
      </c>
      <c r="BZ233" s="286">
        <v>3</v>
      </c>
      <c r="CA233" s="286" t="s">
        <v>162</v>
      </c>
      <c r="CB233" s="286">
        <v>3</v>
      </c>
      <c r="CC233" s="306" t="s">
        <v>1824</v>
      </c>
      <c r="CD233" s="306" t="s">
        <v>1838</v>
      </c>
      <c r="CE233" s="306" t="s">
        <v>1528</v>
      </c>
    </row>
    <row r="234" spans="1:104" ht="35.5" customHeight="1" x14ac:dyDescent="0.3">
      <c r="A234" s="286" t="s">
        <v>1870</v>
      </c>
      <c r="B234" s="110" t="s">
        <v>1869</v>
      </c>
      <c r="C234" s="286" t="s">
        <v>166</v>
      </c>
      <c r="D234" s="285" t="s">
        <v>1802</v>
      </c>
      <c r="E234" s="286" t="s">
        <v>166</v>
      </c>
      <c r="F234" s="288" t="s">
        <v>166</v>
      </c>
      <c r="G234" s="288" t="s">
        <v>166</v>
      </c>
      <c r="H234" s="286" t="s">
        <v>157</v>
      </c>
      <c r="I234" s="286" t="s">
        <v>158</v>
      </c>
      <c r="J234" s="286" t="s">
        <v>729</v>
      </c>
      <c r="K234" s="286" t="s">
        <v>730</v>
      </c>
      <c r="L234" s="286" t="s">
        <v>1868</v>
      </c>
      <c r="M234" s="286" t="s">
        <v>1867</v>
      </c>
      <c r="N234" s="286" t="s">
        <v>223</v>
      </c>
      <c r="O234" s="288" t="s">
        <v>162</v>
      </c>
      <c r="P234" s="286" t="s">
        <v>163</v>
      </c>
      <c r="Q234" s="286">
        <v>7</v>
      </c>
      <c r="R234" s="286" t="s">
        <v>166</v>
      </c>
      <c r="S234" s="286">
        <v>2022</v>
      </c>
      <c r="T234" s="293" t="s">
        <v>1866</v>
      </c>
      <c r="U234" s="286" t="s">
        <v>164</v>
      </c>
      <c r="V234" s="301" t="s">
        <v>166</v>
      </c>
      <c r="W234" s="301">
        <v>10159</v>
      </c>
      <c r="X234" s="352">
        <v>40</v>
      </c>
      <c r="Y234" s="286" t="s">
        <v>166</v>
      </c>
      <c r="Z234" s="301" t="s">
        <v>165</v>
      </c>
      <c r="AA234" s="286" t="s">
        <v>166</v>
      </c>
      <c r="AB234" s="286" t="s">
        <v>166</v>
      </c>
      <c r="AC234" s="286" t="s">
        <v>166</v>
      </c>
      <c r="AD234" s="286" t="s">
        <v>163</v>
      </c>
      <c r="AE234" s="286" t="s">
        <v>162</v>
      </c>
      <c r="AF234" s="286" t="s">
        <v>156</v>
      </c>
      <c r="AG234" s="286" t="s">
        <v>156</v>
      </c>
      <c r="AH234" s="286" t="s">
        <v>1865</v>
      </c>
      <c r="AI234" s="286">
        <v>2</v>
      </c>
      <c r="AJ234" s="286" t="s">
        <v>166</v>
      </c>
      <c r="AK234" s="288" t="s">
        <v>162</v>
      </c>
      <c r="AL234" s="286" t="s">
        <v>162</v>
      </c>
      <c r="AM234" s="286" t="s">
        <v>162</v>
      </c>
      <c r="AN234" s="286" t="s">
        <v>1864</v>
      </c>
      <c r="AO234" s="352" t="s">
        <v>1863</v>
      </c>
      <c r="AP234" s="286" t="s">
        <v>166</v>
      </c>
      <c r="AQ234" s="286" t="s">
        <v>1798</v>
      </c>
      <c r="AR234" s="286" t="s">
        <v>162</v>
      </c>
      <c r="AS234" s="286" t="s">
        <v>156</v>
      </c>
      <c r="AT234" s="286" t="s">
        <v>163</v>
      </c>
      <c r="AU234" s="286" t="s">
        <v>1862</v>
      </c>
      <c r="AV234" s="286" t="s">
        <v>166</v>
      </c>
      <c r="AW234" s="286" t="s">
        <v>166</v>
      </c>
      <c r="AX234" s="286" t="s">
        <v>162</v>
      </c>
      <c r="AY234" s="286" t="s">
        <v>163</v>
      </c>
      <c r="AZ234" s="286" t="s">
        <v>166</v>
      </c>
      <c r="BA234" s="286" t="s">
        <v>163</v>
      </c>
      <c r="BB234" s="286" t="s">
        <v>162</v>
      </c>
      <c r="BC234" s="286" t="s">
        <v>162</v>
      </c>
      <c r="BD234" s="286" t="s">
        <v>156</v>
      </c>
      <c r="BE234" s="286" t="s">
        <v>166</v>
      </c>
      <c r="BF234" s="286" t="s">
        <v>166</v>
      </c>
      <c r="BG234" s="286" t="s">
        <v>163</v>
      </c>
      <c r="BH234" s="286" t="s">
        <v>166</v>
      </c>
      <c r="BI234" s="310" t="s">
        <v>1861</v>
      </c>
      <c r="BJ234" s="317" t="s">
        <v>163</v>
      </c>
      <c r="BK234" s="316" t="s">
        <v>1852</v>
      </c>
      <c r="BL234" s="290" t="s">
        <v>166</v>
      </c>
      <c r="BM234" s="308" t="s">
        <v>166</v>
      </c>
      <c r="BN234" s="290">
        <v>0.71830000000000005</v>
      </c>
      <c r="BO234" s="354" t="s">
        <v>166</v>
      </c>
      <c r="BP234" s="400" t="s">
        <v>166</v>
      </c>
      <c r="BQ234" s="399" t="s">
        <v>166</v>
      </c>
      <c r="BR234" s="355" t="s">
        <v>1860</v>
      </c>
      <c r="BS234" s="110" t="s">
        <v>1859</v>
      </c>
      <c r="BT234" s="307" t="s">
        <v>1858</v>
      </c>
      <c r="BU234" s="307" t="s">
        <v>1857</v>
      </c>
      <c r="BV234" s="310"/>
      <c r="BW234" s="307">
        <v>26.0676324743248</v>
      </c>
      <c r="BX234" s="397">
        <v>119.29953218650699</v>
      </c>
      <c r="BY234" s="306" t="s">
        <v>1838</v>
      </c>
      <c r="BZ234" s="286">
        <v>3</v>
      </c>
      <c r="CA234" s="286" t="s">
        <v>162</v>
      </c>
      <c r="CB234" s="286">
        <v>3</v>
      </c>
      <c r="CC234" s="306" t="s">
        <v>1824</v>
      </c>
      <c r="CD234" s="306" t="s">
        <v>1838</v>
      </c>
      <c r="CE234" s="306" t="s">
        <v>1528</v>
      </c>
    </row>
    <row r="235" spans="1:104" ht="38.5" customHeight="1" x14ac:dyDescent="0.3">
      <c r="A235" s="286" t="s">
        <v>1856</v>
      </c>
      <c r="B235" s="110" t="s">
        <v>1855</v>
      </c>
      <c r="C235" s="286" t="s">
        <v>166</v>
      </c>
      <c r="D235" s="285" t="s">
        <v>1854</v>
      </c>
      <c r="E235" s="286" t="s">
        <v>166</v>
      </c>
      <c r="F235" s="288" t="s">
        <v>166</v>
      </c>
      <c r="G235" s="288" t="s">
        <v>1853</v>
      </c>
      <c r="H235" s="286" t="s">
        <v>534</v>
      </c>
      <c r="I235" s="286" t="s">
        <v>589</v>
      </c>
      <c r="J235" s="286" t="s">
        <v>1027</v>
      </c>
      <c r="K235" s="286" t="s">
        <v>1028</v>
      </c>
      <c r="L235" s="286" t="s">
        <v>159</v>
      </c>
      <c r="M235" s="286" t="s">
        <v>159</v>
      </c>
      <c r="N235" s="286" t="s">
        <v>161</v>
      </c>
      <c r="O235" s="288" t="s">
        <v>162</v>
      </c>
      <c r="P235" s="286" t="s">
        <v>163</v>
      </c>
      <c r="Q235" s="286">
        <v>26</v>
      </c>
      <c r="R235" s="286" t="s">
        <v>166</v>
      </c>
      <c r="S235" s="286">
        <v>2021</v>
      </c>
      <c r="T235" s="293" t="s">
        <v>1852</v>
      </c>
      <c r="U235" s="286" t="s">
        <v>225</v>
      </c>
      <c r="V235" s="301" t="s">
        <v>166</v>
      </c>
      <c r="W235" s="301" t="s">
        <v>166</v>
      </c>
      <c r="X235" s="352">
        <v>50</v>
      </c>
      <c r="Y235" s="286">
        <v>74</v>
      </c>
      <c r="Z235" s="301" t="s">
        <v>165</v>
      </c>
      <c r="AA235" s="286">
        <v>20</v>
      </c>
      <c r="AB235" s="286">
        <v>15</v>
      </c>
      <c r="AC235" s="286" t="s">
        <v>156</v>
      </c>
      <c r="AD235" s="286" t="s">
        <v>162</v>
      </c>
      <c r="AE235" s="286" t="s">
        <v>166</v>
      </c>
      <c r="AF235" s="286" t="s">
        <v>166</v>
      </c>
      <c r="AG235" s="286" t="s">
        <v>166</v>
      </c>
      <c r="AH235" s="286" t="s">
        <v>1851</v>
      </c>
      <c r="AI235" s="286">
        <v>1</v>
      </c>
      <c r="AJ235" s="286" t="s">
        <v>156</v>
      </c>
      <c r="AK235" s="288" t="s">
        <v>162</v>
      </c>
      <c r="AL235" s="286" t="s">
        <v>162</v>
      </c>
      <c r="AM235" s="286" t="s">
        <v>162</v>
      </c>
      <c r="AN235" s="286" t="s">
        <v>1850</v>
      </c>
      <c r="AO235" s="352" t="s">
        <v>166</v>
      </c>
      <c r="AP235" s="286" t="s">
        <v>166</v>
      </c>
      <c r="AQ235" s="286" t="s">
        <v>166</v>
      </c>
      <c r="AR235" s="286" t="s">
        <v>163</v>
      </c>
      <c r="AS235" s="286" t="s">
        <v>156</v>
      </c>
      <c r="AT235" s="286" t="s">
        <v>166</v>
      </c>
      <c r="AU235" s="286" t="s">
        <v>166</v>
      </c>
      <c r="AV235" s="286" t="s">
        <v>166</v>
      </c>
      <c r="AW235" s="286" t="s">
        <v>166</v>
      </c>
      <c r="AX235" s="286" t="s">
        <v>166</v>
      </c>
      <c r="AY235" s="286" t="s">
        <v>166</v>
      </c>
      <c r="AZ235" s="286" t="s">
        <v>166</v>
      </c>
      <c r="BA235" s="286" t="s">
        <v>166</v>
      </c>
      <c r="BB235" s="286" t="s">
        <v>166</v>
      </c>
      <c r="BC235" s="286" t="s">
        <v>166</v>
      </c>
      <c r="BD235" s="286" t="s">
        <v>166</v>
      </c>
      <c r="BE235" s="286" t="s">
        <v>166</v>
      </c>
      <c r="BF235" s="286" t="s">
        <v>166</v>
      </c>
      <c r="BG235" s="286" t="s">
        <v>166</v>
      </c>
      <c r="BH235" s="286" t="s">
        <v>166</v>
      </c>
      <c r="BI235" s="310" t="s">
        <v>1849</v>
      </c>
      <c r="BJ235" s="317" t="s">
        <v>162</v>
      </c>
      <c r="BK235" s="316" t="s">
        <v>156</v>
      </c>
      <c r="BL235" s="290" t="s">
        <v>156</v>
      </c>
      <c r="BM235" s="308" t="s">
        <v>156</v>
      </c>
      <c r="BN235" s="290" t="s">
        <v>156</v>
      </c>
      <c r="BO235" s="354" t="s">
        <v>156</v>
      </c>
      <c r="BP235" s="400" t="s">
        <v>156</v>
      </c>
      <c r="BQ235" s="399" t="s">
        <v>156</v>
      </c>
      <c r="BR235" s="355" t="s">
        <v>1848</v>
      </c>
      <c r="BS235" s="307" t="s">
        <v>166</v>
      </c>
      <c r="BT235" s="307" t="s">
        <v>166</v>
      </c>
      <c r="BU235" s="307" t="s">
        <v>166</v>
      </c>
      <c r="BV235" s="307" t="s">
        <v>166</v>
      </c>
      <c r="BW235" s="307">
        <v>52.247512978358003</v>
      </c>
      <c r="BX235" s="397">
        <v>21.008924997287998</v>
      </c>
      <c r="BY235" s="306" t="s">
        <v>1838</v>
      </c>
      <c r="BZ235" s="286">
        <v>3</v>
      </c>
      <c r="CA235" s="286" t="s">
        <v>162</v>
      </c>
      <c r="CB235" s="286">
        <v>3</v>
      </c>
      <c r="CC235" s="306" t="s">
        <v>1824</v>
      </c>
      <c r="CD235" s="306" t="s">
        <v>1838</v>
      </c>
      <c r="CE235" s="306" t="s">
        <v>1528</v>
      </c>
    </row>
    <row r="236" spans="1:104" ht="39.65" customHeight="1" x14ac:dyDescent="0.3">
      <c r="A236" s="286" t="s">
        <v>1847</v>
      </c>
      <c r="B236" s="110" t="s">
        <v>1846</v>
      </c>
      <c r="C236" s="286" t="s">
        <v>166</v>
      </c>
      <c r="D236" s="285" t="s">
        <v>166</v>
      </c>
      <c r="E236" s="286" t="s">
        <v>166</v>
      </c>
      <c r="F236" s="288" t="s">
        <v>166</v>
      </c>
      <c r="G236" s="288" t="s">
        <v>166</v>
      </c>
      <c r="H236" s="286" t="s">
        <v>519</v>
      </c>
      <c r="I236" s="286" t="s">
        <v>1147</v>
      </c>
      <c r="J236" s="286" t="s">
        <v>624</v>
      </c>
      <c r="K236" s="286" t="s">
        <v>1148</v>
      </c>
      <c r="L236" s="286" t="s">
        <v>1845</v>
      </c>
      <c r="M236" s="286" t="s">
        <v>1844</v>
      </c>
      <c r="N236" s="286" t="s">
        <v>1816</v>
      </c>
      <c r="O236" s="288" t="s">
        <v>162</v>
      </c>
      <c r="P236" s="286" t="s">
        <v>162</v>
      </c>
      <c r="Q236" s="286" t="s">
        <v>156</v>
      </c>
      <c r="R236" s="286" t="s">
        <v>1843</v>
      </c>
      <c r="S236" s="286">
        <v>2025</v>
      </c>
      <c r="T236" s="293" t="s">
        <v>166</v>
      </c>
      <c r="U236" s="286" t="s">
        <v>225</v>
      </c>
      <c r="V236" s="301" t="s">
        <v>166</v>
      </c>
      <c r="W236" s="301" t="s">
        <v>166</v>
      </c>
      <c r="X236" s="352">
        <v>50</v>
      </c>
      <c r="Y236" s="286">
        <v>80</v>
      </c>
      <c r="Z236" s="301" t="s">
        <v>165</v>
      </c>
      <c r="AA236" s="286">
        <v>20</v>
      </c>
      <c r="AB236" s="286">
        <v>15</v>
      </c>
      <c r="AC236" s="286" t="s">
        <v>156</v>
      </c>
      <c r="AD236" s="286" t="s">
        <v>162</v>
      </c>
      <c r="AE236" s="286" t="s">
        <v>166</v>
      </c>
      <c r="AF236" s="286" t="s">
        <v>166</v>
      </c>
      <c r="AG236" s="286" t="s">
        <v>166</v>
      </c>
      <c r="AH236" s="286" t="s">
        <v>166</v>
      </c>
      <c r="AI236" s="286" t="s">
        <v>166</v>
      </c>
      <c r="AJ236" s="286" t="s">
        <v>166</v>
      </c>
      <c r="AK236" s="288" t="s">
        <v>166</v>
      </c>
      <c r="AL236" s="286" t="s">
        <v>162</v>
      </c>
      <c r="AM236" s="286" t="s">
        <v>166</v>
      </c>
      <c r="AN236" s="286" t="s">
        <v>166</v>
      </c>
      <c r="AO236" s="352" t="s">
        <v>166</v>
      </c>
      <c r="AP236" s="286" t="s">
        <v>166</v>
      </c>
      <c r="AQ236" s="286" t="s">
        <v>166</v>
      </c>
      <c r="AR236" s="286" t="s">
        <v>166</v>
      </c>
      <c r="AS236" s="286" t="s">
        <v>166</v>
      </c>
      <c r="AT236" s="286" t="s">
        <v>166</v>
      </c>
      <c r="AU236" s="286" t="s">
        <v>166</v>
      </c>
      <c r="AV236" s="286" t="s">
        <v>166</v>
      </c>
      <c r="AW236" s="286" t="s">
        <v>166</v>
      </c>
      <c r="AX236" s="286" t="s">
        <v>166</v>
      </c>
      <c r="AY236" s="286" t="s">
        <v>166</v>
      </c>
      <c r="AZ236" s="286" t="s">
        <v>166</v>
      </c>
      <c r="BA236" s="286" t="s">
        <v>166</v>
      </c>
      <c r="BB236" s="286" t="s">
        <v>166</v>
      </c>
      <c r="BC236" s="286" t="s">
        <v>166</v>
      </c>
      <c r="BD236" s="286" t="s">
        <v>166</v>
      </c>
      <c r="BE236" s="286" t="s">
        <v>166</v>
      </c>
      <c r="BF236" s="286" t="s">
        <v>166</v>
      </c>
      <c r="BG236" s="286" t="s">
        <v>163</v>
      </c>
      <c r="BH236" s="286" t="s">
        <v>166</v>
      </c>
      <c r="BI236" s="310" t="s">
        <v>1842</v>
      </c>
      <c r="BJ236" s="317" t="s">
        <v>162</v>
      </c>
      <c r="BK236" s="316" t="s">
        <v>156</v>
      </c>
      <c r="BL236" s="290" t="s">
        <v>156</v>
      </c>
      <c r="BM236" s="308" t="s">
        <v>156</v>
      </c>
      <c r="BN236" s="290" t="s">
        <v>156</v>
      </c>
      <c r="BO236" s="354" t="s">
        <v>156</v>
      </c>
      <c r="BP236" s="400" t="s">
        <v>156</v>
      </c>
      <c r="BQ236" s="399" t="s">
        <v>156</v>
      </c>
      <c r="BR236" s="355" t="s">
        <v>1841</v>
      </c>
      <c r="BS236" s="110" t="s">
        <v>1840</v>
      </c>
      <c r="BT236" s="294" t="s">
        <v>1839</v>
      </c>
      <c r="BU236" s="307" t="s">
        <v>166</v>
      </c>
      <c r="BV236" s="310" t="s">
        <v>166</v>
      </c>
      <c r="BW236" s="307">
        <v>40.023689570713898</v>
      </c>
      <c r="BX236" s="397">
        <v>-86.155890782673794</v>
      </c>
      <c r="BY236" s="306" t="s">
        <v>1838</v>
      </c>
      <c r="BZ236" s="286">
        <v>3</v>
      </c>
      <c r="CA236" s="286" t="s">
        <v>162</v>
      </c>
      <c r="CB236" s="286">
        <v>3</v>
      </c>
      <c r="CC236" s="306" t="s">
        <v>1824</v>
      </c>
      <c r="CD236" s="306" t="s">
        <v>1838</v>
      </c>
      <c r="CE236" s="306" t="s">
        <v>1528</v>
      </c>
    </row>
    <row r="237" spans="1:104" ht="45" customHeight="1" x14ac:dyDescent="0.3">
      <c r="A237" s="303" t="s">
        <v>1837</v>
      </c>
      <c r="B237" s="403" t="s">
        <v>1836</v>
      </c>
      <c r="C237" s="86" t="s">
        <v>166</v>
      </c>
      <c r="D237" s="86"/>
      <c r="E237" s="404">
        <v>5839819</v>
      </c>
      <c r="F237" s="405" t="s">
        <v>166</v>
      </c>
      <c r="G237" s="110" t="s">
        <v>166</v>
      </c>
      <c r="H237" s="286" t="s">
        <v>1835</v>
      </c>
      <c r="I237" s="286" t="s">
        <v>518</v>
      </c>
      <c r="J237" s="286" t="s">
        <v>695</v>
      </c>
      <c r="K237" s="286" t="s">
        <v>696</v>
      </c>
      <c r="L237" s="286" t="s">
        <v>166</v>
      </c>
      <c r="M237" s="286" t="s">
        <v>1834</v>
      </c>
      <c r="N237" s="286" t="s">
        <v>223</v>
      </c>
      <c r="O237" s="286" t="s">
        <v>162</v>
      </c>
      <c r="P237" s="286" t="s">
        <v>162</v>
      </c>
      <c r="Q237" s="286">
        <v>1</v>
      </c>
      <c r="R237" s="286" t="s">
        <v>1825</v>
      </c>
      <c r="S237" s="286">
        <v>2023</v>
      </c>
      <c r="T237" s="286" t="s">
        <v>1832</v>
      </c>
      <c r="U237" s="286" t="s">
        <v>225</v>
      </c>
      <c r="V237" s="301">
        <v>2000</v>
      </c>
      <c r="W237" s="406">
        <v>112</v>
      </c>
      <c r="X237" s="352">
        <v>50</v>
      </c>
      <c r="Y237" s="286">
        <v>80</v>
      </c>
      <c r="Z237" s="301" t="s">
        <v>165</v>
      </c>
      <c r="AA237" s="286">
        <v>20</v>
      </c>
      <c r="AB237" s="286" t="s">
        <v>1832</v>
      </c>
      <c r="AC237" s="286" t="s">
        <v>1832</v>
      </c>
      <c r="AD237" s="286" t="s">
        <v>162</v>
      </c>
      <c r="AE237" s="286" t="s">
        <v>162</v>
      </c>
      <c r="AF237" s="286" t="s">
        <v>1832</v>
      </c>
      <c r="AG237" s="286" t="s">
        <v>1832</v>
      </c>
      <c r="AH237" s="286" t="s">
        <v>1832</v>
      </c>
      <c r="AI237" s="286" t="s">
        <v>1832</v>
      </c>
      <c r="AJ237" s="286" t="s">
        <v>1832</v>
      </c>
      <c r="AK237" s="286" t="s">
        <v>162</v>
      </c>
      <c r="AL237" s="286" t="s">
        <v>162</v>
      </c>
      <c r="AM237" s="286" t="s">
        <v>162</v>
      </c>
      <c r="AN237" s="353" t="s">
        <v>156</v>
      </c>
      <c r="AO237" s="407" t="s">
        <v>156</v>
      </c>
      <c r="AP237" s="286" t="s">
        <v>1833</v>
      </c>
      <c r="AQ237" s="286" t="s">
        <v>166</v>
      </c>
      <c r="AR237" s="286" t="s">
        <v>162</v>
      </c>
      <c r="AS237" s="286" t="s">
        <v>156</v>
      </c>
      <c r="AT237" s="286" t="s">
        <v>162</v>
      </c>
      <c r="AU237" s="286" t="s">
        <v>1832</v>
      </c>
      <c r="AV237" s="286" t="s">
        <v>162</v>
      </c>
      <c r="AX237" s="286" t="s">
        <v>162</v>
      </c>
      <c r="AY237" s="286" t="s">
        <v>162</v>
      </c>
      <c r="AZ237" s="286" t="s">
        <v>1831</v>
      </c>
      <c r="BA237" s="286" t="s">
        <v>162</v>
      </c>
      <c r="BB237" s="286" t="s">
        <v>163</v>
      </c>
      <c r="BC237" s="286" t="s">
        <v>162</v>
      </c>
      <c r="BD237" s="286" t="s">
        <v>156</v>
      </c>
      <c r="BE237" s="286" t="s">
        <v>1830</v>
      </c>
      <c r="BF237" s="286" t="s">
        <v>1780</v>
      </c>
      <c r="BG237" s="286" t="s">
        <v>162</v>
      </c>
      <c r="BH237" s="286" t="s">
        <v>163</v>
      </c>
      <c r="BI237" s="311" t="s">
        <v>1829</v>
      </c>
      <c r="BJ237" s="407" t="s">
        <v>163</v>
      </c>
      <c r="BK237" s="286">
        <v>2023</v>
      </c>
      <c r="BL237" s="354" t="s">
        <v>166</v>
      </c>
      <c r="BM237" s="354" t="s">
        <v>166</v>
      </c>
      <c r="BN237" s="354">
        <v>7.0000000000000007E-2</v>
      </c>
      <c r="BO237" s="354">
        <v>0</v>
      </c>
      <c r="BP237" s="354">
        <v>1</v>
      </c>
      <c r="BQ237" s="382">
        <v>0</v>
      </c>
      <c r="BR237" s="369" t="s">
        <v>1828</v>
      </c>
      <c r="BS237" s="110" t="s">
        <v>1827</v>
      </c>
      <c r="BT237" s="288" t="s">
        <v>1825</v>
      </c>
      <c r="BU237" s="110" t="s">
        <v>1826</v>
      </c>
      <c r="BV237" s="110" t="s">
        <v>1825</v>
      </c>
      <c r="BW237" s="307">
        <v>-8.0638591904957408</v>
      </c>
      <c r="BX237" s="408">
        <v>-34.898204444179598</v>
      </c>
      <c r="BY237" s="306" t="s">
        <v>1823</v>
      </c>
      <c r="BZ237" s="286">
        <v>3</v>
      </c>
      <c r="CA237" s="286" t="s">
        <v>163</v>
      </c>
      <c r="CB237" s="286">
        <v>3</v>
      </c>
      <c r="CC237" s="306" t="s">
        <v>1824</v>
      </c>
      <c r="CD237" s="306" t="s">
        <v>1823</v>
      </c>
      <c r="CE237" s="306" t="s">
        <v>1528</v>
      </c>
      <c r="CF237" s="315"/>
      <c r="CG237" s="315"/>
      <c r="CH237" s="315"/>
      <c r="CI237" s="315"/>
      <c r="CJ237" s="315"/>
      <c r="CK237" s="315"/>
      <c r="CL237" s="315"/>
      <c r="CM237" s="315"/>
    </row>
    <row r="238" spans="1:104" ht="70" customHeight="1" x14ac:dyDescent="0.3">
      <c r="A238" s="409" t="s">
        <v>1822</v>
      </c>
      <c r="B238" s="110" t="s">
        <v>1821</v>
      </c>
      <c r="C238" s="286" t="s">
        <v>1820</v>
      </c>
      <c r="D238" s="286" t="s">
        <v>1819</v>
      </c>
      <c r="E238" s="286" t="s">
        <v>156</v>
      </c>
      <c r="F238" s="110" t="s">
        <v>156</v>
      </c>
      <c r="G238" s="351" t="s">
        <v>166</v>
      </c>
      <c r="H238" s="286" t="s">
        <v>519</v>
      </c>
      <c r="I238" s="286" t="s">
        <v>1147</v>
      </c>
      <c r="J238" s="286" t="s">
        <v>624</v>
      </c>
      <c r="K238" s="286" t="s">
        <v>1148</v>
      </c>
      <c r="L238" s="286" t="s">
        <v>1818</v>
      </c>
      <c r="M238" s="286" t="s">
        <v>1817</v>
      </c>
      <c r="N238" s="286" t="s">
        <v>1816</v>
      </c>
      <c r="O238" s="286" t="s">
        <v>162</v>
      </c>
      <c r="P238" s="286" t="s">
        <v>163</v>
      </c>
      <c r="Q238" s="286">
        <v>23</v>
      </c>
      <c r="R238" s="286" t="s">
        <v>1815</v>
      </c>
      <c r="S238" s="286">
        <v>2013</v>
      </c>
      <c r="T238" s="286" t="s">
        <v>156</v>
      </c>
      <c r="U238" s="286" t="s">
        <v>225</v>
      </c>
      <c r="V238" s="301">
        <v>600</v>
      </c>
      <c r="W238" s="375">
        <v>10500</v>
      </c>
      <c r="X238" s="286">
        <v>50</v>
      </c>
      <c r="Y238" s="286">
        <v>80</v>
      </c>
      <c r="Z238" s="301" t="s">
        <v>165</v>
      </c>
      <c r="AA238" s="286">
        <v>20</v>
      </c>
      <c r="AB238" s="286">
        <v>15</v>
      </c>
      <c r="AC238" s="286" t="s">
        <v>156</v>
      </c>
      <c r="AD238" s="286" t="s">
        <v>162</v>
      </c>
      <c r="AE238" s="286" t="s">
        <v>162</v>
      </c>
      <c r="AF238" s="286" t="s">
        <v>156</v>
      </c>
      <c r="AG238" s="286" t="s">
        <v>156</v>
      </c>
      <c r="AH238" s="286" t="s">
        <v>1814</v>
      </c>
      <c r="AI238" s="286">
        <v>4</v>
      </c>
      <c r="AJ238" s="286" t="s">
        <v>163</v>
      </c>
      <c r="AK238" s="286" t="s">
        <v>162</v>
      </c>
      <c r="AL238" s="286" t="s">
        <v>162</v>
      </c>
      <c r="AM238" s="286" t="s">
        <v>163</v>
      </c>
      <c r="AN238" s="288" t="s">
        <v>1813</v>
      </c>
      <c r="AO238" s="352" t="s">
        <v>166</v>
      </c>
      <c r="AP238" s="286" t="s">
        <v>168</v>
      </c>
      <c r="AQ238" s="286" t="s">
        <v>1798</v>
      </c>
      <c r="AR238" s="286" t="s">
        <v>162</v>
      </c>
      <c r="AS238" s="286" t="s">
        <v>156</v>
      </c>
      <c r="AT238" s="286" t="s">
        <v>162</v>
      </c>
      <c r="AU238" s="286" t="s">
        <v>156</v>
      </c>
      <c r="AV238" s="286" t="s">
        <v>166</v>
      </c>
      <c r="AW238" s="286" t="s">
        <v>168</v>
      </c>
      <c r="AX238" s="286" t="s">
        <v>1798</v>
      </c>
      <c r="AY238" s="286" t="s">
        <v>162</v>
      </c>
      <c r="AZ238" s="286" t="s">
        <v>156</v>
      </c>
      <c r="BA238" s="286" t="s">
        <v>162</v>
      </c>
      <c r="BB238" s="286" t="s">
        <v>156</v>
      </c>
      <c r="BC238" s="286" t="s">
        <v>163</v>
      </c>
      <c r="BD238" s="286">
        <v>1.5</v>
      </c>
      <c r="BE238" s="286" t="s">
        <v>1812</v>
      </c>
      <c r="BF238" s="286" t="s">
        <v>1811</v>
      </c>
      <c r="BG238" s="285" t="s">
        <v>163</v>
      </c>
      <c r="BH238" s="286" t="s">
        <v>162</v>
      </c>
      <c r="BI238" s="311" t="s">
        <v>1810</v>
      </c>
      <c r="BJ238" s="352" t="s">
        <v>163</v>
      </c>
      <c r="BK238" s="286">
        <v>2024</v>
      </c>
      <c r="BL238" s="290">
        <v>0.25</v>
      </c>
      <c r="BM238" s="354">
        <v>0.83799999999999997</v>
      </c>
      <c r="BN238" s="290" t="s">
        <v>156</v>
      </c>
      <c r="BO238" s="290" t="s">
        <v>156</v>
      </c>
      <c r="BP238" s="290">
        <v>0.58499999999999996</v>
      </c>
      <c r="BQ238" s="354">
        <v>0.41499999999999998</v>
      </c>
      <c r="BR238" s="355" t="s">
        <v>1809</v>
      </c>
      <c r="BS238" s="110" t="s">
        <v>1808</v>
      </c>
      <c r="BT238" s="288" t="s">
        <v>1807</v>
      </c>
      <c r="BU238" s="110" t="s">
        <v>1806</v>
      </c>
      <c r="BV238" s="110" t="s">
        <v>1805</v>
      </c>
      <c r="BW238" s="285">
        <v>41.499321000000002</v>
      </c>
      <c r="BX238" s="351">
        <v>-81.694359000000006</v>
      </c>
      <c r="BY238" s="410" t="s">
        <v>1773</v>
      </c>
      <c r="BZ238" s="286">
        <v>3</v>
      </c>
      <c r="CA238" s="293" t="s">
        <v>163</v>
      </c>
      <c r="CB238" s="286">
        <v>3</v>
      </c>
      <c r="CC238" s="293" t="s">
        <v>1773</v>
      </c>
      <c r="CD238" s="293" t="s">
        <v>1773</v>
      </c>
      <c r="CE238" s="292" t="s">
        <v>1064</v>
      </c>
    </row>
    <row r="239" spans="1:104" ht="51.5" customHeight="1" x14ac:dyDescent="0.25">
      <c r="A239" s="285" t="s">
        <v>1804</v>
      </c>
      <c r="B239" s="110" t="s">
        <v>1803</v>
      </c>
      <c r="C239" s="286" t="s">
        <v>155</v>
      </c>
      <c r="D239" s="286" t="s">
        <v>1802</v>
      </c>
      <c r="E239" s="286" t="s">
        <v>156</v>
      </c>
      <c r="F239" s="110" t="s">
        <v>156</v>
      </c>
      <c r="G239" s="351" t="s">
        <v>166</v>
      </c>
      <c r="H239" s="286" t="s">
        <v>498</v>
      </c>
      <c r="I239" s="286" t="s">
        <v>499</v>
      </c>
      <c r="J239" s="286" t="s">
        <v>652</v>
      </c>
      <c r="K239" s="286" t="s">
        <v>653</v>
      </c>
      <c r="L239" s="286" t="s">
        <v>159</v>
      </c>
      <c r="M239" s="286" t="s">
        <v>159</v>
      </c>
      <c r="N239" s="286" t="s">
        <v>161</v>
      </c>
      <c r="O239" s="286" t="s">
        <v>162</v>
      </c>
      <c r="P239" s="286" t="s">
        <v>166</v>
      </c>
      <c r="Q239" s="286" t="s">
        <v>156</v>
      </c>
      <c r="R239" s="286" t="s">
        <v>1801</v>
      </c>
      <c r="S239" s="286">
        <v>2025</v>
      </c>
      <c r="T239" s="286" t="s">
        <v>156</v>
      </c>
      <c r="U239" s="286" t="s">
        <v>225</v>
      </c>
      <c r="V239" s="286" t="s">
        <v>156</v>
      </c>
      <c r="W239" s="375" t="s">
        <v>4811</v>
      </c>
      <c r="X239" s="286">
        <v>50</v>
      </c>
      <c r="Y239" s="286">
        <v>70</v>
      </c>
      <c r="Z239" s="286" t="s">
        <v>165</v>
      </c>
      <c r="AA239" s="286">
        <v>30</v>
      </c>
      <c r="AB239" s="286">
        <v>10</v>
      </c>
      <c r="AC239" s="286" t="s">
        <v>156</v>
      </c>
      <c r="AD239" s="286" t="s">
        <v>162</v>
      </c>
      <c r="AE239" s="286" t="s">
        <v>162</v>
      </c>
      <c r="AF239" s="286" t="s">
        <v>156</v>
      </c>
      <c r="AG239" s="286" t="s">
        <v>156</v>
      </c>
      <c r="AH239" s="286" t="s">
        <v>1800</v>
      </c>
      <c r="AI239" s="286">
        <v>1</v>
      </c>
      <c r="AJ239" s="286" t="s">
        <v>162</v>
      </c>
      <c r="AK239" s="286" t="s">
        <v>162</v>
      </c>
      <c r="AL239" s="286" t="s">
        <v>162</v>
      </c>
      <c r="AM239" s="286" t="s">
        <v>162</v>
      </c>
      <c r="AN239" s="286" t="s">
        <v>156</v>
      </c>
      <c r="AO239" s="411"/>
      <c r="AP239" s="286" t="s">
        <v>1799</v>
      </c>
      <c r="AQ239" s="286" t="s">
        <v>1798</v>
      </c>
      <c r="AR239" s="286" t="s">
        <v>162</v>
      </c>
      <c r="AS239" s="286" t="s">
        <v>156</v>
      </c>
      <c r="AT239" s="286" t="s">
        <v>163</v>
      </c>
      <c r="AU239" s="286" t="s">
        <v>1797</v>
      </c>
      <c r="AV239" s="286" t="s">
        <v>163</v>
      </c>
      <c r="AW239" s="110" t="s">
        <v>1796</v>
      </c>
      <c r="AX239" s="286" t="s">
        <v>163</v>
      </c>
      <c r="AY239" s="286" t="s">
        <v>163</v>
      </c>
      <c r="AZ239" s="286" t="s">
        <v>1795</v>
      </c>
      <c r="BA239" s="286" t="s">
        <v>163</v>
      </c>
      <c r="BB239" s="286" t="s">
        <v>162</v>
      </c>
      <c r="BC239" s="286" t="s">
        <v>162</v>
      </c>
      <c r="BD239" s="286" t="s">
        <v>156</v>
      </c>
      <c r="BE239" s="286" t="s">
        <v>1794</v>
      </c>
      <c r="BF239" s="286" t="s">
        <v>166</v>
      </c>
      <c r="BG239" s="286" t="s">
        <v>163</v>
      </c>
      <c r="BI239" s="110" t="s">
        <v>1793</v>
      </c>
      <c r="BJ239" s="352" t="s">
        <v>162</v>
      </c>
      <c r="BK239" s="286" t="s">
        <v>156</v>
      </c>
      <c r="BL239" s="286" t="s">
        <v>156</v>
      </c>
      <c r="BM239" s="286" t="s">
        <v>156</v>
      </c>
      <c r="BN239" s="286" t="s">
        <v>156</v>
      </c>
      <c r="BO239" s="286" t="s">
        <v>156</v>
      </c>
      <c r="BP239" s="286" t="s">
        <v>156</v>
      </c>
      <c r="BQ239" s="286" t="s">
        <v>156</v>
      </c>
      <c r="BR239" s="355" t="s">
        <v>4812</v>
      </c>
      <c r="BS239" s="307" t="s">
        <v>166</v>
      </c>
      <c r="BT239" s="307" t="s">
        <v>166</v>
      </c>
      <c r="BU239" s="307" t="s">
        <v>166</v>
      </c>
      <c r="BV239" s="307" t="s">
        <v>166</v>
      </c>
      <c r="BW239" s="377">
        <v>-26.817530000000001</v>
      </c>
      <c r="BX239" s="286">
        <v>133.42126999999999</v>
      </c>
      <c r="BY239" s="410" t="s">
        <v>1773</v>
      </c>
      <c r="BZ239" s="286">
        <v>3</v>
      </c>
      <c r="CA239" s="286" t="s">
        <v>162</v>
      </c>
      <c r="CB239" s="286">
        <v>3</v>
      </c>
      <c r="CC239" s="293" t="s">
        <v>1773</v>
      </c>
      <c r="CD239" s="293" t="s">
        <v>4810</v>
      </c>
      <c r="CE239" s="292" t="s">
        <v>1064</v>
      </c>
      <c r="CL239" s="298"/>
      <c r="CN239" s="298"/>
      <c r="CO239" s="298"/>
      <c r="CQ239" s="298"/>
    </row>
    <row r="240" spans="1:104" ht="58" customHeight="1" x14ac:dyDescent="0.25">
      <c r="A240" s="412" t="s">
        <v>1792</v>
      </c>
      <c r="B240" s="110" t="s">
        <v>1791</v>
      </c>
      <c r="C240" s="350" t="s">
        <v>1768</v>
      </c>
      <c r="D240" s="285" t="s">
        <v>1790</v>
      </c>
      <c r="E240" s="286" t="s">
        <v>156</v>
      </c>
      <c r="F240" s="110" t="s">
        <v>1768</v>
      </c>
      <c r="G240" s="351" t="s">
        <v>166</v>
      </c>
      <c r="H240" s="286" t="s">
        <v>534</v>
      </c>
      <c r="I240" s="286" t="s">
        <v>1789</v>
      </c>
      <c r="J240" s="286" t="s">
        <v>915</v>
      </c>
      <c r="K240" s="286" t="s">
        <v>916</v>
      </c>
      <c r="L240" s="286" t="s">
        <v>1788</v>
      </c>
      <c r="M240" s="286" t="s">
        <v>1787</v>
      </c>
      <c r="N240" s="286" t="s">
        <v>223</v>
      </c>
      <c r="O240" s="286" t="s">
        <v>162</v>
      </c>
      <c r="P240" s="286" t="s">
        <v>163</v>
      </c>
      <c r="Q240" s="286">
        <v>3</v>
      </c>
      <c r="R240" s="286" t="s">
        <v>1786</v>
      </c>
      <c r="S240" s="286">
        <v>2024</v>
      </c>
      <c r="T240" s="286">
        <v>2025</v>
      </c>
      <c r="U240" s="286" t="s">
        <v>164</v>
      </c>
      <c r="V240" s="301">
        <v>1000</v>
      </c>
      <c r="W240" s="375">
        <v>1014</v>
      </c>
      <c r="X240" s="286">
        <v>50</v>
      </c>
      <c r="Y240" s="286">
        <v>70</v>
      </c>
      <c r="Z240" s="286" t="s">
        <v>165</v>
      </c>
      <c r="AA240" s="286" t="s">
        <v>156</v>
      </c>
      <c r="AB240" s="286" t="s">
        <v>156</v>
      </c>
      <c r="AC240" s="286" t="s">
        <v>156</v>
      </c>
      <c r="AD240" s="286" t="s">
        <v>163</v>
      </c>
      <c r="AE240" s="286" t="s">
        <v>162</v>
      </c>
      <c r="AF240" s="286" t="s">
        <v>156</v>
      </c>
      <c r="AG240" s="286" t="s">
        <v>156</v>
      </c>
      <c r="AH240" s="286" t="s">
        <v>156</v>
      </c>
      <c r="AI240" s="286" t="s">
        <v>156</v>
      </c>
      <c r="AJ240" s="286" t="s">
        <v>1768</v>
      </c>
      <c r="AK240" s="286" t="s">
        <v>162</v>
      </c>
      <c r="AL240" s="286" t="s">
        <v>162</v>
      </c>
      <c r="AM240" s="286" t="s">
        <v>162</v>
      </c>
      <c r="AN240" s="286" t="s">
        <v>1785</v>
      </c>
      <c r="AO240" s="352" t="s">
        <v>1784</v>
      </c>
      <c r="AP240" s="286" t="s">
        <v>1783</v>
      </c>
      <c r="AQ240" s="286" t="s">
        <v>166</v>
      </c>
      <c r="AR240" s="286" t="s">
        <v>162</v>
      </c>
      <c r="AS240" s="286" t="s">
        <v>156</v>
      </c>
      <c r="AT240" s="286" t="s">
        <v>162</v>
      </c>
      <c r="AU240" s="286" t="s">
        <v>156</v>
      </c>
      <c r="AV240" s="286" t="s">
        <v>162</v>
      </c>
      <c r="AW240" s="286" t="s">
        <v>156</v>
      </c>
      <c r="AX240" s="286" t="s">
        <v>166</v>
      </c>
      <c r="AY240" s="286" t="s">
        <v>162</v>
      </c>
      <c r="AZ240" s="286" t="s">
        <v>156</v>
      </c>
      <c r="BA240" s="286" t="s">
        <v>163</v>
      </c>
      <c r="BB240" s="286" t="s">
        <v>162</v>
      </c>
      <c r="BC240" s="286" t="s">
        <v>163</v>
      </c>
      <c r="BD240" s="286" t="s">
        <v>1782</v>
      </c>
      <c r="BE240" s="286" t="s">
        <v>1781</v>
      </c>
      <c r="BF240" s="286" t="s">
        <v>1780</v>
      </c>
      <c r="BG240" s="286" t="s">
        <v>162</v>
      </c>
      <c r="BH240" s="286" t="s">
        <v>163</v>
      </c>
      <c r="BI240" s="110" t="s">
        <v>1779</v>
      </c>
      <c r="BJ240" s="413" t="s">
        <v>163</v>
      </c>
      <c r="BK240" s="286">
        <v>2025</v>
      </c>
      <c r="BL240" s="290">
        <v>0.76100000000000001</v>
      </c>
      <c r="BM240" s="290" t="s">
        <v>1768</v>
      </c>
      <c r="BN240" s="314">
        <v>1E-3</v>
      </c>
      <c r="BO240" s="286" t="s">
        <v>156</v>
      </c>
      <c r="BP240" s="290">
        <v>1</v>
      </c>
      <c r="BQ240" s="290" t="s">
        <v>156</v>
      </c>
      <c r="BR240" s="355" t="s">
        <v>1778</v>
      </c>
      <c r="BS240" s="110" t="s">
        <v>1777</v>
      </c>
      <c r="BT240" s="294" t="s">
        <v>1776</v>
      </c>
      <c r="BU240" s="294" t="s">
        <v>1775</v>
      </c>
      <c r="BV240" s="110" t="s">
        <v>1774</v>
      </c>
      <c r="BW240" s="351">
        <v>54.674759999999999</v>
      </c>
      <c r="BX240" s="286">
        <v>25.272200000000002</v>
      </c>
      <c r="BY240" s="410" t="s">
        <v>1773</v>
      </c>
      <c r="BZ240" s="286">
        <v>3</v>
      </c>
      <c r="CA240" s="293" t="s">
        <v>163</v>
      </c>
      <c r="CB240" s="286">
        <v>3</v>
      </c>
      <c r="CC240" s="293" t="s">
        <v>1773</v>
      </c>
      <c r="CD240" s="293" t="s">
        <v>1773</v>
      </c>
      <c r="CE240" s="292" t="s">
        <v>1064</v>
      </c>
      <c r="CL240" s="298"/>
      <c r="CN240" s="298"/>
      <c r="CO240" s="298"/>
      <c r="CQ240" s="298"/>
    </row>
    <row r="241" spans="1:104" ht="58" customHeight="1" x14ac:dyDescent="0.35">
      <c r="A241" s="286" t="s">
        <v>4744</v>
      </c>
      <c r="B241" s="110" t="s">
        <v>4745</v>
      </c>
      <c r="C241" s="350" t="s">
        <v>1768</v>
      </c>
      <c r="D241" s="285" t="s">
        <v>1790</v>
      </c>
      <c r="E241" s="286" t="s">
        <v>156</v>
      </c>
      <c r="F241" s="110" t="s">
        <v>1768</v>
      </c>
      <c r="G241" s="351" t="s">
        <v>166</v>
      </c>
      <c r="H241" s="286" t="s">
        <v>534</v>
      </c>
      <c r="I241" s="286" t="s">
        <v>798</v>
      </c>
      <c r="J241" s="286" t="s">
        <v>799</v>
      </c>
      <c r="K241" s="286" t="s">
        <v>800</v>
      </c>
      <c r="L241" s="286" t="s">
        <v>4747</v>
      </c>
      <c r="M241" s="286" t="s">
        <v>4746</v>
      </c>
      <c r="N241" s="286" t="s">
        <v>247</v>
      </c>
      <c r="O241" s="286" t="s">
        <v>162</v>
      </c>
      <c r="P241" s="286" t="s">
        <v>162</v>
      </c>
      <c r="Q241" s="286">
        <v>1</v>
      </c>
      <c r="R241" s="288" t="s">
        <v>4748</v>
      </c>
      <c r="S241" s="286">
        <v>2022</v>
      </c>
      <c r="T241" s="286">
        <v>2026</v>
      </c>
      <c r="U241" s="286" t="s">
        <v>164</v>
      </c>
      <c r="V241" s="301">
        <v>200</v>
      </c>
      <c r="W241" s="301">
        <v>200</v>
      </c>
      <c r="X241" s="352">
        <v>50</v>
      </c>
      <c r="Y241" s="286">
        <v>74</v>
      </c>
      <c r="Z241" s="286" t="s">
        <v>165</v>
      </c>
      <c r="AA241" s="286" t="s">
        <v>166</v>
      </c>
      <c r="AB241" s="286" t="s">
        <v>156</v>
      </c>
      <c r="AC241" s="286" t="s">
        <v>4749</v>
      </c>
      <c r="AD241" s="286" t="s">
        <v>162</v>
      </c>
      <c r="AE241" s="286" t="s">
        <v>162</v>
      </c>
      <c r="AF241" s="286" t="s">
        <v>156</v>
      </c>
      <c r="AG241" s="286" t="s">
        <v>156</v>
      </c>
      <c r="AH241" s="286" t="s">
        <v>4750</v>
      </c>
      <c r="AI241" s="286">
        <v>1</v>
      </c>
      <c r="AJ241" s="286" t="s">
        <v>162</v>
      </c>
      <c r="AK241" s="286" t="s">
        <v>162</v>
      </c>
      <c r="AL241" s="286" t="s">
        <v>162</v>
      </c>
      <c r="AM241" s="286" t="s">
        <v>163</v>
      </c>
      <c r="AN241" s="353" t="s">
        <v>4837</v>
      </c>
      <c r="AO241" s="286" t="s">
        <v>156</v>
      </c>
      <c r="AP241" s="286" t="s">
        <v>4751</v>
      </c>
      <c r="AQ241" s="286" t="s">
        <v>2409</v>
      </c>
      <c r="AR241" s="286" t="s">
        <v>162</v>
      </c>
      <c r="AS241" s="286" t="s">
        <v>156</v>
      </c>
      <c r="AT241" s="286" t="s">
        <v>162</v>
      </c>
      <c r="AU241" s="286" t="s">
        <v>156</v>
      </c>
      <c r="AV241" s="286" t="s">
        <v>163</v>
      </c>
      <c r="AW241" s="286" t="s">
        <v>4752</v>
      </c>
      <c r="AX241" s="286" t="s">
        <v>162</v>
      </c>
      <c r="AY241" s="286" t="s">
        <v>163</v>
      </c>
      <c r="AZ241" s="286" t="s">
        <v>1831</v>
      </c>
      <c r="BA241" s="286" t="s">
        <v>166</v>
      </c>
      <c r="BB241" s="286" t="s">
        <v>162</v>
      </c>
      <c r="BC241" s="286" t="s">
        <v>162</v>
      </c>
      <c r="BD241" s="286" t="s">
        <v>156</v>
      </c>
      <c r="BE241" s="286" t="s">
        <v>4835</v>
      </c>
      <c r="BF241" s="286" t="s">
        <v>156</v>
      </c>
      <c r="BG241" s="286" t="s">
        <v>162</v>
      </c>
      <c r="BH241" s="286" t="s">
        <v>166</v>
      </c>
      <c r="BI241" s="414" t="s">
        <v>4853</v>
      </c>
      <c r="BJ241" s="354" t="s">
        <v>163</v>
      </c>
      <c r="BK241" s="286">
        <v>2025</v>
      </c>
      <c r="BL241" s="290">
        <v>1</v>
      </c>
      <c r="BM241" s="290" t="s">
        <v>156</v>
      </c>
      <c r="BN241" s="290">
        <v>0.01</v>
      </c>
      <c r="BO241" s="290" t="s">
        <v>156</v>
      </c>
      <c r="BP241" s="290">
        <v>0.83299999999999996</v>
      </c>
      <c r="BQ241" s="323">
        <v>0.16700000000000001</v>
      </c>
      <c r="BR241" s="355" t="s">
        <v>4869</v>
      </c>
      <c r="BS241" s="110" t="s">
        <v>4753</v>
      </c>
      <c r="BT241" s="356" t="s">
        <v>4754</v>
      </c>
      <c r="BU241" s="357" t="s">
        <v>4755</v>
      </c>
      <c r="BV241" s="110" t="s">
        <v>4754</v>
      </c>
      <c r="BW241" s="307">
        <v>65.009050633276104</v>
      </c>
      <c r="BX241" s="397">
        <v>25.518758071607198</v>
      </c>
      <c r="BY241" s="306" t="s">
        <v>4756</v>
      </c>
      <c r="BZ241" s="286">
        <v>3</v>
      </c>
      <c r="CA241" s="293" t="s">
        <v>163</v>
      </c>
      <c r="CB241" s="286">
        <v>3</v>
      </c>
      <c r="CC241" s="306" t="s">
        <v>4861</v>
      </c>
      <c r="CD241" s="306" t="s">
        <v>4861</v>
      </c>
      <c r="CE241" s="339" t="s">
        <v>1064</v>
      </c>
      <c r="CL241" s="358"/>
      <c r="CN241" s="358"/>
      <c r="CO241" s="358"/>
      <c r="CQ241" s="358"/>
    </row>
    <row r="242" spans="1:104" ht="58" customHeight="1" x14ac:dyDescent="0.35">
      <c r="A242" s="286" t="s">
        <v>4757</v>
      </c>
      <c r="B242" s="286" t="s">
        <v>4758</v>
      </c>
      <c r="C242" s="350" t="s">
        <v>1768</v>
      </c>
      <c r="D242" s="286" t="s">
        <v>1790</v>
      </c>
      <c r="E242" s="286" t="s">
        <v>156</v>
      </c>
      <c r="F242" s="110" t="s">
        <v>1768</v>
      </c>
      <c r="G242" s="377" t="s">
        <v>166</v>
      </c>
      <c r="H242" s="286" t="s">
        <v>534</v>
      </c>
      <c r="I242" s="286" t="s">
        <v>599</v>
      </c>
      <c r="J242" s="286" t="s">
        <v>1102</v>
      </c>
      <c r="K242" s="286" t="s">
        <v>1103</v>
      </c>
      <c r="L242" s="286" t="s">
        <v>4759</v>
      </c>
      <c r="M242" s="286" t="s">
        <v>4858</v>
      </c>
      <c r="N242" s="286" t="s">
        <v>1816</v>
      </c>
      <c r="O242" s="286" t="s">
        <v>162</v>
      </c>
      <c r="P242" s="286" t="s">
        <v>163</v>
      </c>
      <c r="Q242" s="286" t="s">
        <v>166</v>
      </c>
      <c r="R242" s="286" t="s">
        <v>166</v>
      </c>
      <c r="S242" s="286">
        <v>2023</v>
      </c>
      <c r="T242" s="286">
        <v>2023</v>
      </c>
      <c r="U242" s="286" t="s">
        <v>164</v>
      </c>
      <c r="V242" s="301" t="s">
        <v>156</v>
      </c>
      <c r="W242" s="301">
        <v>100</v>
      </c>
      <c r="X242" s="352">
        <v>55</v>
      </c>
      <c r="Y242" s="286">
        <v>74</v>
      </c>
      <c r="Z242" s="286" t="s">
        <v>165</v>
      </c>
      <c r="AA242" s="286" t="s">
        <v>4773</v>
      </c>
      <c r="AB242" s="286" t="s">
        <v>4763</v>
      </c>
      <c r="AC242" s="286" t="s">
        <v>156</v>
      </c>
      <c r="AD242" s="286" t="s">
        <v>162</v>
      </c>
      <c r="AE242" s="286" t="s">
        <v>163</v>
      </c>
      <c r="AF242" s="286" t="s">
        <v>2001</v>
      </c>
      <c r="AG242" s="286" t="s">
        <v>4760</v>
      </c>
      <c r="AH242" s="286" t="s">
        <v>4840</v>
      </c>
      <c r="AI242" s="286">
        <v>2</v>
      </c>
      <c r="AJ242" s="286" t="s">
        <v>162</v>
      </c>
      <c r="AK242" s="286" t="s">
        <v>162</v>
      </c>
      <c r="AL242" s="286" t="s">
        <v>162</v>
      </c>
      <c r="AM242" s="286" t="s">
        <v>163</v>
      </c>
      <c r="AN242" s="414" t="s">
        <v>4839</v>
      </c>
      <c r="AO242" s="286" t="s">
        <v>4838</v>
      </c>
      <c r="AP242" s="286" t="s">
        <v>4841</v>
      </c>
      <c r="AQ242" s="286" t="s">
        <v>1798</v>
      </c>
      <c r="AR242" s="286" t="s">
        <v>162</v>
      </c>
      <c r="AS242" s="286" t="s">
        <v>156</v>
      </c>
      <c r="AT242" s="286" t="s">
        <v>166</v>
      </c>
      <c r="AU242" s="286" t="s">
        <v>156</v>
      </c>
      <c r="AV242" s="286" t="s">
        <v>163</v>
      </c>
      <c r="AW242" s="286" t="s">
        <v>4764</v>
      </c>
      <c r="AX242" s="286" t="s">
        <v>162</v>
      </c>
      <c r="AY242" s="286" t="s">
        <v>163</v>
      </c>
      <c r="AZ242" s="286" t="s">
        <v>1831</v>
      </c>
      <c r="BA242" s="286" t="s">
        <v>162</v>
      </c>
      <c r="BB242" s="286" t="s">
        <v>162</v>
      </c>
      <c r="BC242" s="286" t="s">
        <v>163</v>
      </c>
      <c r="BD242" s="286" t="s">
        <v>4761</v>
      </c>
      <c r="BE242" s="286" t="s">
        <v>4762</v>
      </c>
      <c r="BF242" s="286" t="s">
        <v>156</v>
      </c>
      <c r="BG242" s="286" t="s">
        <v>162</v>
      </c>
      <c r="BH242" s="286" t="s">
        <v>166</v>
      </c>
      <c r="BI242" s="414" t="s">
        <v>4765</v>
      </c>
      <c r="BJ242" s="354" t="s">
        <v>163</v>
      </c>
      <c r="BK242" s="286">
        <v>2026</v>
      </c>
      <c r="BL242" s="290" t="s">
        <v>156</v>
      </c>
      <c r="BM242" s="290" t="s">
        <v>156</v>
      </c>
      <c r="BN242" s="290">
        <v>0.01</v>
      </c>
      <c r="BO242" s="290" t="s">
        <v>156</v>
      </c>
      <c r="BP242" s="290">
        <v>1</v>
      </c>
      <c r="BQ242" s="323">
        <v>1</v>
      </c>
      <c r="BR242" s="355" t="s">
        <v>4766</v>
      </c>
      <c r="BS242" s="286" t="s">
        <v>4767</v>
      </c>
      <c r="BT242" s="357" t="s">
        <v>4768</v>
      </c>
      <c r="BU242" s="294" t="s">
        <v>4769</v>
      </c>
      <c r="BV242" s="110" t="s">
        <v>4768</v>
      </c>
      <c r="BW242" s="419">
        <v>46.331699999999998</v>
      </c>
      <c r="BX242" s="420">
        <v>8.8004999999999995</v>
      </c>
      <c r="BY242" s="306" t="s">
        <v>4756</v>
      </c>
      <c r="BZ242" s="286">
        <v>3</v>
      </c>
      <c r="CA242" s="286" t="s">
        <v>162</v>
      </c>
      <c r="CB242" s="286">
        <v>3</v>
      </c>
      <c r="CC242" s="306" t="s">
        <v>4861</v>
      </c>
      <c r="CD242" s="306" t="s">
        <v>4861</v>
      </c>
      <c r="CE242" s="339" t="s">
        <v>1064</v>
      </c>
      <c r="CF242" s="292"/>
      <c r="CH242" s="290"/>
      <c r="CI242" s="286"/>
      <c r="CJ242" s="286"/>
      <c r="CK242" s="286"/>
      <c r="CL242" s="416"/>
      <c r="CN242" s="416"/>
      <c r="CO242" s="416"/>
      <c r="CP242" s="286"/>
      <c r="CQ242" s="416"/>
    </row>
    <row r="243" spans="1:104" ht="58" customHeight="1" x14ac:dyDescent="0.35">
      <c r="A243" s="286" t="s">
        <v>4770</v>
      </c>
      <c r="B243" s="110" t="s">
        <v>4842</v>
      </c>
      <c r="C243" s="286" t="s">
        <v>1768</v>
      </c>
      <c r="D243" s="286" t="s">
        <v>1790</v>
      </c>
      <c r="E243" s="286" t="s">
        <v>156</v>
      </c>
      <c r="F243" s="377" t="s">
        <v>166</v>
      </c>
      <c r="G243" s="377" t="s">
        <v>166</v>
      </c>
      <c r="H243" s="286" t="s">
        <v>534</v>
      </c>
      <c r="I243" s="286" t="s">
        <v>577</v>
      </c>
      <c r="J243" s="286" t="s">
        <v>871</v>
      </c>
      <c r="K243" s="286" t="s">
        <v>872</v>
      </c>
      <c r="L243" s="286" t="s">
        <v>4859</v>
      </c>
      <c r="M243" s="286" t="s">
        <v>4860</v>
      </c>
      <c r="N243" s="286" t="s">
        <v>223</v>
      </c>
      <c r="O243" s="286" t="s">
        <v>162</v>
      </c>
      <c r="P243" s="286" t="s">
        <v>163</v>
      </c>
      <c r="Q243" s="286">
        <v>5</v>
      </c>
      <c r="R243" s="286" t="s">
        <v>4843</v>
      </c>
      <c r="S243" s="286">
        <v>2022</v>
      </c>
      <c r="T243" s="286">
        <v>2024</v>
      </c>
      <c r="U243" s="286" t="s">
        <v>164</v>
      </c>
      <c r="V243" s="301">
        <v>1170</v>
      </c>
      <c r="W243" s="301">
        <v>1144</v>
      </c>
      <c r="X243" s="352">
        <v>55</v>
      </c>
      <c r="Y243" s="286">
        <v>75</v>
      </c>
      <c r="Z243" s="286" t="s">
        <v>165</v>
      </c>
      <c r="AA243" s="286" t="s">
        <v>4785</v>
      </c>
      <c r="AB243" s="286" t="s">
        <v>4774</v>
      </c>
      <c r="AC243" s="286" t="s">
        <v>156</v>
      </c>
      <c r="AD243" s="286" t="s">
        <v>162</v>
      </c>
      <c r="AE243" s="286" t="s">
        <v>163</v>
      </c>
      <c r="AF243" s="286" t="s">
        <v>4789</v>
      </c>
      <c r="AG243" s="286" t="s">
        <v>156</v>
      </c>
      <c r="AH243" s="286" t="s">
        <v>162</v>
      </c>
      <c r="AI243" s="286" t="s">
        <v>156</v>
      </c>
      <c r="AJ243" s="286" t="s">
        <v>162</v>
      </c>
      <c r="AK243" s="286" t="s">
        <v>162</v>
      </c>
      <c r="AL243" s="286" t="s">
        <v>162</v>
      </c>
      <c r="AM243" s="286" t="s">
        <v>163</v>
      </c>
      <c r="AN243" s="353" t="s">
        <v>4786</v>
      </c>
      <c r="AO243" s="286" t="s">
        <v>156</v>
      </c>
      <c r="AP243" s="286" t="s">
        <v>4788</v>
      </c>
      <c r="AQ243" s="286" t="s">
        <v>166</v>
      </c>
      <c r="AR243" s="286" t="s">
        <v>162</v>
      </c>
      <c r="AS243" s="286" t="s">
        <v>156</v>
      </c>
      <c r="AT243" s="286" t="s">
        <v>162</v>
      </c>
      <c r="AU243" s="286" t="s">
        <v>156</v>
      </c>
      <c r="AV243" s="286" t="s">
        <v>163</v>
      </c>
      <c r="AW243" s="286" t="s">
        <v>4844</v>
      </c>
      <c r="AX243" s="286" t="s">
        <v>162</v>
      </c>
      <c r="AY243" s="286" t="s">
        <v>163</v>
      </c>
      <c r="AZ243" s="286" t="s">
        <v>1795</v>
      </c>
      <c r="BA243" s="286" t="s">
        <v>163</v>
      </c>
      <c r="BB243" s="286" t="s">
        <v>163</v>
      </c>
      <c r="BC243" s="286" t="s">
        <v>163</v>
      </c>
      <c r="BD243" s="286" t="s">
        <v>4787</v>
      </c>
      <c r="BE243" s="286" t="s">
        <v>1347</v>
      </c>
      <c r="BF243" s="286" t="s">
        <v>156</v>
      </c>
      <c r="BG243" s="286" t="s">
        <v>162</v>
      </c>
      <c r="BH243" s="286" t="s">
        <v>163</v>
      </c>
      <c r="BI243" s="374" t="s">
        <v>4845</v>
      </c>
      <c r="BJ243" s="354" t="s">
        <v>163</v>
      </c>
      <c r="BK243" s="286">
        <v>2025</v>
      </c>
      <c r="BL243" s="290">
        <v>0.57999999999999996</v>
      </c>
      <c r="BM243" s="290">
        <v>0.83399999999999996</v>
      </c>
      <c r="BN243" s="290" t="s">
        <v>156</v>
      </c>
      <c r="BO243" s="290">
        <v>1.38E-2</v>
      </c>
      <c r="BP243" s="290">
        <v>0.77800000000000002</v>
      </c>
      <c r="BQ243" s="323" t="s">
        <v>156</v>
      </c>
      <c r="BR243" s="369" t="s">
        <v>4790</v>
      </c>
      <c r="BS243" s="110" t="s">
        <v>4791</v>
      </c>
      <c r="BT243" s="356" t="s">
        <v>4793</v>
      </c>
      <c r="BU243" s="357" t="s">
        <v>4792</v>
      </c>
      <c r="BV243" s="110" t="s">
        <v>4793</v>
      </c>
      <c r="BW243" s="307">
        <v>43.8085044457424</v>
      </c>
      <c r="BX243" s="397">
        <v>11.252889621398699</v>
      </c>
      <c r="BY243" s="306" t="s">
        <v>4756</v>
      </c>
      <c r="BZ243" s="286">
        <v>3</v>
      </c>
      <c r="CA243" s="286" t="s">
        <v>162</v>
      </c>
      <c r="CB243" s="286">
        <v>3</v>
      </c>
      <c r="CC243" s="306" t="s">
        <v>4861</v>
      </c>
      <c r="CD243" s="306" t="s">
        <v>4861</v>
      </c>
      <c r="CE243" s="339" t="s">
        <v>1064</v>
      </c>
      <c r="CF243" s="292"/>
      <c r="CH243" s="290"/>
      <c r="CI243" s="286"/>
      <c r="CJ243" s="286"/>
      <c r="CK243" s="286"/>
      <c r="CL243" s="416"/>
      <c r="CN243" s="416"/>
      <c r="CO243" s="416"/>
      <c r="CP243" s="286"/>
      <c r="CQ243" s="416"/>
    </row>
    <row r="244" spans="1:104" ht="58" customHeight="1" x14ac:dyDescent="0.35">
      <c r="A244" s="286" t="s">
        <v>4784</v>
      </c>
      <c r="B244" s="110" t="s">
        <v>4851</v>
      </c>
      <c r="C244" s="286" t="s">
        <v>4795</v>
      </c>
      <c r="D244" s="286" t="s">
        <v>1790</v>
      </c>
      <c r="E244" s="286" t="s">
        <v>156</v>
      </c>
      <c r="F244" s="288" t="s">
        <v>4796</v>
      </c>
      <c r="G244" s="377" t="s">
        <v>4045</v>
      </c>
      <c r="H244" s="286" t="s">
        <v>534</v>
      </c>
      <c r="I244" s="286" t="s">
        <v>598</v>
      </c>
      <c r="J244" s="286" t="s">
        <v>1100</v>
      </c>
      <c r="K244" s="286" t="s">
        <v>1101</v>
      </c>
      <c r="L244" s="286" t="s">
        <v>4797</v>
      </c>
      <c r="M244" s="286" t="s">
        <v>4041</v>
      </c>
      <c r="N244" s="286" t="s">
        <v>223</v>
      </c>
      <c r="O244" s="286" t="s">
        <v>162</v>
      </c>
      <c r="P244" s="286" t="s">
        <v>163</v>
      </c>
      <c r="Q244" s="286" t="s">
        <v>156</v>
      </c>
      <c r="R244" s="286" t="s">
        <v>4803</v>
      </c>
      <c r="S244" s="286">
        <v>2022</v>
      </c>
      <c r="T244" s="286">
        <v>2024</v>
      </c>
      <c r="U244" s="286" t="s">
        <v>164</v>
      </c>
      <c r="V244" s="301">
        <v>1000</v>
      </c>
      <c r="W244" s="301">
        <v>990</v>
      </c>
      <c r="X244" s="352">
        <v>54</v>
      </c>
      <c r="Y244" s="286">
        <v>74</v>
      </c>
      <c r="Z244" s="286" t="s">
        <v>562</v>
      </c>
      <c r="AA244" s="286" t="s">
        <v>4798</v>
      </c>
      <c r="AB244" s="286" t="s">
        <v>4774</v>
      </c>
      <c r="AC244" s="286" t="s">
        <v>4799</v>
      </c>
      <c r="AD244" s="286" t="s">
        <v>162</v>
      </c>
      <c r="AE244" s="286" t="s">
        <v>163</v>
      </c>
      <c r="AF244" s="286" t="s">
        <v>2001</v>
      </c>
      <c r="AG244" s="286" t="s">
        <v>156</v>
      </c>
      <c r="AH244" s="286" t="s">
        <v>162</v>
      </c>
      <c r="AI244" s="286" t="s">
        <v>156</v>
      </c>
      <c r="AJ244" s="286" t="s">
        <v>162</v>
      </c>
      <c r="AK244" s="286" t="s">
        <v>162</v>
      </c>
      <c r="AL244" s="286" t="s">
        <v>162</v>
      </c>
      <c r="AM244" s="286" t="s">
        <v>163</v>
      </c>
      <c r="AN244" s="353" t="s">
        <v>4800</v>
      </c>
      <c r="AO244" s="286" t="s">
        <v>156</v>
      </c>
      <c r="AP244" s="286" t="s">
        <v>4805</v>
      </c>
      <c r="AQ244" s="286" t="s">
        <v>2409</v>
      </c>
      <c r="AR244" s="286" t="s">
        <v>162</v>
      </c>
      <c r="AS244" s="286" t="s">
        <v>156</v>
      </c>
      <c r="AT244" s="286" t="s">
        <v>162</v>
      </c>
      <c r="AU244" s="286" t="s">
        <v>156</v>
      </c>
      <c r="AV244" s="286" t="s">
        <v>163</v>
      </c>
      <c r="AW244" s="286" t="s">
        <v>4801</v>
      </c>
      <c r="AX244" s="286" t="s">
        <v>166</v>
      </c>
      <c r="AY244" s="286" t="s">
        <v>163</v>
      </c>
      <c r="AZ244" s="286" t="s">
        <v>1831</v>
      </c>
      <c r="BA244" s="286" t="s">
        <v>163</v>
      </c>
      <c r="BB244" s="286" t="s">
        <v>162</v>
      </c>
      <c r="BC244" s="286" t="s">
        <v>163</v>
      </c>
      <c r="BD244" s="286" t="s">
        <v>4802</v>
      </c>
      <c r="BE244" s="286" t="s">
        <v>4804</v>
      </c>
      <c r="BF244" s="286" t="s">
        <v>1960</v>
      </c>
      <c r="BG244" s="286" t="s">
        <v>162</v>
      </c>
      <c r="BH244" s="286" t="s">
        <v>166</v>
      </c>
      <c r="BI244" s="374" t="s">
        <v>4857</v>
      </c>
      <c r="BJ244" s="354" t="s">
        <v>163</v>
      </c>
      <c r="BK244" s="286">
        <v>2026</v>
      </c>
      <c r="BL244" s="290">
        <v>0.9</v>
      </c>
      <c r="BM244" s="290" t="s">
        <v>156</v>
      </c>
      <c r="BN244" s="290">
        <v>5.5E-2</v>
      </c>
      <c r="BO244" s="290" t="s">
        <v>156</v>
      </c>
      <c r="BP244" s="417" t="s">
        <v>4855</v>
      </c>
      <c r="BQ244" s="418" t="s">
        <v>4856</v>
      </c>
      <c r="BR244" s="369" t="s">
        <v>4854</v>
      </c>
      <c r="BS244" s="110" t="s">
        <v>4806</v>
      </c>
      <c r="BT244" s="356" t="s">
        <v>4808</v>
      </c>
      <c r="BU244" s="357" t="s">
        <v>4807</v>
      </c>
      <c r="BV244" s="110" t="s">
        <v>4809</v>
      </c>
      <c r="BW244" s="307">
        <v>59.333198261963901</v>
      </c>
      <c r="BX244" s="397">
        <v>18.057305750984899</v>
      </c>
      <c r="BY244" s="306" t="s">
        <v>4810</v>
      </c>
      <c r="BZ244" s="286">
        <v>3</v>
      </c>
      <c r="CA244" s="286" t="s">
        <v>162</v>
      </c>
      <c r="CB244" s="286">
        <v>3</v>
      </c>
      <c r="CC244" s="306" t="s">
        <v>4861</v>
      </c>
      <c r="CD244" s="306" t="s">
        <v>4861</v>
      </c>
      <c r="CE244" s="339" t="s">
        <v>1064</v>
      </c>
      <c r="CF244" s="292"/>
      <c r="CH244" s="290"/>
      <c r="CI244" s="286"/>
      <c r="CJ244" s="286"/>
      <c r="CK244" s="286"/>
      <c r="CL244" s="416"/>
      <c r="CN244" s="416"/>
      <c r="CO244" s="416"/>
      <c r="CP244" s="286"/>
      <c r="CQ244" s="416"/>
    </row>
    <row r="245" spans="1:104" ht="58" customHeight="1" x14ac:dyDescent="0.35">
      <c r="A245" s="286" t="s">
        <v>4794</v>
      </c>
      <c r="B245" s="110" t="s">
        <v>4813</v>
      </c>
      <c r="C245" s="286" t="s">
        <v>1768</v>
      </c>
      <c r="D245" s="286" t="s">
        <v>1819</v>
      </c>
      <c r="E245" s="286" t="s">
        <v>156</v>
      </c>
      <c r="F245" s="110" t="s">
        <v>4815</v>
      </c>
      <c r="G245" s="285" t="s">
        <v>166</v>
      </c>
      <c r="H245" s="286" t="s">
        <v>534</v>
      </c>
      <c r="I245" s="286" t="s">
        <v>4814</v>
      </c>
      <c r="J245" s="286" t="s">
        <v>776</v>
      </c>
      <c r="K245" s="286" t="s">
        <v>777</v>
      </c>
      <c r="L245" s="286" t="s">
        <v>609</v>
      </c>
      <c r="M245" s="286" t="s">
        <v>4816</v>
      </c>
      <c r="N245" s="286" t="s">
        <v>1816</v>
      </c>
      <c r="O245" s="286" t="s">
        <v>162</v>
      </c>
      <c r="P245" s="286" t="s">
        <v>162</v>
      </c>
      <c r="Q245" s="286" t="s">
        <v>156</v>
      </c>
      <c r="R245" s="286" t="s">
        <v>4817</v>
      </c>
      <c r="S245" s="286">
        <v>2024</v>
      </c>
      <c r="T245" s="286" t="s">
        <v>166</v>
      </c>
      <c r="U245" s="286" t="s">
        <v>225</v>
      </c>
      <c r="V245" s="301" t="s">
        <v>156</v>
      </c>
      <c r="W245" s="301">
        <v>3816</v>
      </c>
      <c r="X245" s="352" t="s">
        <v>156</v>
      </c>
      <c r="Y245" s="286" t="s">
        <v>156</v>
      </c>
      <c r="Z245" s="286" t="s">
        <v>165</v>
      </c>
      <c r="AA245" s="286" t="s">
        <v>156</v>
      </c>
      <c r="AB245" s="286" t="s">
        <v>156</v>
      </c>
      <c r="AC245" s="286" t="s">
        <v>156</v>
      </c>
      <c r="AD245" s="286" t="s">
        <v>166</v>
      </c>
      <c r="AE245" s="286" t="s">
        <v>163</v>
      </c>
      <c r="AF245" s="286" t="s">
        <v>4818</v>
      </c>
      <c r="AG245" s="286" t="s">
        <v>156</v>
      </c>
      <c r="AH245" s="286" t="s">
        <v>156</v>
      </c>
      <c r="AI245" s="286" t="s">
        <v>156</v>
      </c>
      <c r="AJ245" s="286" t="s">
        <v>156</v>
      </c>
      <c r="AK245" s="286" t="s">
        <v>166</v>
      </c>
      <c r="AL245" s="286" t="s">
        <v>166</v>
      </c>
      <c r="AM245" s="286" t="s">
        <v>166</v>
      </c>
      <c r="AN245" s="378" t="s">
        <v>156</v>
      </c>
      <c r="AO245" s="286" t="s">
        <v>156</v>
      </c>
      <c r="AP245" s="286" t="s">
        <v>156</v>
      </c>
      <c r="AQ245" s="286" t="s">
        <v>1798</v>
      </c>
      <c r="AR245" s="286" t="s">
        <v>162</v>
      </c>
      <c r="AS245" s="286" t="s">
        <v>156</v>
      </c>
      <c r="AT245" s="286" t="s">
        <v>162</v>
      </c>
      <c r="AU245" s="286" t="s">
        <v>156</v>
      </c>
      <c r="AV245" s="286" t="s">
        <v>166</v>
      </c>
      <c r="AW245" s="286" t="s">
        <v>156</v>
      </c>
      <c r="AX245" s="286" t="s">
        <v>163</v>
      </c>
      <c r="AY245" s="286" t="s">
        <v>166</v>
      </c>
      <c r="AZ245" s="286" t="s">
        <v>156</v>
      </c>
      <c r="BA245" s="286" t="s">
        <v>166</v>
      </c>
      <c r="BB245" s="286" t="s">
        <v>166</v>
      </c>
      <c r="BC245" s="286" t="s">
        <v>162</v>
      </c>
      <c r="BD245" s="286" t="s">
        <v>156</v>
      </c>
      <c r="BE245" s="286" t="s">
        <v>166</v>
      </c>
      <c r="BF245" s="286" t="s">
        <v>1960</v>
      </c>
      <c r="BG245" s="286" t="s">
        <v>162</v>
      </c>
      <c r="BH245" s="286" t="s">
        <v>166</v>
      </c>
      <c r="BI245" s="414" t="s">
        <v>4819</v>
      </c>
      <c r="BJ245" s="354" t="s">
        <v>163</v>
      </c>
      <c r="BK245" s="286">
        <v>2026</v>
      </c>
      <c r="BL245" s="290">
        <v>0.37</v>
      </c>
      <c r="BM245" s="290" t="s">
        <v>156</v>
      </c>
      <c r="BN245" s="290" t="s">
        <v>156</v>
      </c>
      <c r="BO245" s="290" t="s">
        <v>156</v>
      </c>
      <c r="BP245" s="290">
        <v>0.82199999999999995</v>
      </c>
      <c r="BQ245" s="323">
        <v>0.17100000000000001</v>
      </c>
      <c r="BR245" s="355" t="s">
        <v>4823</v>
      </c>
      <c r="BS245" s="377" t="s">
        <v>4820</v>
      </c>
      <c r="BT245" s="357" t="s">
        <v>4821</v>
      </c>
      <c r="BU245" s="415" t="s">
        <v>4822</v>
      </c>
      <c r="BV245" s="110" t="s">
        <v>4821</v>
      </c>
      <c r="BW245" s="307">
        <v>51.765239331801098</v>
      </c>
      <c r="BX245" s="397">
        <f>BW259-1.22201975779541</f>
        <v>-1.2220197577954099</v>
      </c>
      <c r="BY245" s="306" t="s">
        <v>4810</v>
      </c>
      <c r="BZ245" s="286">
        <v>3</v>
      </c>
      <c r="CA245" s="286" t="s">
        <v>162</v>
      </c>
      <c r="CB245" s="286">
        <v>3</v>
      </c>
      <c r="CC245" s="306" t="s">
        <v>4861</v>
      </c>
      <c r="CD245" s="306" t="s">
        <v>4861</v>
      </c>
      <c r="CE245" s="339" t="s">
        <v>1064</v>
      </c>
      <c r="CF245" s="292"/>
      <c r="CH245" s="290"/>
      <c r="CI245" s="286"/>
      <c r="CJ245" s="286"/>
      <c r="CK245" s="286"/>
      <c r="CL245" s="416"/>
      <c r="CN245" s="416"/>
      <c r="CO245" s="416"/>
      <c r="CP245" s="286"/>
      <c r="CQ245" s="416"/>
    </row>
    <row r="246" spans="1:104" ht="65" customHeight="1" x14ac:dyDescent="0.3">
      <c r="A246" s="286" t="s">
        <v>4849</v>
      </c>
      <c r="B246" s="110" t="s">
        <v>4824</v>
      </c>
      <c r="C246" s="286" t="s">
        <v>4826</v>
      </c>
      <c r="D246" s="286" t="s">
        <v>1819</v>
      </c>
      <c r="E246" s="286" t="s">
        <v>156</v>
      </c>
      <c r="F246" s="288" t="s">
        <v>4825</v>
      </c>
      <c r="G246" s="285" t="s">
        <v>166</v>
      </c>
      <c r="H246" s="286" t="s">
        <v>519</v>
      </c>
      <c r="I246" s="286" t="s">
        <v>1147</v>
      </c>
      <c r="J246" s="286" t="s">
        <v>1148</v>
      </c>
      <c r="K246" s="286" t="s">
        <v>4846</v>
      </c>
      <c r="L246" s="286" t="s">
        <v>4847</v>
      </c>
      <c r="M246" s="286" t="s">
        <v>4848</v>
      </c>
      <c r="N246" s="286" t="s">
        <v>247</v>
      </c>
      <c r="O246" s="286" t="s">
        <v>163</v>
      </c>
      <c r="P246" s="286" t="s">
        <v>163</v>
      </c>
      <c r="Q246" s="286">
        <v>10</v>
      </c>
      <c r="R246" s="286" t="s">
        <v>4827</v>
      </c>
      <c r="S246" s="286">
        <v>2014</v>
      </c>
      <c r="T246" s="286">
        <v>2024</v>
      </c>
      <c r="U246" s="301" t="s">
        <v>164</v>
      </c>
      <c r="V246" s="301" t="s">
        <v>156</v>
      </c>
      <c r="W246" s="301">
        <v>2841</v>
      </c>
      <c r="X246" s="352" t="s">
        <v>4850</v>
      </c>
      <c r="Y246" s="286" t="s">
        <v>156</v>
      </c>
      <c r="Z246" s="286" t="s">
        <v>165</v>
      </c>
      <c r="AA246" s="286" t="s">
        <v>4828</v>
      </c>
      <c r="AB246" s="286" t="s">
        <v>4763</v>
      </c>
      <c r="AC246" s="286" t="s">
        <v>156</v>
      </c>
      <c r="AD246" s="286" t="s">
        <v>162</v>
      </c>
      <c r="AE246" s="286" t="s">
        <v>162</v>
      </c>
      <c r="AF246" s="286" t="s">
        <v>166</v>
      </c>
      <c r="AG246" s="286" t="s">
        <v>156</v>
      </c>
      <c r="AH246" s="286" t="s">
        <v>4830</v>
      </c>
      <c r="AI246" s="286" t="s">
        <v>156</v>
      </c>
      <c r="AJ246" s="286" t="s">
        <v>156</v>
      </c>
      <c r="AK246" s="286" t="s">
        <v>162</v>
      </c>
      <c r="AL246" s="286" t="s">
        <v>162</v>
      </c>
      <c r="AM246" s="286" t="s">
        <v>163</v>
      </c>
      <c r="AN246" s="353" t="s">
        <v>4829</v>
      </c>
      <c r="AO246" s="286" t="s">
        <v>281</v>
      </c>
      <c r="AP246" s="286" t="s">
        <v>168</v>
      </c>
      <c r="AQ246" s="286" t="s">
        <v>166</v>
      </c>
      <c r="AR246" s="286" t="s">
        <v>162</v>
      </c>
      <c r="AS246" s="286" t="s">
        <v>156</v>
      </c>
      <c r="AT246" s="286" t="s">
        <v>162</v>
      </c>
      <c r="AU246" s="286" t="s">
        <v>156</v>
      </c>
      <c r="AV246" s="286" t="s">
        <v>163</v>
      </c>
      <c r="AW246" s="286" t="s">
        <v>4852</v>
      </c>
      <c r="AX246" s="286" t="s">
        <v>166</v>
      </c>
      <c r="AY246" s="286" t="s">
        <v>166</v>
      </c>
      <c r="AZ246" s="286" t="s">
        <v>156</v>
      </c>
      <c r="BA246" s="286" t="s">
        <v>163</v>
      </c>
      <c r="BB246" s="286" t="s">
        <v>163</v>
      </c>
      <c r="BC246" s="286" t="s">
        <v>162</v>
      </c>
      <c r="BD246" s="286" t="s">
        <v>166</v>
      </c>
      <c r="BE246" s="286" t="s">
        <v>4831</v>
      </c>
      <c r="BF246" s="286" t="s">
        <v>156</v>
      </c>
      <c r="BG246" s="286" t="s">
        <v>162</v>
      </c>
      <c r="BH246" s="286" t="s">
        <v>163</v>
      </c>
      <c r="BI246" s="374" t="s">
        <v>4865</v>
      </c>
      <c r="BJ246" s="354" t="s">
        <v>163</v>
      </c>
      <c r="BK246" s="286">
        <v>2025</v>
      </c>
      <c r="BL246" s="290" t="s">
        <v>156</v>
      </c>
      <c r="BM246" s="290" t="s">
        <v>156</v>
      </c>
      <c r="BN246" s="290">
        <v>8.9999999999999993E-3</v>
      </c>
      <c r="BO246" s="290">
        <v>0.12</v>
      </c>
      <c r="BP246" s="417">
        <v>0.69</v>
      </c>
      <c r="BQ246" s="418">
        <v>0.3</v>
      </c>
      <c r="BR246" s="369" t="s">
        <v>4868</v>
      </c>
      <c r="BS246" s="110" t="s">
        <v>4832</v>
      </c>
      <c r="BT246" s="356" t="s">
        <v>4833</v>
      </c>
      <c r="BU246" s="110" t="s">
        <v>4866</v>
      </c>
      <c r="BV246" s="110" t="s">
        <v>4867</v>
      </c>
      <c r="BW246" s="307">
        <v>33.3580615428505</v>
      </c>
      <c r="BX246" s="397">
        <v>-95.756837038098794</v>
      </c>
      <c r="BY246" s="306" t="s">
        <v>4810</v>
      </c>
      <c r="BZ246" s="286">
        <v>3</v>
      </c>
      <c r="CA246" s="293" t="s">
        <v>163</v>
      </c>
      <c r="CB246" s="286">
        <v>3</v>
      </c>
      <c r="CC246" s="306" t="s">
        <v>4861</v>
      </c>
      <c r="CD246" s="306" t="s">
        <v>4861</v>
      </c>
      <c r="CE246" s="339" t="s">
        <v>1064</v>
      </c>
    </row>
    <row r="247" spans="1:104" ht="55" customHeight="1" x14ac:dyDescent="0.3">
      <c r="A247" s="286" t="s">
        <v>4880</v>
      </c>
      <c r="B247" s="110" t="s">
        <v>4881</v>
      </c>
      <c r="C247" s="286" t="s">
        <v>4882</v>
      </c>
      <c r="D247" s="286" t="s">
        <v>1802</v>
      </c>
      <c r="E247" s="286" t="s">
        <v>4888</v>
      </c>
      <c r="F247" s="288" t="s">
        <v>156</v>
      </c>
      <c r="G247" s="285" t="s">
        <v>166</v>
      </c>
      <c r="H247" s="286" t="s">
        <v>498</v>
      </c>
      <c r="I247" s="286" t="s">
        <v>499</v>
      </c>
      <c r="J247" s="286" t="s">
        <v>652</v>
      </c>
      <c r="K247" s="286" t="s">
        <v>653</v>
      </c>
      <c r="L247" s="286" t="s">
        <v>4883</v>
      </c>
      <c r="M247" s="286" t="s">
        <v>4883</v>
      </c>
      <c r="N247" s="286" t="s">
        <v>223</v>
      </c>
      <c r="O247" s="286" t="s">
        <v>162</v>
      </c>
      <c r="P247" s="286" t="s">
        <v>163</v>
      </c>
      <c r="Q247" s="286">
        <v>38</v>
      </c>
      <c r="R247" s="286" t="s">
        <v>156</v>
      </c>
      <c r="S247" s="286">
        <v>2024</v>
      </c>
      <c r="T247" s="286">
        <v>2026</v>
      </c>
      <c r="U247" s="286" t="s">
        <v>225</v>
      </c>
      <c r="V247" s="301">
        <v>12000</v>
      </c>
      <c r="W247" s="301" t="s">
        <v>156</v>
      </c>
      <c r="X247" s="352">
        <v>50</v>
      </c>
      <c r="Y247" s="286">
        <v>70</v>
      </c>
      <c r="Z247" s="286" t="s">
        <v>165</v>
      </c>
      <c r="AA247" s="286" t="s">
        <v>156</v>
      </c>
      <c r="AB247" s="286" t="s">
        <v>4884</v>
      </c>
      <c r="AC247" s="286" t="s">
        <v>4885</v>
      </c>
      <c r="AD247" s="286" t="s">
        <v>162</v>
      </c>
      <c r="AE247" s="286" t="s">
        <v>162</v>
      </c>
      <c r="AF247" s="286" t="s">
        <v>156</v>
      </c>
      <c r="AG247" s="286" t="s">
        <v>156</v>
      </c>
      <c r="AH247" s="286" t="s">
        <v>156</v>
      </c>
      <c r="AI247" s="286" t="s">
        <v>156</v>
      </c>
      <c r="AJ247" s="286" t="s">
        <v>162</v>
      </c>
      <c r="AK247" s="286" t="s">
        <v>162</v>
      </c>
      <c r="AL247" s="286" t="s">
        <v>162</v>
      </c>
      <c r="AM247" s="286" t="s">
        <v>163</v>
      </c>
      <c r="AN247" s="353" t="s">
        <v>4886</v>
      </c>
      <c r="AO247" s="286" t="s">
        <v>212</v>
      </c>
      <c r="AP247" s="286" t="s">
        <v>156</v>
      </c>
      <c r="AQ247" s="286" t="s">
        <v>1798</v>
      </c>
      <c r="AR247" s="286" t="s">
        <v>162</v>
      </c>
      <c r="AS247" s="286" t="s">
        <v>156</v>
      </c>
      <c r="AT247" s="286" t="s">
        <v>162</v>
      </c>
      <c r="AU247" s="286" t="s">
        <v>156</v>
      </c>
      <c r="AV247" s="286" t="s">
        <v>162</v>
      </c>
      <c r="AW247" s="286" t="s">
        <v>156</v>
      </c>
      <c r="AX247" s="286" t="s">
        <v>162</v>
      </c>
      <c r="AY247" s="286" t="s">
        <v>162</v>
      </c>
      <c r="AZ247" s="286" t="s">
        <v>156</v>
      </c>
      <c r="BA247" s="286" t="s">
        <v>162</v>
      </c>
      <c r="BB247" s="286" t="s">
        <v>162</v>
      </c>
      <c r="BC247" s="286" t="s">
        <v>162</v>
      </c>
      <c r="BD247" s="286" t="s">
        <v>156</v>
      </c>
      <c r="BE247" s="286" t="s">
        <v>156</v>
      </c>
      <c r="BF247" s="286" t="s">
        <v>166</v>
      </c>
      <c r="BG247" s="286" t="s">
        <v>162</v>
      </c>
      <c r="BH247" s="286" t="s">
        <v>166</v>
      </c>
      <c r="BI247" s="374" t="s">
        <v>4887</v>
      </c>
      <c r="BJ247" s="354" t="s">
        <v>1651</v>
      </c>
      <c r="BK247" s="286" t="s">
        <v>156</v>
      </c>
      <c r="BL247" s="290" t="s">
        <v>156</v>
      </c>
      <c r="BM247" s="290" t="s">
        <v>156</v>
      </c>
      <c r="BN247" s="290" t="s">
        <v>156</v>
      </c>
      <c r="BO247" s="290" t="s">
        <v>156</v>
      </c>
      <c r="BP247" s="290" t="s">
        <v>156</v>
      </c>
      <c r="BQ247" s="323" t="s">
        <v>156</v>
      </c>
      <c r="BR247" s="369" t="s">
        <v>4889</v>
      </c>
      <c r="BS247" s="110" t="s">
        <v>4890</v>
      </c>
      <c r="BT247" s="356" t="s">
        <v>4891</v>
      </c>
      <c r="BU247" s="357" t="s">
        <v>4892</v>
      </c>
      <c r="BV247" s="110" t="s">
        <v>4891</v>
      </c>
      <c r="BW247" s="307">
        <v>-37.017170645394302</v>
      </c>
      <c r="BX247" s="397">
        <v>143.911590244915</v>
      </c>
      <c r="BY247" s="306" t="s">
        <v>4893</v>
      </c>
      <c r="BZ247" s="286">
        <v>3</v>
      </c>
      <c r="CA247" s="293" t="s">
        <v>163</v>
      </c>
      <c r="CB247" s="286">
        <v>3</v>
      </c>
      <c r="CC247" s="306" t="s">
        <v>4893</v>
      </c>
      <c r="CD247" s="306" t="s">
        <v>4893</v>
      </c>
      <c r="CE247" s="339" t="s">
        <v>1064</v>
      </c>
    </row>
    <row r="248" spans="1:104" s="435" customFormat="1" ht="52" customHeight="1" x14ac:dyDescent="0.3">
      <c r="A248" s="432" t="s">
        <v>4894</v>
      </c>
      <c r="B248" s="433" t="s">
        <v>4899</v>
      </c>
      <c r="C248" s="432" t="s">
        <v>1768</v>
      </c>
      <c r="D248" s="432" t="s">
        <v>1819</v>
      </c>
      <c r="E248" s="432" t="s">
        <v>1768</v>
      </c>
      <c r="F248" s="434" t="s">
        <v>156</v>
      </c>
      <c r="G248" s="435" t="s">
        <v>166</v>
      </c>
      <c r="H248" s="432" t="s">
        <v>534</v>
      </c>
      <c r="I248" s="432" t="s">
        <v>563</v>
      </c>
      <c r="J248" s="432" t="s">
        <v>820</v>
      </c>
      <c r="K248" s="432" t="s">
        <v>821</v>
      </c>
      <c r="L248" s="432" t="s">
        <v>159</v>
      </c>
      <c r="M248" s="432" t="s">
        <v>156</v>
      </c>
      <c r="N248" s="432" t="s">
        <v>161</v>
      </c>
      <c r="O248" s="432" t="s">
        <v>162</v>
      </c>
      <c r="P248" s="432" t="s">
        <v>163</v>
      </c>
      <c r="Q248" s="432" t="s">
        <v>166</v>
      </c>
      <c r="R248" s="432" t="s">
        <v>166</v>
      </c>
      <c r="S248" s="432">
        <v>2026</v>
      </c>
      <c r="T248" s="432" t="s">
        <v>166</v>
      </c>
      <c r="U248" s="432" t="s">
        <v>225</v>
      </c>
      <c r="V248" s="436" t="s">
        <v>166</v>
      </c>
      <c r="W248" s="437" t="s">
        <v>166</v>
      </c>
      <c r="X248" s="438">
        <v>50</v>
      </c>
      <c r="Y248" s="432">
        <v>75</v>
      </c>
      <c r="Z248" s="432" t="s">
        <v>165</v>
      </c>
      <c r="AA248" s="432" t="s">
        <v>4895</v>
      </c>
      <c r="AB248" s="432" t="s">
        <v>166</v>
      </c>
      <c r="AC248" s="432" t="s">
        <v>4900</v>
      </c>
      <c r="AD248" s="432" t="s">
        <v>162</v>
      </c>
      <c r="AE248" s="432" t="s">
        <v>166</v>
      </c>
      <c r="AF248" s="432" t="s">
        <v>156</v>
      </c>
      <c r="AG248" s="432" t="s">
        <v>156</v>
      </c>
      <c r="AH248" s="432" t="s">
        <v>156</v>
      </c>
      <c r="AI248" s="432" t="s">
        <v>156</v>
      </c>
      <c r="AJ248" s="432" t="s">
        <v>162</v>
      </c>
      <c r="AK248" s="432" t="s">
        <v>166</v>
      </c>
      <c r="AL248" s="432" t="s">
        <v>166</v>
      </c>
      <c r="AM248" s="432" t="s">
        <v>166</v>
      </c>
      <c r="AN248" s="439" t="s">
        <v>4901</v>
      </c>
      <c r="AO248" s="432" t="s">
        <v>156</v>
      </c>
      <c r="AP248" s="432" t="s">
        <v>168</v>
      </c>
      <c r="AQ248" s="432" t="s">
        <v>1798</v>
      </c>
      <c r="AR248" s="432" t="s">
        <v>162</v>
      </c>
      <c r="AS248" s="432" t="s">
        <v>156</v>
      </c>
      <c r="AT248" s="432" t="s">
        <v>166</v>
      </c>
      <c r="AU248" s="432" t="s">
        <v>156</v>
      </c>
      <c r="AV248" s="432" t="s">
        <v>162</v>
      </c>
      <c r="AW248" s="432" t="s">
        <v>156</v>
      </c>
      <c r="AX248" s="432" t="s">
        <v>166</v>
      </c>
      <c r="AY248" s="432" t="s">
        <v>163</v>
      </c>
      <c r="AZ248" s="432" t="s">
        <v>156</v>
      </c>
      <c r="BA248" s="432" t="s">
        <v>166</v>
      </c>
      <c r="BB248" s="432" t="s">
        <v>166</v>
      </c>
      <c r="BC248" s="432" t="s">
        <v>162</v>
      </c>
      <c r="BD248" s="432" t="s">
        <v>156</v>
      </c>
      <c r="BE248" s="432" t="s">
        <v>166</v>
      </c>
      <c r="BF248" s="432" t="s">
        <v>166</v>
      </c>
      <c r="BG248" s="432" t="s">
        <v>166</v>
      </c>
      <c r="BH248" s="432" t="s">
        <v>166</v>
      </c>
      <c r="BI248" s="440" t="s">
        <v>4903</v>
      </c>
      <c r="BJ248" s="441" t="s">
        <v>162</v>
      </c>
      <c r="BK248" s="432" t="s">
        <v>156</v>
      </c>
      <c r="BL248" s="442" t="s">
        <v>156</v>
      </c>
      <c r="BM248" s="442" t="s">
        <v>156</v>
      </c>
      <c r="BN248" s="442" t="s">
        <v>156</v>
      </c>
      <c r="BO248" s="442" t="s">
        <v>156</v>
      </c>
      <c r="BP248" s="442" t="s">
        <v>156</v>
      </c>
      <c r="BQ248" s="443" t="s">
        <v>156</v>
      </c>
      <c r="BR248" s="444" t="s">
        <v>4902</v>
      </c>
      <c r="BS248" s="433" t="s">
        <v>166</v>
      </c>
      <c r="BT248" s="445" t="s">
        <v>166</v>
      </c>
      <c r="BU248" s="446" t="s">
        <v>166</v>
      </c>
      <c r="BV248" s="433" t="s">
        <v>166</v>
      </c>
      <c r="BW248" s="447">
        <v>51.0290400221499</v>
      </c>
      <c r="BX248" s="448">
        <v>10.555055236930899</v>
      </c>
      <c r="BY248" s="449" t="s">
        <v>4896</v>
      </c>
      <c r="BZ248" s="432">
        <v>3</v>
      </c>
      <c r="CA248" s="450" t="s">
        <v>162</v>
      </c>
      <c r="CB248" s="432">
        <v>3</v>
      </c>
      <c r="CC248" s="449" t="s">
        <v>4905</v>
      </c>
      <c r="CD248" s="449" t="s">
        <v>4904</v>
      </c>
      <c r="CE248" s="451" t="s">
        <v>1064</v>
      </c>
      <c r="CF248" s="452"/>
      <c r="CG248" s="442"/>
      <c r="CH248" s="453"/>
      <c r="CI248" s="434"/>
      <c r="CJ248" s="433"/>
      <c r="CK248" s="433"/>
      <c r="CL248" s="454"/>
      <c r="CM248" s="432"/>
      <c r="CN248" s="454"/>
      <c r="CO248" s="454"/>
      <c r="CP248" s="433"/>
      <c r="CQ248" s="454"/>
      <c r="CR248" s="432"/>
      <c r="CS248" s="432"/>
      <c r="CT248" s="432"/>
      <c r="CU248" s="432"/>
      <c r="CY248" s="432"/>
      <c r="CZ248" s="432"/>
    </row>
    <row r="249" spans="1:104" s="435" customFormat="1" ht="52" customHeight="1" x14ac:dyDescent="0.3">
      <c r="A249" s="286" t="s">
        <v>4925</v>
      </c>
      <c r="B249" s="110" t="s">
        <v>4913</v>
      </c>
      <c r="C249" s="286" t="s">
        <v>1768</v>
      </c>
      <c r="D249" s="286" t="s">
        <v>1802</v>
      </c>
      <c r="E249" s="286" t="s">
        <v>1768</v>
      </c>
      <c r="F249" s="288" t="s">
        <v>156</v>
      </c>
      <c r="G249" s="110" t="s">
        <v>156</v>
      </c>
      <c r="H249" s="286" t="s">
        <v>157</v>
      </c>
      <c r="I249" s="286" t="s">
        <v>158</v>
      </c>
      <c r="J249" s="286" t="s">
        <v>729</v>
      </c>
      <c r="K249" s="286" t="s">
        <v>730</v>
      </c>
      <c r="L249" s="286" t="s">
        <v>4914</v>
      </c>
      <c r="M249" s="286" t="s">
        <v>4915</v>
      </c>
      <c r="N249" s="286" t="s">
        <v>223</v>
      </c>
      <c r="O249" s="286" t="s">
        <v>162</v>
      </c>
      <c r="P249" s="286" t="s">
        <v>166</v>
      </c>
      <c r="Q249" s="286" t="s">
        <v>166</v>
      </c>
      <c r="R249" s="286" t="s">
        <v>166</v>
      </c>
      <c r="S249" s="286">
        <v>2024</v>
      </c>
      <c r="T249" s="286">
        <v>2024</v>
      </c>
      <c r="U249" s="286" t="s">
        <v>164</v>
      </c>
      <c r="V249" s="301" t="s">
        <v>166</v>
      </c>
      <c r="W249" s="301">
        <v>22933</v>
      </c>
      <c r="X249" s="352" t="s">
        <v>4916</v>
      </c>
      <c r="Y249" s="286" t="s">
        <v>156</v>
      </c>
      <c r="Z249" s="286" t="s">
        <v>165</v>
      </c>
      <c r="AA249" s="286" t="s">
        <v>156</v>
      </c>
      <c r="AB249" s="286" t="s">
        <v>156</v>
      </c>
      <c r="AC249" s="286" t="s">
        <v>156</v>
      </c>
      <c r="AD249" s="286" t="s">
        <v>166</v>
      </c>
      <c r="AE249" s="286" t="s">
        <v>162</v>
      </c>
      <c r="AF249" s="286" t="s">
        <v>156</v>
      </c>
      <c r="AG249" s="286" t="s">
        <v>156</v>
      </c>
      <c r="AH249" s="286" t="s">
        <v>4917</v>
      </c>
      <c r="AI249" s="286">
        <v>3</v>
      </c>
      <c r="AJ249" s="286" t="s">
        <v>166</v>
      </c>
      <c r="AK249" s="286" t="s">
        <v>162</v>
      </c>
      <c r="AL249" s="286" t="s">
        <v>162</v>
      </c>
      <c r="AM249" s="286" t="s">
        <v>163</v>
      </c>
      <c r="AN249" s="353" t="s">
        <v>4918</v>
      </c>
      <c r="AO249" s="286" t="s">
        <v>212</v>
      </c>
      <c r="AP249" s="286" t="s">
        <v>156</v>
      </c>
      <c r="AQ249" s="286" t="s">
        <v>2409</v>
      </c>
      <c r="AR249" s="286" t="s">
        <v>162</v>
      </c>
      <c r="AS249" s="286" t="s">
        <v>156</v>
      </c>
      <c r="AT249" s="286" t="s">
        <v>163</v>
      </c>
      <c r="AU249" s="286" t="s">
        <v>4919</v>
      </c>
      <c r="AV249" s="286" t="s">
        <v>163</v>
      </c>
      <c r="AW249" s="286" t="s">
        <v>4920</v>
      </c>
      <c r="AX249" s="286" t="s">
        <v>162</v>
      </c>
      <c r="AY249" s="286" t="s">
        <v>162</v>
      </c>
      <c r="AZ249" s="286" t="s">
        <v>156</v>
      </c>
      <c r="BA249" s="286" t="s">
        <v>162</v>
      </c>
      <c r="BB249" s="286" t="s">
        <v>162</v>
      </c>
      <c r="BC249" s="286" t="s">
        <v>162</v>
      </c>
      <c r="BD249" s="286" t="s">
        <v>156</v>
      </c>
      <c r="BE249" s="286" t="s">
        <v>1830</v>
      </c>
      <c r="BF249" s="286" t="s">
        <v>1811</v>
      </c>
      <c r="BG249" s="286" t="s">
        <v>163</v>
      </c>
      <c r="BH249" s="286" t="s">
        <v>163</v>
      </c>
      <c r="BI249" s="374" t="s">
        <v>4980</v>
      </c>
      <c r="BJ249" s="354" t="s">
        <v>163</v>
      </c>
      <c r="BK249" s="286">
        <v>2026</v>
      </c>
      <c r="BL249" s="290" t="s">
        <v>156</v>
      </c>
      <c r="BM249" s="290">
        <v>2.4E-2</v>
      </c>
      <c r="BN249" s="290">
        <v>4.3E-3</v>
      </c>
      <c r="BO249" s="290" t="s">
        <v>1768</v>
      </c>
      <c r="BP249" s="290" t="s">
        <v>156</v>
      </c>
      <c r="BQ249" s="323" t="s">
        <v>156</v>
      </c>
      <c r="BR249" s="369" t="s">
        <v>4921</v>
      </c>
      <c r="BS249" s="110" t="s">
        <v>4922</v>
      </c>
      <c r="BT249" s="356" t="s">
        <v>4923</v>
      </c>
      <c r="BU249" s="357" t="s">
        <v>4924</v>
      </c>
      <c r="BV249" s="356" t="s">
        <v>4923</v>
      </c>
      <c r="BW249" s="307">
        <v>19.097994739924001</v>
      </c>
      <c r="BX249" s="397">
        <v>108.651294492077</v>
      </c>
      <c r="BY249" s="306" t="s">
        <v>4929</v>
      </c>
      <c r="BZ249" s="286">
        <v>3</v>
      </c>
      <c r="CA249" s="293" t="s">
        <v>162</v>
      </c>
      <c r="CB249" s="286">
        <v>3</v>
      </c>
      <c r="CC249" s="306" t="s">
        <v>4981</v>
      </c>
      <c r="CD249" s="306" t="s">
        <v>4981</v>
      </c>
      <c r="CE249" s="339" t="s">
        <v>1528</v>
      </c>
      <c r="CF249" s="452"/>
      <c r="CG249" s="442"/>
      <c r="CH249" s="453"/>
      <c r="CI249" s="434"/>
      <c r="CJ249" s="433"/>
      <c r="CK249" s="433"/>
      <c r="CL249" s="454"/>
      <c r="CM249" s="432"/>
      <c r="CN249" s="454"/>
      <c r="CO249" s="454"/>
      <c r="CP249" s="433"/>
      <c r="CQ249" s="454"/>
      <c r="CR249" s="432"/>
      <c r="CS249" s="432"/>
      <c r="CT249" s="432"/>
      <c r="CU249" s="432"/>
      <c r="CY249" s="432"/>
      <c r="CZ249" s="432"/>
    </row>
    <row r="250" spans="1:104" s="435" customFormat="1" ht="52" customHeight="1" x14ac:dyDescent="0.3">
      <c r="A250" s="286" t="s">
        <v>4930</v>
      </c>
      <c r="B250" s="110" t="s">
        <v>4931</v>
      </c>
      <c r="C250" s="286" t="s">
        <v>1768</v>
      </c>
      <c r="D250" s="286" t="s">
        <v>1802</v>
      </c>
      <c r="E250" s="286" t="s">
        <v>1768</v>
      </c>
      <c r="F250" s="288" t="s">
        <v>156</v>
      </c>
      <c r="G250" s="110" t="s">
        <v>156</v>
      </c>
      <c r="H250" s="286" t="s">
        <v>157</v>
      </c>
      <c r="I250" s="286" t="s">
        <v>1161</v>
      </c>
      <c r="J250" s="286" t="s">
        <v>1162</v>
      </c>
      <c r="K250" s="286" t="s">
        <v>1163</v>
      </c>
      <c r="L250" s="286" t="s">
        <v>1195</v>
      </c>
      <c r="M250" s="286" t="s">
        <v>1195</v>
      </c>
      <c r="N250" s="286" t="s">
        <v>223</v>
      </c>
      <c r="O250" s="286" t="s">
        <v>162</v>
      </c>
      <c r="P250" s="286" t="s">
        <v>162</v>
      </c>
      <c r="Q250" s="286" t="s">
        <v>156</v>
      </c>
      <c r="R250" s="312" t="s">
        <v>4932</v>
      </c>
      <c r="S250" s="286">
        <v>2024</v>
      </c>
      <c r="T250" s="286">
        <v>2026</v>
      </c>
      <c r="U250" s="286" t="s">
        <v>164</v>
      </c>
      <c r="V250" s="301" t="s">
        <v>166</v>
      </c>
      <c r="W250" s="301">
        <v>2100</v>
      </c>
      <c r="X250" s="352">
        <v>50</v>
      </c>
      <c r="Y250" s="286">
        <v>74</v>
      </c>
      <c r="Z250" s="286" t="s">
        <v>165</v>
      </c>
      <c r="AA250" s="286">
        <v>20</v>
      </c>
      <c r="AB250" s="286" t="s">
        <v>166</v>
      </c>
      <c r="AC250" s="286" t="s">
        <v>166</v>
      </c>
      <c r="AD250" s="286" t="s">
        <v>162</v>
      </c>
      <c r="AE250" s="286" t="s">
        <v>166</v>
      </c>
      <c r="AF250" s="286" t="s">
        <v>156</v>
      </c>
      <c r="AG250" s="286" t="s">
        <v>156</v>
      </c>
      <c r="AH250" s="286" t="s">
        <v>166</v>
      </c>
      <c r="AI250" s="286" t="s">
        <v>166</v>
      </c>
      <c r="AJ250" s="286" t="s">
        <v>166</v>
      </c>
      <c r="AK250" s="286" t="s">
        <v>162</v>
      </c>
      <c r="AL250" s="286" t="s">
        <v>162</v>
      </c>
      <c r="AM250" s="286" t="s">
        <v>166</v>
      </c>
      <c r="AN250" s="353" t="s">
        <v>166</v>
      </c>
      <c r="AO250" s="286" t="s">
        <v>212</v>
      </c>
      <c r="AP250" s="286" t="s">
        <v>168</v>
      </c>
      <c r="AQ250" s="286" t="s">
        <v>2409</v>
      </c>
      <c r="AR250" s="286" t="s">
        <v>162</v>
      </c>
      <c r="AS250" s="286" t="s">
        <v>156</v>
      </c>
      <c r="AT250" s="286" t="s">
        <v>162</v>
      </c>
      <c r="AU250" s="286" t="s">
        <v>156</v>
      </c>
      <c r="AV250" s="286" t="s">
        <v>163</v>
      </c>
      <c r="AW250" s="286" t="s">
        <v>4933</v>
      </c>
      <c r="AX250" s="286" t="s">
        <v>166</v>
      </c>
      <c r="AY250" s="286" t="s">
        <v>163</v>
      </c>
      <c r="AZ250" s="286" t="s">
        <v>156</v>
      </c>
      <c r="BA250" s="286" t="s">
        <v>166</v>
      </c>
      <c r="BB250" s="286" t="s">
        <v>166</v>
      </c>
      <c r="BC250" s="286" t="s">
        <v>162</v>
      </c>
      <c r="BD250" s="286" t="s">
        <v>156</v>
      </c>
      <c r="BE250" s="286" t="s">
        <v>1830</v>
      </c>
      <c r="BF250" s="286" t="s">
        <v>1780</v>
      </c>
      <c r="BG250" s="286" t="s">
        <v>162</v>
      </c>
      <c r="BH250" s="286" t="s">
        <v>166</v>
      </c>
      <c r="BI250" s="374" t="s">
        <v>4937</v>
      </c>
      <c r="BJ250" s="354" t="s">
        <v>163</v>
      </c>
      <c r="BK250" s="286">
        <v>2026</v>
      </c>
      <c r="BL250" s="290">
        <v>0.63900000000000001</v>
      </c>
      <c r="BM250" s="290" t="s">
        <v>1768</v>
      </c>
      <c r="BN250" s="290">
        <v>5.7000000000000002E-3</v>
      </c>
      <c r="BO250" s="290" t="s">
        <v>1768</v>
      </c>
      <c r="BP250" s="290">
        <v>0.33300000000000002</v>
      </c>
      <c r="BQ250" s="323">
        <v>0.66700000000000004</v>
      </c>
      <c r="BR250" s="369" t="s">
        <v>4934</v>
      </c>
      <c r="BS250" s="110" t="s">
        <v>4935</v>
      </c>
      <c r="BT250" s="356" t="s">
        <v>4932</v>
      </c>
      <c r="BU250" s="357" t="s">
        <v>4936</v>
      </c>
      <c r="BV250" s="110" t="s">
        <v>4932</v>
      </c>
      <c r="BW250" s="307">
        <v>20.954392485802298</v>
      </c>
      <c r="BX250" s="397">
        <v>105.83231168142601</v>
      </c>
      <c r="BY250" s="306" t="s">
        <v>4929</v>
      </c>
      <c r="BZ250" s="286">
        <v>3</v>
      </c>
      <c r="CA250" s="293" t="s">
        <v>1651</v>
      </c>
      <c r="CB250" s="286">
        <v>3</v>
      </c>
      <c r="CC250" s="306" t="s">
        <v>4981</v>
      </c>
      <c r="CD250" s="306" t="s">
        <v>4981</v>
      </c>
      <c r="CE250" s="339" t="s">
        <v>1528</v>
      </c>
      <c r="CF250" s="452"/>
      <c r="CG250" s="442"/>
      <c r="CH250" s="453"/>
      <c r="CI250" s="434"/>
      <c r="CJ250" s="433"/>
      <c r="CK250" s="433"/>
      <c r="CL250" s="454"/>
      <c r="CM250" s="432"/>
      <c r="CN250" s="454"/>
      <c r="CO250" s="454"/>
      <c r="CP250" s="433"/>
      <c r="CQ250" s="454"/>
      <c r="CR250" s="432"/>
      <c r="CS250" s="432"/>
      <c r="CT250" s="432"/>
      <c r="CU250" s="432"/>
      <c r="CY250" s="432"/>
      <c r="CZ250" s="432"/>
    </row>
    <row r="251" spans="1:104" s="435" customFormat="1" ht="52" customHeight="1" x14ac:dyDescent="0.3">
      <c r="A251" s="286" t="s">
        <v>4944</v>
      </c>
      <c r="B251" s="110" t="s">
        <v>4938</v>
      </c>
      <c r="C251" s="286" t="s">
        <v>1768</v>
      </c>
      <c r="D251" s="286" t="s">
        <v>1790</v>
      </c>
      <c r="E251" s="286" t="s">
        <v>1768</v>
      </c>
      <c r="F251" s="288" t="s">
        <v>1768</v>
      </c>
      <c r="G251" s="110" t="s">
        <v>1768</v>
      </c>
      <c r="H251" s="286" t="s">
        <v>534</v>
      </c>
      <c r="I251" s="286" t="s">
        <v>655</v>
      </c>
      <c r="J251" s="286" t="s">
        <v>656</v>
      </c>
      <c r="K251" s="286" t="s">
        <v>657</v>
      </c>
      <c r="L251" s="286" t="s">
        <v>4940</v>
      </c>
      <c r="M251" s="286" t="s">
        <v>4940</v>
      </c>
      <c r="N251" s="286" t="s">
        <v>223</v>
      </c>
      <c r="O251" s="286" t="s">
        <v>162</v>
      </c>
      <c r="P251" s="286" t="s">
        <v>166</v>
      </c>
      <c r="Q251" s="286" t="s">
        <v>1768</v>
      </c>
      <c r="R251" s="312" t="s">
        <v>4950</v>
      </c>
      <c r="S251" s="286">
        <v>2025</v>
      </c>
      <c r="T251" s="286" t="s">
        <v>1768</v>
      </c>
      <c r="U251" s="286" t="s">
        <v>225</v>
      </c>
      <c r="V251" s="301" t="s">
        <v>1768</v>
      </c>
      <c r="W251" s="301">
        <v>378</v>
      </c>
      <c r="X251" s="352">
        <v>50</v>
      </c>
      <c r="Y251" s="286">
        <v>74</v>
      </c>
      <c r="Z251" s="286" t="s">
        <v>165</v>
      </c>
      <c r="AA251" s="286" t="s">
        <v>1768</v>
      </c>
      <c r="AB251" s="286" t="s">
        <v>1768</v>
      </c>
      <c r="AC251" s="286" t="s">
        <v>1768</v>
      </c>
      <c r="AD251" s="286" t="s">
        <v>166</v>
      </c>
      <c r="AE251" s="286" t="s">
        <v>163</v>
      </c>
      <c r="AF251" s="286" t="s">
        <v>4789</v>
      </c>
      <c r="AG251" s="286" t="s">
        <v>1768</v>
      </c>
      <c r="AH251" s="286" t="s">
        <v>1768</v>
      </c>
      <c r="AI251" s="286" t="s">
        <v>1768</v>
      </c>
      <c r="AJ251" s="286" t="s">
        <v>1768</v>
      </c>
      <c r="AK251" s="286" t="s">
        <v>166</v>
      </c>
      <c r="AL251" s="286" t="s">
        <v>166</v>
      </c>
      <c r="AM251" s="286" t="s">
        <v>166</v>
      </c>
      <c r="AN251" s="353" t="s">
        <v>1768</v>
      </c>
      <c r="AO251" s="286" t="s">
        <v>1768</v>
      </c>
      <c r="AP251" s="286" t="s">
        <v>1768</v>
      </c>
      <c r="AQ251" s="286" t="s">
        <v>166</v>
      </c>
      <c r="AR251" s="286" t="s">
        <v>163</v>
      </c>
      <c r="AS251" s="286" t="s">
        <v>4939</v>
      </c>
      <c r="AT251" s="286" t="s">
        <v>166</v>
      </c>
      <c r="AU251" s="286" t="s">
        <v>1768</v>
      </c>
      <c r="AV251" s="286" t="s">
        <v>166</v>
      </c>
      <c r="AW251" s="286" t="s">
        <v>1768</v>
      </c>
      <c r="AX251" s="286" t="s">
        <v>166</v>
      </c>
      <c r="AY251" s="286" t="s">
        <v>166</v>
      </c>
      <c r="AZ251" s="286" t="s">
        <v>156</v>
      </c>
      <c r="BA251" s="286" t="s">
        <v>166</v>
      </c>
      <c r="BB251" s="286" t="s">
        <v>166</v>
      </c>
      <c r="BC251" s="286" t="s">
        <v>162</v>
      </c>
      <c r="BD251" s="286" t="s">
        <v>1768</v>
      </c>
      <c r="BE251" s="286" t="s">
        <v>1768</v>
      </c>
      <c r="BF251" s="286" t="s">
        <v>166</v>
      </c>
      <c r="BG251" s="286" t="s">
        <v>166</v>
      </c>
      <c r="BH251" s="286" t="s">
        <v>166</v>
      </c>
      <c r="BI251" s="374" t="s">
        <v>4943</v>
      </c>
      <c r="BJ251" s="354" t="s">
        <v>162</v>
      </c>
      <c r="BK251" s="286" t="s">
        <v>1768</v>
      </c>
      <c r="BL251" s="286" t="s">
        <v>1768</v>
      </c>
      <c r="BM251" s="286" t="s">
        <v>1768</v>
      </c>
      <c r="BN251" s="286" t="s">
        <v>1768</v>
      </c>
      <c r="BO251" s="286" t="s">
        <v>1768</v>
      </c>
      <c r="BP251" s="286" t="s">
        <v>1768</v>
      </c>
      <c r="BQ251" s="286" t="s">
        <v>1768</v>
      </c>
      <c r="BR251" s="369" t="s">
        <v>4947</v>
      </c>
      <c r="BS251" s="110" t="s">
        <v>4941</v>
      </c>
      <c r="BT251" s="356" t="s">
        <v>4942</v>
      </c>
      <c r="BU251" s="357" t="s">
        <v>1768</v>
      </c>
      <c r="BV251" s="110" t="s">
        <v>1768</v>
      </c>
      <c r="BW251" s="307">
        <v>48.205627828439397</v>
      </c>
      <c r="BX251" s="397">
        <v>16.272979045893202</v>
      </c>
      <c r="BY251" s="306" t="s">
        <v>4949</v>
      </c>
      <c r="BZ251" s="286">
        <v>3</v>
      </c>
      <c r="CA251" s="293" t="s">
        <v>162</v>
      </c>
      <c r="CB251" s="286">
        <v>3</v>
      </c>
      <c r="CC251" s="306" t="s">
        <v>4981</v>
      </c>
      <c r="CD251" s="306" t="s">
        <v>4981</v>
      </c>
      <c r="CE251" s="339" t="s">
        <v>1528</v>
      </c>
      <c r="CF251" s="452"/>
      <c r="CG251" s="442"/>
      <c r="CH251" s="453"/>
      <c r="CI251" s="434"/>
      <c r="CJ251" s="433"/>
      <c r="CK251" s="433"/>
      <c r="CL251" s="454"/>
      <c r="CM251" s="432"/>
      <c r="CN251" s="454"/>
      <c r="CO251" s="454"/>
      <c r="CP251" s="433"/>
      <c r="CQ251" s="454"/>
      <c r="CR251" s="432"/>
      <c r="CS251" s="432"/>
      <c r="CT251" s="432"/>
      <c r="CU251" s="432"/>
      <c r="CY251" s="432"/>
      <c r="CZ251" s="432"/>
    </row>
    <row r="252" spans="1:104" s="435" customFormat="1" ht="52" customHeight="1" x14ac:dyDescent="0.3">
      <c r="A252" s="286" t="s">
        <v>4954</v>
      </c>
      <c r="B252" s="110" t="s">
        <v>4951</v>
      </c>
      <c r="C252" s="286" t="s">
        <v>1768</v>
      </c>
      <c r="D252" s="286" t="s">
        <v>1802</v>
      </c>
      <c r="E252" s="286" t="s">
        <v>4970</v>
      </c>
      <c r="F252" s="288" t="s">
        <v>4952</v>
      </c>
      <c r="G252" s="110" t="s">
        <v>4956</v>
      </c>
      <c r="H252" s="286" t="s">
        <v>498</v>
      </c>
      <c r="I252" s="286" t="s">
        <v>499</v>
      </c>
      <c r="J252" s="286" t="s">
        <v>652</v>
      </c>
      <c r="K252" s="286" t="s">
        <v>653</v>
      </c>
      <c r="L252" s="286" t="s">
        <v>4960</v>
      </c>
      <c r="M252" s="286" t="s">
        <v>2036</v>
      </c>
      <c r="N252" s="286" t="s">
        <v>247</v>
      </c>
      <c r="O252" s="286" t="s">
        <v>162</v>
      </c>
      <c r="P252" s="286" t="s">
        <v>163</v>
      </c>
      <c r="Q252" s="286" t="s">
        <v>1768</v>
      </c>
      <c r="R252" s="312" t="s">
        <v>2313</v>
      </c>
      <c r="S252" s="286">
        <v>2024</v>
      </c>
      <c r="T252" s="286">
        <v>2034</v>
      </c>
      <c r="U252" s="286" t="s">
        <v>225</v>
      </c>
      <c r="V252" s="301">
        <v>1500</v>
      </c>
      <c r="W252" s="301">
        <v>77</v>
      </c>
      <c r="X252" s="352">
        <v>50</v>
      </c>
      <c r="Y252" s="286">
        <v>80</v>
      </c>
      <c r="Z252" s="286" t="s">
        <v>165</v>
      </c>
      <c r="AA252" s="286" t="s">
        <v>4974</v>
      </c>
      <c r="AB252" s="286" t="s">
        <v>4975</v>
      </c>
      <c r="AC252" s="286" t="s">
        <v>4972</v>
      </c>
      <c r="AD252" s="286" t="s">
        <v>162</v>
      </c>
      <c r="AE252" s="286" t="s">
        <v>163</v>
      </c>
      <c r="AF252" s="286" t="s">
        <v>2001</v>
      </c>
      <c r="AG252" s="456">
        <v>1.5100000000000001E-2</v>
      </c>
      <c r="AH252" s="286" t="s">
        <v>1768</v>
      </c>
      <c r="AI252" s="286" t="s">
        <v>1768</v>
      </c>
      <c r="AJ252" s="286" t="s">
        <v>1768</v>
      </c>
      <c r="AK252" s="286" t="s">
        <v>162</v>
      </c>
      <c r="AL252" s="286" t="s">
        <v>162</v>
      </c>
      <c r="AM252" s="286" t="s">
        <v>163</v>
      </c>
      <c r="AN252" s="353" t="s">
        <v>4973</v>
      </c>
      <c r="AO252" s="286" t="s">
        <v>185</v>
      </c>
      <c r="AP252" s="286" t="s">
        <v>1768</v>
      </c>
      <c r="AQ252" s="286" t="s">
        <v>166</v>
      </c>
      <c r="AR252" s="286" t="s">
        <v>166</v>
      </c>
      <c r="AS252" s="286" t="s">
        <v>156</v>
      </c>
      <c r="AT252" s="286" t="s">
        <v>166</v>
      </c>
      <c r="AU252" s="286" t="s">
        <v>156</v>
      </c>
      <c r="AV252" s="286" t="s">
        <v>163</v>
      </c>
      <c r="AW252" s="286" t="s">
        <v>4976</v>
      </c>
      <c r="AX252" s="286" t="s">
        <v>166</v>
      </c>
      <c r="AY252" s="286" t="s">
        <v>163</v>
      </c>
      <c r="AZ252" s="286" t="s">
        <v>1795</v>
      </c>
      <c r="BA252" s="286" t="s">
        <v>166</v>
      </c>
      <c r="BB252" s="286" t="s">
        <v>166</v>
      </c>
      <c r="BC252" s="286" t="s">
        <v>163</v>
      </c>
      <c r="BD252" s="286" t="s">
        <v>4971</v>
      </c>
      <c r="BE252" s="286" t="s">
        <v>1768</v>
      </c>
      <c r="BF252" s="286" t="s">
        <v>166</v>
      </c>
      <c r="BG252" s="286" t="s">
        <v>163</v>
      </c>
      <c r="BH252" s="286" t="s">
        <v>166</v>
      </c>
      <c r="BI252" s="374" t="s">
        <v>4979</v>
      </c>
      <c r="BJ252" s="354" t="s">
        <v>162</v>
      </c>
      <c r="BK252" s="286" t="s">
        <v>1768</v>
      </c>
      <c r="BL252" s="286" t="s">
        <v>1768</v>
      </c>
      <c r="BM252" s="286" t="s">
        <v>1768</v>
      </c>
      <c r="BN252" s="286" t="s">
        <v>1768</v>
      </c>
      <c r="BO252" s="286" t="s">
        <v>1768</v>
      </c>
      <c r="BP252" s="286" t="s">
        <v>1768</v>
      </c>
      <c r="BQ252" s="286" t="s">
        <v>1768</v>
      </c>
      <c r="BR252" s="369" t="s">
        <v>4978</v>
      </c>
      <c r="BS252" s="110" t="s">
        <v>501</v>
      </c>
      <c r="BT252" s="356" t="s">
        <v>4965</v>
      </c>
      <c r="BU252" s="357" t="s">
        <v>1768</v>
      </c>
      <c r="BV252" s="110" t="s">
        <v>1768</v>
      </c>
      <c r="BW252" s="307">
        <v>-27.390799999999999</v>
      </c>
      <c r="BX252" s="397">
        <v>153.02199999999999</v>
      </c>
      <c r="BY252" s="306" t="s">
        <v>4977</v>
      </c>
      <c r="BZ252" s="286">
        <v>3</v>
      </c>
      <c r="CA252" s="293" t="s">
        <v>162</v>
      </c>
      <c r="CB252" s="286">
        <v>3</v>
      </c>
      <c r="CC252" s="306" t="s">
        <v>4981</v>
      </c>
      <c r="CD252" s="306" t="s">
        <v>4981</v>
      </c>
      <c r="CE252" s="339" t="s">
        <v>1528</v>
      </c>
      <c r="CF252" s="452"/>
      <c r="CG252" s="442"/>
      <c r="CH252" s="453"/>
      <c r="CI252" s="434"/>
      <c r="CJ252" s="433"/>
      <c r="CK252" s="433"/>
      <c r="CL252" s="454"/>
      <c r="CM252" s="432"/>
      <c r="CN252" s="454"/>
      <c r="CO252" s="454"/>
      <c r="CP252" s="433"/>
      <c r="CQ252" s="454"/>
      <c r="CR252" s="432"/>
      <c r="CS252" s="432"/>
      <c r="CT252" s="432"/>
      <c r="CU252" s="432"/>
      <c r="CY252" s="432"/>
      <c r="CZ252" s="432"/>
    </row>
    <row r="253" spans="1:104" ht="55" customHeight="1" x14ac:dyDescent="0.3">
      <c r="A253" s="286" t="s">
        <v>4955</v>
      </c>
      <c r="B253" s="110" t="s">
        <v>4953</v>
      </c>
      <c r="C253" s="286" t="s">
        <v>1768</v>
      </c>
      <c r="D253" s="286" t="s">
        <v>1802</v>
      </c>
      <c r="E253" s="286" t="s">
        <v>4966</v>
      </c>
      <c r="F253" s="288" t="s">
        <v>4969</v>
      </c>
      <c r="G253" s="110" t="s">
        <v>4957</v>
      </c>
      <c r="H253" s="286" t="s">
        <v>498</v>
      </c>
      <c r="I253" s="286" t="s">
        <v>499</v>
      </c>
      <c r="J253" s="286" t="s">
        <v>652</v>
      </c>
      <c r="K253" s="286" t="s">
        <v>653</v>
      </c>
      <c r="L253" s="286" t="s">
        <v>4959</v>
      </c>
      <c r="M253" s="286" t="s">
        <v>2036</v>
      </c>
      <c r="N253" s="286" t="s">
        <v>247</v>
      </c>
      <c r="O253" s="286" t="s">
        <v>162</v>
      </c>
      <c r="P253" s="286" t="s">
        <v>163</v>
      </c>
      <c r="Q253" s="286">
        <v>5</v>
      </c>
      <c r="R253" s="312" t="s">
        <v>2313</v>
      </c>
      <c r="S253" s="286">
        <v>2024</v>
      </c>
      <c r="T253" s="286">
        <v>2034</v>
      </c>
      <c r="U253" s="286" t="s">
        <v>225</v>
      </c>
      <c r="V253" s="301">
        <v>1000</v>
      </c>
      <c r="W253" s="301">
        <v>24</v>
      </c>
      <c r="X253" s="352">
        <v>55</v>
      </c>
      <c r="Y253" s="286">
        <v>74</v>
      </c>
      <c r="Z253" s="286" t="s">
        <v>165</v>
      </c>
      <c r="AA253" s="286" t="s">
        <v>156</v>
      </c>
      <c r="AB253" s="286" t="s">
        <v>156</v>
      </c>
      <c r="AC253" s="286" t="s">
        <v>4961</v>
      </c>
      <c r="AD253" s="286" t="s">
        <v>163</v>
      </c>
      <c r="AE253" s="286" t="s">
        <v>163</v>
      </c>
      <c r="AF253" s="286" t="s">
        <v>4962</v>
      </c>
      <c r="AG253" s="456" t="s">
        <v>4963</v>
      </c>
      <c r="AH253" s="286" t="s">
        <v>1768</v>
      </c>
      <c r="AI253" s="286" t="s">
        <v>1768</v>
      </c>
      <c r="AJ253" s="286" t="s">
        <v>1768</v>
      </c>
      <c r="AK253" s="286" t="s">
        <v>163</v>
      </c>
      <c r="AL253" s="286" t="s">
        <v>162</v>
      </c>
      <c r="AM253" s="286" t="s">
        <v>163</v>
      </c>
      <c r="AN253" s="353" t="s">
        <v>4964</v>
      </c>
      <c r="AO253" s="286" t="s">
        <v>3148</v>
      </c>
      <c r="AP253" s="286" t="s">
        <v>156</v>
      </c>
      <c r="AQ253" s="286" t="s">
        <v>166</v>
      </c>
      <c r="AR253" s="286" t="s">
        <v>162</v>
      </c>
      <c r="AS253" s="286" t="s">
        <v>156</v>
      </c>
      <c r="AT253" s="286" t="s">
        <v>162</v>
      </c>
      <c r="AU253" s="286" t="s">
        <v>156</v>
      </c>
      <c r="AV253" s="286" t="s">
        <v>166</v>
      </c>
      <c r="AW253" s="286" t="s">
        <v>156</v>
      </c>
      <c r="AX253" s="286" t="s">
        <v>166</v>
      </c>
      <c r="AY253" s="286" t="s">
        <v>162</v>
      </c>
      <c r="AZ253" s="286" t="s">
        <v>156</v>
      </c>
      <c r="BA253" s="286" t="s">
        <v>166</v>
      </c>
      <c r="BB253" s="286" t="s">
        <v>166</v>
      </c>
      <c r="BC253" s="286" t="s">
        <v>162</v>
      </c>
      <c r="BD253" s="286" t="s">
        <v>156</v>
      </c>
      <c r="BE253" s="286" t="s">
        <v>1768</v>
      </c>
      <c r="BF253" s="286" t="s">
        <v>1960</v>
      </c>
      <c r="BG253" s="286" t="s">
        <v>162</v>
      </c>
      <c r="BH253" s="286" t="s">
        <v>166</v>
      </c>
      <c r="BI253" s="374" t="s">
        <v>4968</v>
      </c>
      <c r="BJ253" s="354" t="s">
        <v>162</v>
      </c>
      <c r="BK253" s="286" t="s">
        <v>1768</v>
      </c>
      <c r="BL253" s="286" t="s">
        <v>1768</v>
      </c>
      <c r="BM253" s="286" t="s">
        <v>1768</v>
      </c>
      <c r="BN253" s="286" t="s">
        <v>1768</v>
      </c>
      <c r="BO253" s="286" t="s">
        <v>1768</v>
      </c>
      <c r="BP253" s="286" t="s">
        <v>1768</v>
      </c>
      <c r="BQ253" s="286" t="s">
        <v>1768</v>
      </c>
      <c r="BR253" s="369" t="s">
        <v>4967</v>
      </c>
      <c r="BS253" s="110" t="s">
        <v>501</v>
      </c>
      <c r="BT253" s="356" t="s">
        <v>4965</v>
      </c>
      <c r="BU253" s="357" t="s">
        <v>1768</v>
      </c>
      <c r="BV253" s="110" t="s">
        <v>1768</v>
      </c>
      <c r="BW253" s="307">
        <v>-27.390686240384099</v>
      </c>
      <c r="BX253" s="397">
        <v>153.021880929356</v>
      </c>
      <c r="BY253" s="306" t="s">
        <v>4977</v>
      </c>
      <c r="BZ253" s="286">
        <v>3</v>
      </c>
      <c r="CA253" s="293" t="s">
        <v>162</v>
      </c>
      <c r="CB253" s="286">
        <v>3</v>
      </c>
      <c r="CC253" s="306" t="s">
        <v>4981</v>
      </c>
      <c r="CD253" s="306" t="s">
        <v>4981</v>
      </c>
      <c r="CE253" s="339" t="s">
        <v>1528</v>
      </c>
    </row>
    <row r="254" spans="1:104" x14ac:dyDescent="0.3">
      <c r="A254" s="286"/>
      <c r="B254" s="110"/>
      <c r="C254" s="286"/>
      <c r="D254" s="286"/>
      <c r="E254" s="286"/>
      <c r="F254" s="288"/>
      <c r="G254" s="285"/>
      <c r="H254" s="286"/>
      <c r="I254" s="286"/>
      <c r="J254" s="286"/>
      <c r="K254" s="286"/>
      <c r="L254" s="286"/>
      <c r="M254" s="286"/>
      <c r="N254" s="286"/>
      <c r="Q254" s="286"/>
      <c r="R254" s="110"/>
      <c r="V254" s="301"/>
      <c r="W254" s="301"/>
      <c r="AE254" s="286"/>
      <c r="AL254" s="286"/>
      <c r="AM254" s="286"/>
      <c r="AN254" s="288"/>
      <c r="AO254" s="286"/>
      <c r="AQ254" s="286"/>
      <c r="AT254" s="286"/>
      <c r="AU254" s="286"/>
      <c r="AZ254" s="286"/>
      <c r="BB254" s="286"/>
      <c r="BC254" s="286"/>
      <c r="BD254" s="286"/>
      <c r="BE254" s="286"/>
      <c r="BF254" s="286"/>
      <c r="BG254" s="286"/>
      <c r="BI254" s="311"/>
      <c r="BJ254" s="354"/>
      <c r="BK254" s="286"/>
      <c r="BL254" s="290"/>
      <c r="BM254" s="290"/>
      <c r="BN254" s="290"/>
      <c r="BO254" s="290"/>
      <c r="BP254" s="290"/>
      <c r="BQ254" s="290"/>
      <c r="BR254" s="311"/>
      <c r="BS254" s="110"/>
      <c r="BT254" s="356"/>
      <c r="BU254" s="357"/>
      <c r="BV254" s="110"/>
      <c r="BW254" s="307"/>
      <c r="BX254" s="307"/>
      <c r="BY254" s="306"/>
      <c r="BZ254" s="286"/>
      <c r="CC254" s="306"/>
      <c r="CD254" s="306"/>
      <c r="CE254" s="339"/>
    </row>
    <row r="1731" spans="1:83" x14ac:dyDescent="0.3">
      <c r="A1731" s="286"/>
      <c r="B1731" s="110"/>
      <c r="C1731" s="286"/>
      <c r="D1731" s="286"/>
      <c r="E1731" s="313"/>
      <c r="F1731" s="286"/>
      <c r="G1731" s="286"/>
      <c r="H1731" s="286"/>
      <c r="I1731" s="286"/>
      <c r="J1731" s="286"/>
      <c r="K1731" s="286"/>
      <c r="L1731" s="286"/>
      <c r="M1731" s="286"/>
      <c r="N1731" s="286"/>
      <c r="Q1731" s="286"/>
      <c r="R1731" s="312"/>
      <c r="V1731" s="286"/>
      <c r="W1731" s="301"/>
      <c r="AE1731" s="286"/>
      <c r="AL1731" s="286"/>
      <c r="AM1731" s="286"/>
      <c r="AN1731" s="288"/>
      <c r="AO1731" s="286"/>
      <c r="AQ1731" s="286"/>
      <c r="AT1731" s="286"/>
      <c r="AU1731" s="286"/>
      <c r="AZ1731" s="286"/>
      <c r="BB1731" s="286"/>
      <c r="BC1731" s="286"/>
      <c r="BD1731" s="286"/>
      <c r="BE1731" s="286"/>
      <c r="BF1731" s="286"/>
      <c r="BG1731" s="286"/>
      <c r="BI1731" s="311"/>
      <c r="BK1731" s="308"/>
      <c r="BL1731" s="308"/>
      <c r="BM1731" s="308"/>
      <c r="BN1731" s="308"/>
      <c r="BO1731" s="308"/>
      <c r="BP1731" s="308"/>
      <c r="BQ1731" s="308"/>
      <c r="BR1731" s="311"/>
      <c r="BS1731" s="310"/>
      <c r="BT1731" s="309"/>
      <c r="BU1731" s="308"/>
      <c r="BV1731" s="308"/>
      <c r="BW1731" s="307"/>
      <c r="BX1731" s="307"/>
      <c r="BY1731" s="306"/>
      <c r="BZ1731" s="286"/>
      <c r="CA1731" s="286"/>
      <c r="CC1731" s="306"/>
      <c r="CD1731" s="306"/>
      <c r="CE1731" s="306"/>
    </row>
  </sheetData>
  <mergeCells count="6">
    <mergeCell ref="BY1:CE1"/>
    <mergeCell ref="X1:AN1"/>
    <mergeCell ref="A1:W1"/>
    <mergeCell ref="AO1:BI1"/>
    <mergeCell ref="BJ1:BQ1"/>
    <mergeCell ref="BR1:BX1"/>
  </mergeCells>
  <phoneticPr fontId="60" type="noConversion"/>
  <conditionalFormatting sqref="C212">
    <cfRule type="containsText" dxfId="48" priority="20" operator="containsText" text="Complete">
      <formula>NOT(ISERROR(SEARCH("Complete",C212)))</formula>
    </cfRule>
    <cfRule type="containsText" dxfId="47" priority="21" operator="containsText" text="2nd">
      <formula>NOT(ISERROR(SEARCH("2nd",C212)))</formula>
    </cfRule>
    <cfRule type="containsText" dxfId="46" priority="22" operator="containsText" text="TBC">
      <formula>NOT(ISERROR(SEARCH("TBC",C212)))</formula>
    </cfRule>
    <cfRule type="containsText" dxfId="45" priority="23" operator="containsText" text="Low">
      <formula>NOT(ISERROR(SEARCH("Low",C212)))</formula>
    </cfRule>
    <cfRule type="containsText" dxfId="44" priority="24" operator="containsText" text="Medium">
      <formula>NOT(ISERROR(SEARCH("Medium",C212)))</formula>
    </cfRule>
    <cfRule type="containsText" dxfId="43" priority="25" operator="containsText" text="High">
      <formula>NOT(ISERROR(SEARCH("High",C212)))</formula>
    </cfRule>
    <cfRule type="containsText" dxfId="42" priority="26" operator="containsText" text="EU">
      <formula>NOT(ISERROR(SEARCH("EU",C212)))</formula>
    </cfRule>
  </conditionalFormatting>
  <conditionalFormatting sqref="D3:D11 D1731">
    <cfRule type="containsText" dxfId="41" priority="45" operator="containsText" text="EU">
      <formula>NOT(ISERROR(SEARCH("EU",D3)))</formula>
    </cfRule>
  </conditionalFormatting>
  <conditionalFormatting sqref="D3:D11">
    <cfRule type="containsText" dxfId="40" priority="43" operator="containsText" text="Medium">
      <formula>NOT(ISERROR(SEARCH("Medium",D3)))</formula>
    </cfRule>
    <cfRule type="containsText" dxfId="39" priority="42" operator="containsText" text="Complete">
      <formula>NOT(ISERROR(SEARCH("Complete",D3)))</formula>
    </cfRule>
    <cfRule type="containsText" dxfId="38" priority="44" operator="containsText" text="High">
      <formula>NOT(ISERROR(SEARCH("High",D3)))</formula>
    </cfRule>
    <cfRule type="containsText" dxfId="37" priority="46" operator="containsText" text="Low">
      <formula>NOT(ISERROR(SEARCH("Low",D3)))</formula>
    </cfRule>
  </conditionalFormatting>
  <conditionalFormatting sqref="D112:D135">
    <cfRule type="containsText" dxfId="36" priority="15" operator="containsText" text="Medium">
      <formula>NOT(ISERROR(SEARCH("Medium",D112)))</formula>
    </cfRule>
    <cfRule type="containsText" dxfId="35" priority="11" operator="containsText" text="Complete">
      <formula>NOT(ISERROR(SEARCH("Complete",D112)))</formula>
    </cfRule>
    <cfRule type="containsText" dxfId="34" priority="12" operator="containsText" text="2nd">
      <formula>NOT(ISERROR(SEARCH("2nd",D112)))</formula>
    </cfRule>
    <cfRule type="containsText" dxfId="33" priority="13" operator="containsText" text="TBC">
      <formula>NOT(ISERROR(SEARCH("TBC",D112)))</formula>
    </cfRule>
    <cfRule type="containsText" dxfId="32" priority="14" operator="containsText" text="Low">
      <formula>NOT(ISERROR(SEARCH("Low",D112)))</formula>
    </cfRule>
    <cfRule type="containsText" dxfId="31" priority="16" operator="containsText" text="High">
      <formula>NOT(ISERROR(SEARCH("High",D112)))</formula>
    </cfRule>
  </conditionalFormatting>
  <conditionalFormatting sqref="D112:D193">
    <cfRule type="containsText" dxfId="30" priority="17" operator="containsText" text="EU">
      <formula>NOT(ISERROR(SEARCH("EU",D112)))</formula>
    </cfRule>
  </conditionalFormatting>
  <conditionalFormatting sqref="D155:D156">
    <cfRule type="containsText" dxfId="29" priority="5" operator="containsText" text="Complete">
      <formula>NOT(ISERROR(SEARCH("Complete",D155)))</formula>
    </cfRule>
    <cfRule type="containsText" dxfId="28" priority="6" operator="containsText" text="2nd">
      <formula>NOT(ISERROR(SEARCH("2nd",D155)))</formula>
    </cfRule>
    <cfRule type="containsText" dxfId="27" priority="7" operator="containsText" text="TBC">
      <formula>NOT(ISERROR(SEARCH("TBC",D155)))</formula>
    </cfRule>
    <cfRule type="containsText" dxfId="26" priority="8" operator="containsText" text="Low">
      <formula>NOT(ISERROR(SEARCH("Low",D155)))</formula>
    </cfRule>
    <cfRule type="containsText" dxfId="25" priority="9" operator="containsText" text="Medium">
      <formula>NOT(ISERROR(SEARCH("Medium",D155)))</formula>
    </cfRule>
    <cfRule type="containsText" dxfId="24" priority="10" operator="containsText" text="High">
      <formula>NOT(ISERROR(SEARCH("High",D155)))</formula>
    </cfRule>
  </conditionalFormatting>
  <conditionalFormatting sqref="D194:D210">
    <cfRule type="containsText" dxfId="23" priority="30" operator="containsText" text="EU">
      <formula>NOT(ISERROR(SEARCH("EU",D194)))</formula>
    </cfRule>
  </conditionalFormatting>
  <conditionalFormatting sqref="D210">
    <cfRule type="containsText" dxfId="22" priority="29" operator="containsText" text="High">
      <formula>NOT(ISERROR(SEARCH("High",D210)))</formula>
    </cfRule>
    <cfRule type="containsText" dxfId="21" priority="31" operator="containsText" text="Low">
      <formula>NOT(ISERROR(SEARCH("Low",D210)))</formula>
    </cfRule>
    <cfRule type="containsText" dxfId="20" priority="27" operator="containsText" text="Complete">
      <formula>NOT(ISERROR(SEARCH("Complete",D210)))</formula>
    </cfRule>
    <cfRule type="containsText" dxfId="19" priority="28" operator="containsText" text="Medium">
      <formula>NOT(ISERROR(SEARCH("Medium",D210)))</formula>
    </cfRule>
  </conditionalFormatting>
  <conditionalFormatting sqref="D212:D217">
    <cfRule type="containsText" dxfId="18" priority="32" operator="containsText" text="EU">
      <formula>NOT(ISERROR(SEARCH("EU",D212)))</formula>
    </cfRule>
  </conditionalFormatting>
  <conditionalFormatting sqref="D219">
    <cfRule type="containsText" dxfId="17" priority="19" operator="containsText" text="EU">
      <formula>NOT(ISERROR(SEARCH("EU",D219)))</formula>
    </cfRule>
  </conditionalFormatting>
  <conditionalFormatting sqref="D221:D222">
    <cfRule type="containsText" dxfId="16" priority="4" operator="containsText" text="EU">
      <formula>NOT(ISERROR(SEARCH("EU",D221)))</formula>
    </cfRule>
  </conditionalFormatting>
  <conditionalFormatting sqref="BY2 CC2 CE2">
    <cfRule type="iconSet" priority="47">
      <iconSet iconSet="3Symbols" showValue="0">
        <cfvo type="percent" val="0"/>
        <cfvo type="num" val="1"/>
        <cfvo type="num" val="2"/>
      </iconSet>
    </cfRule>
  </conditionalFormatting>
  <conditionalFormatting sqref="BZ81 CB81">
    <cfRule type="iconSet" priority="40">
      <iconSet iconSet="3Symbols" showValue="0">
        <cfvo type="percent" val="0"/>
        <cfvo type="num" val="2"/>
        <cfvo type="num" val="3"/>
      </iconSet>
    </cfRule>
  </conditionalFormatting>
  <conditionalFormatting sqref="BZ82:BZ85 CB82:CB85">
    <cfRule type="iconSet" priority="41">
      <iconSet iconSet="3Symbols" showValue="0">
        <cfvo type="percent" val="0"/>
        <cfvo type="num" val="2"/>
        <cfvo type="num" val="3"/>
      </iconSet>
    </cfRule>
  </conditionalFormatting>
  <conditionalFormatting sqref="BZ86 CB86">
    <cfRule type="iconSet" priority="39">
      <iconSet iconSet="3Symbols" showValue="0">
        <cfvo type="percent" val="0"/>
        <cfvo type="num" val="2"/>
        <cfvo type="num" val="3"/>
      </iconSet>
    </cfRule>
  </conditionalFormatting>
  <conditionalFormatting sqref="BZ87 CB87">
    <cfRule type="iconSet" priority="38">
      <iconSet iconSet="3Symbols" showValue="0">
        <cfvo type="percent" val="0"/>
        <cfvo type="num" val="2"/>
        <cfvo type="num" val="3"/>
      </iconSet>
    </cfRule>
  </conditionalFormatting>
  <conditionalFormatting sqref="BZ109 CB109">
    <cfRule type="iconSet" priority="36">
      <iconSet iconSet="3Symbols" showValue="0">
        <cfvo type="percent" val="0"/>
        <cfvo type="num" val="2"/>
        <cfvo type="num" val="3"/>
      </iconSet>
    </cfRule>
  </conditionalFormatting>
  <conditionalFormatting sqref="BZ110 CB110">
    <cfRule type="iconSet" priority="35">
      <iconSet iconSet="3Symbols" showValue="0">
        <cfvo type="percent" val="0"/>
        <cfvo type="num" val="2"/>
        <cfvo type="num" val="3"/>
      </iconSet>
    </cfRule>
  </conditionalFormatting>
  <conditionalFormatting sqref="BZ111 CB111">
    <cfRule type="iconSet" priority="34">
      <iconSet iconSet="3Symbols" showValue="0">
        <cfvo type="percent" val="0"/>
        <cfvo type="num" val="2"/>
        <cfvo type="num" val="3"/>
      </iconSet>
    </cfRule>
  </conditionalFormatting>
  <conditionalFormatting sqref="BZ113 CB113">
    <cfRule type="iconSet" priority="37">
      <iconSet iconSet="3Symbols" showValue="0">
        <cfvo type="percent" val="0"/>
        <cfvo type="num" val="2"/>
        <cfvo type="num" val="3"/>
      </iconSet>
    </cfRule>
  </conditionalFormatting>
  <conditionalFormatting sqref="BZ120:BZ193 CB120:CB193">
    <cfRule type="iconSet" priority="18">
      <iconSet iconSet="3Symbols" showValue="0">
        <cfvo type="percent" val="0"/>
        <cfvo type="num" val="2"/>
        <cfvo type="num" val="3"/>
      </iconSet>
    </cfRule>
  </conditionalFormatting>
  <conditionalFormatting sqref="BZ203:BZ206 CB203:CB206">
    <cfRule type="iconSet" priority="50">
      <iconSet iconSet="3Symbols" showValue="0">
        <cfvo type="percent" val="0"/>
        <cfvo type="num" val="2"/>
        <cfvo type="num" val="3"/>
      </iconSet>
    </cfRule>
  </conditionalFormatting>
  <conditionalFormatting sqref="BZ1731 CB207 BZ3:BZ80 CB3:CB80 CB88:CB108 BZ207 BZ88:BZ108 BZ114:BZ119 CB114:CB119 BZ112 CB112 CB194:CB202 BZ194:BZ202 CB1731 CB213:CB237 BZ213:BZ254">
    <cfRule type="iconSet" priority="49">
      <iconSet iconSet="3Symbols" showValue="0">
        <cfvo type="percent" val="0"/>
        <cfvo type="num" val="2"/>
        <cfvo type="num" val="3"/>
      </iconSet>
    </cfRule>
  </conditionalFormatting>
  <conditionalFormatting sqref="CB208:CB212 BZ208:BZ212">
    <cfRule type="iconSet" priority="33">
      <iconSet iconSet="3Symbols" showValue="0">
        <cfvo type="percent" val="0"/>
        <cfvo type="num" val="2"/>
        <cfvo type="num" val="3"/>
      </iconSet>
    </cfRule>
  </conditionalFormatting>
  <conditionalFormatting sqref="CB248:CB252">
    <cfRule type="iconSet" priority="1">
      <iconSet iconSet="3Symbols" showValue="0">
        <cfvo type="percent" val="0"/>
        <cfvo type="num" val="2"/>
        <cfvo type="num" val="3"/>
      </iconSet>
    </cfRule>
  </conditionalFormatting>
  <conditionalFormatting sqref="CB253:CB254 CB238:CB247">
    <cfRule type="iconSet" priority="307">
      <iconSet iconSet="3Symbols" showValue="0">
        <cfvo type="percent" val="0"/>
        <cfvo type="num" val="2"/>
        <cfvo type="num" val="3"/>
      </iconSet>
    </cfRule>
  </conditionalFormatting>
  <conditionalFormatting sqref="CD2">
    <cfRule type="iconSet" priority="48">
      <iconSet iconSet="3Symbols" showValue="0">
        <cfvo type="percent" val="0"/>
        <cfvo type="num" val="1"/>
        <cfvo type="num" val="2"/>
      </iconSet>
    </cfRule>
  </conditionalFormatting>
  <dataValidations count="13">
    <dataValidation type="whole" allowBlank="1" showInputMessage="1" showErrorMessage="1" sqref="CB1731 BZ1731 BZ3:BZ254 CB3:CB254" xr:uid="{7A20F79E-60A0-4F65-952E-1B10B052A372}">
      <formula1>1</formula1>
      <formula2>3</formula2>
    </dataValidation>
    <dataValidation type="list" allowBlank="1" showInputMessage="1" showErrorMessage="1" sqref="H1731 H3:H236 H238:H254" xr:uid="{5BE6ABCA-D5BE-42AF-A216-13C3187B7213}">
      <formula1>"Africa, Latin America and the Caribbean, North America, Asia, Europe, Oceania"</formula1>
    </dataValidation>
    <dataValidation type="list" allowBlank="1" showInputMessage="1" showErrorMessage="1" sqref="N1731 N3:N236 N238:N254" xr:uid="{D0A776DE-26EE-46C3-B5FD-FEFCE8745534}">
      <formula1>"Clinical trial, Implementation study, Regional programme, National programme"</formula1>
    </dataValidation>
    <dataValidation type="list" allowBlank="1" showInputMessage="1" showErrorMessage="1" sqref="AA215:AB215 AD214:AN214 V214:AB214 AJ215:AN215 U216:U221 AA222:AB222 U223:U226 U1731 U228:U236 U3:U214 U238:U254" xr:uid="{2B043612-62C8-4A4D-ABA2-D32279FC1F15}">
      <formula1>"Active, Inactive, –"</formula1>
    </dataValidation>
    <dataValidation type="list" allowBlank="1" showInputMessage="1" showErrorMessage="1" sqref="BH113 BC113 AW208 AZ210:AZ213 AZ112:AZ208 AZ215:AZ226 AZ1731 AZ228:AZ236 AZ3:AZ108" xr:uid="{CC8238AB-45EB-4B37-AFF2-E9FB24C3D354}">
      <formula1>"Pre-screening, During screening, Post-screening, Multiple times, N/A, –"</formula1>
    </dataValidation>
    <dataValidation type="list" allowBlank="1" showInputMessage="1" showErrorMessage="1" sqref="BF112 BF218:BF220 BF215 BF114:BF213 BF222:BF226 BF228:BF236 BF3:BF108 BF238:BF254" xr:uid="{7259E68B-F2A7-4A8B-ABDB-4D1F99763AD9}">
      <formula1>"Centralised, Hybrid, Decentralised, N/A, –"</formula1>
    </dataValidation>
    <dataValidation type="list" allowBlank="1" showInputMessage="1" showErrorMessage="1" sqref="Z112 Z218:Z220 Z215 Z114:Z213 Z222:Z236 Z3:Z108 Z238:Z254" xr:uid="{08BA7BD0-5190-4142-8DD3-C09A372325E1}">
      <formula1>"Male, Female, Both, –"</formula1>
    </dataValidation>
    <dataValidation type="list" allowBlank="1" showInputMessage="1" showErrorMessage="1" sqref="AQ220 AQ208:AQ211 AQ218 AQ112:AQ158 AQ162 AQ167:AQ177 AQ160 AQ179 AQ223:AQ236 AQ3:AQ108 AX238 AQ238:AQ254" xr:uid="{1F25762B-5FDC-4DD0-A720-EFE4A3F5B4EE}">
      <formula1>"Family physicians, Respiratory medicine specialists, Other clinical specialists, N/A, –"</formula1>
    </dataValidation>
    <dataValidation type="list" allowBlank="1" showInputMessage="1" showErrorMessage="1" sqref="AZ2 AZ209 AZ239:AZ254" xr:uid="{CD936F4D-0C6C-47C9-8274-22187FAD159F}">
      <formula1>"Pre-screening, During screening, Post-screening, Multiple times, N/A"</formula1>
    </dataValidation>
    <dataValidation type="list" allowBlank="1" showInputMessage="1" showErrorMessage="1" sqref="P217:R217 BA215:BC217 AK218:AM218 BA218:BB220 AD218:AE220 AK220:AM220 BG218:BH220 BJ191:BJ195 BJ197 AK114:AM120 BJ199 BC159:BC199 BA139:BB199 BA112:BB137 BJ201 AT112:AT160 BJ204:BJ205 AK121:AL212 AK112:AM112 AD112:AE112 BG112:BH112 AY109 BG110 AV110 BA200:BC207 AD215:AE215 AB209 AM122:AM212 AD114:AE213 AR112:AR213 AT162:AT213 AV112:AV213 AX112:AY213 BA208:BB213 BC212:BC213 BD113:BG113 BG215:BH215 Q216:R216 AJ170:AJ171 BJ173 AQ159:AQ160 BJ175:BJ176 BJ138 BJ163:BJ165 BJ167:BJ168 BC139:BC155 BJ158:BJ160 BJ180:BJ189 BA138:BC138 BD192 AZ167 BC157 BC136:BC137 AJ159:AJ160 AJ164 BE166:BE167 BG114:BH213 BF167:BH167 BA221:BC222 AZ227:BH227 Q221 AU227 BA223:BB226 BG222:BH226 AS227 AD222:AE226 P218:P226 AR1731 AT1731 AV1731 AX1731:AY1731 P1731:R1731 BA1731:BC1731 AK223:AM236 AR215:AR236 AT215:AT236 AX215:AY236 AV215:AV236 BA228:BB236 BG228:BH236 AD228:AE236 P228:P236 AT3:AT108 AV3:AV108 BG3:BH108 BA3:BB108 AX3:AY108 AD3:AE108 P3:P216 AR3:AR108 AK3:AM108 AY238 BA238 P238:P254 AD238:AE254 AK238:AM254 AV239:AV254 AT238:AT254 BG239:BH254 BA239:BB254 AX239:AY254 AR238:AR254" xr:uid="{9D30EB73-5A4B-4B74-BA5A-02BB183C96E8}">
      <formula1>"Yes, No, –"</formula1>
    </dataValidation>
    <dataValidation type="list" allowBlank="1" showInputMessage="1" showErrorMessage="1" sqref="O218:O220 BC58 BC91 BC65:BC67 BC44 BC73 O208:O212 BC208:BC209 BC218:BC220 BJ160:BJ162 O135 O156 BJ164 BC223 O223:O226 BJ1731 CA1731 O228:O236 BJ166:BJ236 CA3:CA237 O3:O133 BJ3:BJ158 CA239 CA242:CA245 O238:O254 BC238:BC254 BJ238:BJ254" xr:uid="{3504D0FC-D68C-44C8-BE89-ECFCF98D65A3}">
      <formula1>"Yes, No"</formula1>
    </dataValidation>
    <dataValidation type="list" allowBlank="1" showInputMessage="1" showErrorMessage="1" sqref="BC112 BC114:BC135 BC68:BC72 BC59:BC64 BC210:BC211 BC92:BC108 BC158 BC156 BC224:BC226 BC45:BC57 BC74:BC90 BC228:BC236 BC3:BC43" xr:uid="{CE485778-D024-4E4A-B88A-042196FE2E7F}">
      <formula1>"Yes, No, N/A, –"</formula1>
    </dataValidation>
    <dataValidation type="list" allowBlank="1" showInputMessage="1" showErrorMessage="1" sqref="AQ157:AQ207 AQ212:AQ213 AQ215:AQ217 AT161:AU161 AQ221:AQ222 AQ1731" xr:uid="{838BFB84-02F1-4727-813A-3FF36DF8DB31}">
      <formula1>"Family physicians, Pulmonologists, Other clinical specialists, N/A, –"</formula1>
    </dataValidation>
  </dataValidations>
  <pageMargins left="0.25" right="0.25" top="0.75" bottom="0.75" header="0.3" footer="0.3"/>
  <pageSetup paperSize="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BCF14-D92A-459E-99F1-9612FC8D8EA5}">
  <dimension ref="A1:RZ594"/>
  <sheetViews>
    <sheetView tabSelected="1" topLeftCell="M1" zoomScale="90" zoomScaleNormal="90" workbookViewId="0">
      <pane ySplit="2" topLeftCell="A3" activePane="bottomLeft" state="frozen"/>
      <selection pane="bottomLeft" activeCell="AE10" sqref="AE10"/>
    </sheetView>
  </sheetViews>
  <sheetFormatPr defaultColWidth="0" defaultRowHeight="11.5" zeroHeight="1" x14ac:dyDescent="0.25"/>
  <cols>
    <col min="1" max="1" width="9.1796875" style="135" customWidth="1"/>
    <col min="2" max="2" width="12.453125" style="9" customWidth="1"/>
    <col min="3" max="3" width="9.453125" style="9" customWidth="1"/>
    <col min="4" max="4" width="8.54296875" style="9" customWidth="1"/>
    <col min="5" max="7" width="8.453125" style="127" customWidth="1"/>
    <col min="8" max="8" width="8.453125" style="126" customWidth="1"/>
    <col min="9" max="9" width="8.453125" style="127" customWidth="1"/>
    <col min="10" max="10" width="8.453125" style="128" customWidth="1"/>
    <col min="11" max="11" width="11" style="9" customWidth="1"/>
    <col min="12" max="12" width="11.453125" style="127" customWidth="1"/>
    <col min="13" max="13" width="11" style="9" customWidth="1"/>
    <col min="14" max="14" width="12.54296875" style="127" customWidth="1"/>
    <col min="15" max="19" width="8.54296875" style="9" customWidth="1"/>
    <col min="20" max="21" width="9.54296875" style="9" customWidth="1"/>
    <col min="22" max="23" width="10.81640625" style="9" customWidth="1"/>
    <col min="24" max="26" width="10.54296875" style="9" customWidth="1"/>
    <col min="27" max="27" width="11.81640625" style="9" customWidth="1"/>
    <col min="28" max="28" width="23.54296875" style="57" customWidth="1"/>
    <col min="29" max="29" width="30.453125" style="44" customWidth="1"/>
    <col min="30" max="30" width="13.1796875" style="9" customWidth="1"/>
    <col min="31" max="31" width="11.453125" style="186" customWidth="1"/>
    <col min="32" max="32" width="7.81640625" style="170" customWidth="1"/>
    <col min="33" max="33" width="7.81640625" style="15" customWidth="1"/>
    <col min="34" max="34" width="9.453125" style="15" customWidth="1"/>
    <col min="35" max="35" width="9.81640625" style="16" customWidth="1"/>
    <col min="36" max="36" width="11.54296875" style="186" customWidth="1"/>
    <col min="37" max="37" width="7.81640625" style="20" customWidth="1"/>
    <col min="38" max="494" width="0" style="124" hidden="1" customWidth="1"/>
    <col min="495" max="16384" width="0" style="5" hidden="1"/>
  </cols>
  <sheetData>
    <row r="1" spans="1:494" s="175" customFormat="1" ht="27" customHeight="1" x14ac:dyDescent="0.3">
      <c r="A1" s="491" t="s">
        <v>625</v>
      </c>
      <c r="B1" s="492"/>
      <c r="C1" s="492"/>
      <c r="D1" s="493"/>
      <c r="E1" s="494" t="s">
        <v>1589</v>
      </c>
      <c r="F1" s="495"/>
      <c r="G1" s="496"/>
      <c r="H1" s="494" t="s">
        <v>1588</v>
      </c>
      <c r="I1" s="495"/>
      <c r="J1" s="496"/>
      <c r="K1" s="254" t="s">
        <v>1586</v>
      </c>
      <c r="L1" s="497" t="s">
        <v>1431</v>
      </c>
      <c r="M1" s="498"/>
      <c r="N1" s="498"/>
      <c r="O1" s="498"/>
      <c r="P1" s="498"/>
      <c r="Q1" s="498"/>
      <c r="R1" s="498"/>
      <c r="S1" s="498"/>
      <c r="T1" s="498"/>
      <c r="U1" s="498"/>
      <c r="V1" s="498"/>
      <c r="W1" s="498"/>
      <c r="X1" s="498"/>
      <c r="Y1" s="498"/>
      <c r="Z1" s="498"/>
      <c r="AA1" s="499"/>
      <c r="AB1" s="500" t="s">
        <v>1416</v>
      </c>
      <c r="AC1" s="493"/>
      <c r="AD1" s="489" t="s">
        <v>1432</v>
      </c>
      <c r="AE1" s="490"/>
      <c r="AF1" s="490"/>
      <c r="AG1" s="490"/>
      <c r="AH1" s="490"/>
      <c r="AI1" s="490"/>
      <c r="AJ1" s="490"/>
      <c r="AK1" s="227"/>
      <c r="AL1" s="174"/>
      <c r="AM1" s="174"/>
      <c r="AN1" s="174"/>
      <c r="AO1" s="174"/>
      <c r="AP1" s="174"/>
      <c r="AQ1" s="174"/>
      <c r="AR1" s="174"/>
      <c r="AS1" s="174"/>
      <c r="AT1" s="174"/>
      <c r="AU1" s="174"/>
      <c r="AV1" s="174"/>
      <c r="AW1" s="174"/>
      <c r="AX1" s="174"/>
      <c r="AY1" s="174"/>
      <c r="AZ1" s="174"/>
      <c r="BA1" s="174"/>
      <c r="BB1" s="174"/>
      <c r="BC1" s="174"/>
      <c r="BD1" s="174"/>
      <c r="BE1" s="174"/>
      <c r="BF1" s="174"/>
      <c r="BG1" s="174"/>
      <c r="BH1" s="174"/>
      <c r="BI1" s="174"/>
      <c r="BJ1" s="174"/>
      <c r="BK1" s="174"/>
      <c r="BL1" s="174"/>
      <c r="BM1" s="174"/>
      <c r="BN1" s="174"/>
      <c r="BO1" s="174"/>
      <c r="BP1" s="174"/>
      <c r="BQ1" s="174"/>
      <c r="BR1" s="174"/>
      <c r="BS1" s="174"/>
      <c r="BT1" s="174"/>
      <c r="BU1" s="174"/>
      <c r="BV1" s="174"/>
      <c r="BW1" s="174"/>
      <c r="BX1" s="174"/>
      <c r="BY1" s="174"/>
      <c r="BZ1" s="174"/>
      <c r="CA1" s="174"/>
      <c r="CB1" s="174"/>
      <c r="CC1" s="174"/>
      <c r="CD1" s="174"/>
      <c r="CE1" s="174"/>
      <c r="CF1" s="174"/>
      <c r="CG1" s="174"/>
      <c r="CH1" s="174"/>
      <c r="CI1" s="174"/>
      <c r="CJ1" s="174"/>
      <c r="CK1" s="174"/>
      <c r="CL1" s="174"/>
      <c r="CM1" s="174"/>
      <c r="CN1" s="174"/>
      <c r="CO1" s="174"/>
      <c r="CP1" s="174"/>
      <c r="CQ1" s="174"/>
      <c r="CR1" s="174"/>
      <c r="CS1" s="174"/>
      <c r="CT1" s="174"/>
      <c r="CU1" s="174"/>
      <c r="CV1" s="174"/>
      <c r="CW1" s="174"/>
      <c r="CX1" s="174"/>
      <c r="CY1" s="174"/>
      <c r="CZ1" s="174"/>
      <c r="DA1" s="174"/>
      <c r="DB1" s="174"/>
      <c r="DC1" s="174"/>
      <c r="DD1" s="174"/>
      <c r="DE1" s="174"/>
      <c r="DF1" s="174"/>
      <c r="DG1" s="174"/>
      <c r="DH1" s="174"/>
      <c r="DI1" s="174"/>
      <c r="DJ1" s="174"/>
      <c r="DK1" s="174"/>
      <c r="DL1" s="174"/>
      <c r="DM1" s="174"/>
      <c r="DN1" s="174"/>
      <c r="DO1" s="174"/>
      <c r="DP1" s="174"/>
      <c r="DQ1" s="174"/>
      <c r="DR1" s="174"/>
      <c r="DS1" s="174"/>
      <c r="DT1" s="174"/>
      <c r="DU1" s="174"/>
      <c r="DV1" s="174"/>
      <c r="DW1" s="174"/>
      <c r="DX1" s="174"/>
      <c r="DY1" s="174"/>
      <c r="DZ1" s="174"/>
      <c r="EA1" s="174"/>
      <c r="EB1" s="174"/>
      <c r="EC1" s="174"/>
      <c r="ED1" s="174"/>
      <c r="EE1" s="174"/>
      <c r="EF1" s="174"/>
      <c r="EG1" s="174"/>
      <c r="EH1" s="174"/>
      <c r="EI1" s="174"/>
      <c r="EJ1" s="174"/>
      <c r="EK1" s="174"/>
      <c r="EL1" s="174"/>
      <c r="EM1" s="174"/>
      <c r="EN1" s="174"/>
      <c r="EO1" s="174"/>
      <c r="EP1" s="174"/>
      <c r="EQ1" s="174"/>
      <c r="ER1" s="174"/>
      <c r="ES1" s="174"/>
      <c r="ET1" s="174"/>
      <c r="EU1" s="174"/>
      <c r="EV1" s="174"/>
      <c r="EW1" s="174"/>
      <c r="EX1" s="174"/>
      <c r="EY1" s="174"/>
      <c r="EZ1" s="174"/>
      <c r="FA1" s="174"/>
      <c r="FB1" s="174"/>
      <c r="FC1" s="174"/>
      <c r="FD1" s="174"/>
      <c r="FE1" s="174"/>
      <c r="FF1" s="174"/>
      <c r="FG1" s="174"/>
      <c r="FH1" s="174"/>
      <c r="FI1" s="174"/>
      <c r="FJ1" s="174"/>
      <c r="FK1" s="174"/>
      <c r="FL1" s="174"/>
      <c r="FM1" s="174"/>
      <c r="FN1" s="174"/>
      <c r="FO1" s="174"/>
      <c r="FP1" s="174"/>
      <c r="FQ1" s="174"/>
      <c r="FR1" s="174"/>
      <c r="FS1" s="174"/>
      <c r="FT1" s="174"/>
      <c r="FU1" s="174"/>
      <c r="FV1" s="174"/>
      <c r="FW1" s="174"/>
      <c r="FX1" s="174"/>
      <c r="FY1" s="174"/>
      <c r="FZ1" s="174"/>
      <c r="GA1" s="174"/>
      <c r="GB1" s="174"/>
      <c r="GC1" s="174"/>
      <c r="GD1" s="174"/>
      <c r="GE1" s="174"/>
      <c r="GF1" s="174"/>
      <c r="GG1" s="174"/>
      <c r="GH1" s="174"/>
      <c r="GI1" s="174"/>
      <c r="GJ1" s="174"/>
      <c r="GK1" s="174"/>
      <c r="GL1" s="174"/>
      <c r="GM1" s="174"/>
      <c r="GN1" s="174"/>
      <c r="GO1" s="174"/>
      <c r="GP1" s="174"/>
      <c r="GQ1" s="174"/>
      <c r="GR1" s="174"/>
      <c r="GS1" s="174"/>
      <c r="GT1" s="174"/>
      <c r="GU1" s="174"/>
      <c r="GV1" s="174"/>
      <c r="GW1" s="174"/>
      <c r="GX1" s="174"/>
      <c r="GY1" s="174"/>
      <c r="GZ1" s="174"/>
      <c r="HA1" s="174"/>
      <c r="HB1" s="174"/>
      <c r="HC1" s="174"/>
      <c r="HD1" s="174"/>
      <c r="HE1" s="174"/>
      <c r="HF1" s="174"/>
      <c r="HG1" s="174"/>
      <c r="HH1" s="174"/>
      <c r="HI1" s="174"/>
      <c r="HJ1" s="174"/>
      <c r="HK1" s="174"/>
      <c r="HL1" s="174"/>
      <c r="HM1" s="174"/>
      <c r="HN1" s="174"/>
      <c r="HO1" s="174"/>
      <c r="HP1" s="174"/>
      <c r="HQ1" s="174"/>
      <c r="HR1" s="174"/>
      <c r="HS1" s="174"/>
      <c r="HT1" s="174"/>
      <c r="HU1" s="174"/>
      <c r="HV1" s="174"/>
      <c r="HW1" s="174"/>
      <c r="HX1" s="174"/>
      <c r="HY1" s="174"/>
      <c r="HZ1" s="174"/>
      <c r="IA1" s="174"/>
      <c r="IB1" s="174"/>
      <c r="IC1" s="174"/>
      <c r="ID1" s="174"/>
      <c r="IE1" s="174"/>
      <c r="IF1" s="174"/>
      <c r="IG1" s="174"/>
      <c r="IH1" s="174"/>
      <c r="II1" s="174"/>
      <c r="IJ1" s="174"/>
      <c r="IK1" s="174"/>
      <c r="IL1" s="174"/>
      <c r="IM1" s="174"/>
      <c r="IN1" s="174"/>
      <c r="IO1" s="174"/>
      <c r="IP1" s="174"/>
      <c r="IQ1" s="174"/>
      <c r="IR1" s="174"/>
      <c r="IS1" s="174"/>
      <c r="IT1" s="174"/>
      <c r="IU1" s="174"/>
      <c r="IV1" s="174"/>
      <c r="IW1" s="174"/>
      <c r="IX1" s="174"/>
      <c r="IY1" s="174"/>
      <c r="IZ1" s="174"/>
      <c r="JA1" s="174"/>
      <c r="JB1" s="174"/>
      <c r="JC1" s="174"/>
      <c r="JD1" s="174"/>
      <c r="JE1" s="174"/>
      <c r="JF1" s="174"/>
      <c r="JG1" s="174"/>
      <c r="JH1" s="174"/>
      <c r="JI1" s="174"/>
      <c r="JJ1" s="174"/>
      <c r="JK1" s="174"/>
      <c r="JL1" s="174"/>
      <c r="JM1" s="174"/>
      <c r="JN1" s="174"/>
      <c r="JO1" s="174"/>
      <c r="JP1" s="174"/>
      <c r="JQ1" s="174"/>
      <c r="JR1" s="174"/>
      <c r="JS1" s="174"/>
      <c r="JT1" s="174"/>
      <c r="JU1" s="174"/>
      <c r="JV1" s="174"/>
      <c r="JW1" s="174"/>
      <c r="JX1" s="174"/>
      <c r="JY1" s="174"/>
      <c r="JZ1" s="174"/>
      <c r="KA1" s="174"/>
      <c r="KB1" s="174"/>
      <c r="KC1" s="174"/>
      <c r="KD1" s="174"/>
      <c r="KE1" s="174"/>
      <c r="KF1" s="174"/>
      <c r="KG1" s="174"/>
      <c r="KH1" s="174"/>
      <c r="KI1" s="174"/>
      <c r="KJ1" s="174"/>
      <c r="KK1" s="174"/>
      <c r="KL1" s="174"/>
      <c r="KM1" s="174"/>
      <c r="KN1" s="174"/>
      <c r="KO1" s="174"/>
      <c r="KP1" s="174"/>
      <c r="KQ1" s="174"/>
      <c r="KR1" s="174"/>
      <c r="KS1" s="174"/>
      <c r="KT1" s="174"/>
      <c r="KU1" s="174"/>
      <c r="KV1" s="174"/>
      <c r="KW1" s="174"/>
      <c r="KX1" s="174"/>
      <c r="KY1" s="174"/>
      <c r="KZ1" s="174"/>
      <c r="LA1" s="174"/>
      <c r="LB1" s="174"/>
      <c r="LC1" s="174"/>
      <c r="LD1" s="174"/>
      <c r="LE1" s="174"/>
      <c r="LF1" s="174"/>
      <c r="LG1" s="174"/>
      <c r="LH1" s="174"/>
      <c r="LI1" s="174"/>
      <c r="LJ1" s="174"/>
      <c r="LK1" s="174"/>
      <c r="LL1" s="174"/>
      <c r="LM1" s="174"/>
      <c r="LN1" s="174"/>
      <c r="LO1" s="174"/>
      <c r="LP1" s="174"/>
      <c r="LQ1" s="174"/>
      <c r="LR1" s="174"/>
      <c r="LS1" s="174"/>
      <c r="LT1" s="174"/>
      <c r="LU1" s="174"/>
      <c r="LV1" s="174"/>
      <c r="LW1" s="174"/>
      <c r="LX1" s="174"/>
      <c r="LY1" s="174"/>
      <c r="LZ1" s="174"/>
      <c r="MA1" s="174"/>
      <c r="MB1" s="174"/>
      <c r="MC1" s="174"/>
      <c r="MD1" s="174"/>
      <c r="ME1" s="174"/>
      <c r="MF1" s="174"/>
      <c r="MG1" s="174"/>
      <c r="MH1" s="174"/>
      <c r="MI1" s="174"/>
      <c r="MJ1" s="174"/>
      <c r="MK1" s="174"/>
      <c r="ML1" s="174"/>
      <c r="MM1" s="174"/>
      <c r="MN1" s="174"/>
      <c r="MO1" s="174"/>
      <c r="MP1" s="174"/>
      <c r="MQ1" s="174"/>
      <c r="MR1" s="174"/>
      <c r="MS1" s="174"/>
      <c r="MT1" s="174"/>
      <c r="MU1" s="174"/>
      <c r="MV1" s="174"/>
      <c r="MW1" s="174"/>
      <c r="MX1" s="174"/>
      <c r="MY1" s="174"/>
      <c r="MZ1" s="174"/>
      <c r="NA1" s="174"/>
      <c r="NB1" s="174"/>
      <c r="NC1" s="174"/>
      <c r="ND1" s="174"/>
      <c r="NE1" s="174"/>
      <c r="NF1" s="174"/>
      <c r="NG1" s="174"/>
      <c r="NH1" s="174"/>
      <c r="NI1" s="174"/>
      <c r="NJ1" s="174"/>
      <c r="NK1" s="174"/>
      <c r="NL1" s="174"/>
      <c r="NM1" s="174"/>
      <c r="NN1" s="174"/>
      <c r="NO1" s="174"/>
      <c r="NP1" s="174"/>
      <c r="NQ1" s="174"/>
      <c r="NR1" s="174"/>
      <c r="NS1" s="174"/>
      <c r="NT1" s="174"/>
      <c r="NU1" s="174"/>
      <c r="NV1" s="174"/>
      <c r="NW1" s="174"/>
      <c r="NX1" s="174"/>
      <c r="NY1" s="174"/>
      <c r="NZ1" s="174"/>
      <c r="OA1" s="174"/>
      <c r="OB1" s="174"/>
      <c r="OC1" s="174"/>
      <c r="OD1" s="174"/>
      <c r="OE1" s="174"/>
      <c r="OF1" s="174"/>
      <c r="OG1" s="174"/>
      <c r="OH1" s="174"/>
      <c r="OI1" s="174"/>
      <c r="OJ1" s="174"/>
      <c r="OK1" s="174"/>
      <c r="OL1" s="174"/>
      <c r="OM1" s="174"/>
      <c r="ON1" s="174"/>
      <c r="OO1" s="174"/>
      <c r="OP1" s="174"/>
      <c r="OQ1" s="174"/>
      <c r="OR1" s="174"/>
      <c r="OS1" s="174"/>
      <c r="OT1" s="174"/>
      <c r="OU1" s="174"/>
      <c r="OV1" s="174"/>
      <c r="OW1" s="174"/>
      <c r="OX1" s="174"/>
      <c r="OY1" s="174"/>
      <c r="OZ1" s="174"/>
      <c r="PA1" s="174"/>
      <c r="PB1" s="174"/>
      <c r="PC1" s="174"/>
      <c r="PD1" s="174"/>
      <c r="PE1" s="174"/>
      <c r="PF1" s="174"/>
      <c r="PG1" s="174"/>
      <c r="PH1" s="174"/>
      <c r="PI1" s="174"/>
      <c r="PJ1" s="174"/>
      <c r="PK1" s="174"/>
      <c r="PL1" s="174"/>
      <c r="PM1" s="174"/>
      <c r="PN1" s="174"/>
      <c r="PO1" s="174"/>
      <c r="PP1" s="174"/>
      <c r="PQ1" s="174"/>
      <c r="PR1" s="174"/>
      <c r="PS1" s="174"/>
      <c r="PT1" s="174"/>
      <c r="PU1" s="174"/>
      <c r="PV1" s="174"/>
      <c r="PW1" s="174"/>
      <c r="PX1" s="174"/>
      <c r="PY1" s="174"/>
      <c r="PZ1" s="174"/>
      <c r="QA1" s="174"/>
      <c r="QB1" s="174"/>
      <c r="QC1" s="174"/>
      <c r="QD1" s="174"/>
      <c r="QE1" s="174"/>
      <c r="QF1" s="174"/>
      <c r="QG1" s="174"/>
      <c r="QH1" s="174"/>
      <c r="QI1" s="174"/>
      <c r="QJ1" s="174"/>
      <c r="QK1" s="174"/>
      <c r="QL1" s="174"/>
      <c r="QM1" s="174"/>
      <c r="QN1" s="174"/>
      <c r="QO1" s="174"/>
      <c r="QP1" s="174"/>
      <c r="QQ1" s="174"/>
      <c r="QR1" s="174"/>
      <c r="QS1" s="174"/>
      <c r="QT1" s="174"/>
      <c r="QU1" s="174"/>
      <c r="QV1" s="174"/>
      <c r="QW1" s="174"/>
      <c r="QX1" s="174"/>
      <c r="QY1" s="174"/>
      <c r="QZ1" s="174"/>
      <c r="RA1" s="174"/>
      <c r="RB1" s="174"/>
      <c r="RC1" s="174"/>
      <c r="RD1" s="174"/>
      <c r="RE1" s="174"/>
      <c r="RF1" s="174"/>
      <c r="RG1" s="174"/>
      <c r="RH1" s="174"/>
      <c r="RI1" s="174"/>
      <c r="RJ1" s="174"/>
      <c r="RK1" s="174"/>
      <c r="RL1" s="174"/>
      <c r="RM1" s="174"/>
      <c r="RN1" s="174"/>
      <c r="RO1" s="174"/>
      <c r="RP1" s="174"/>
      <c r="RQ1" s="174"/>
      <c r="RR1" s="174"/>
      <c r="RS1" s="174"/>
      <c r="RT1" s="174"/>
      <c r="RU1" s="174"/>
      <c r="RV1" s="174"/>
      <c r="RW1" s="174"/>
      <c r="RX1" s="174"/>
      <c r="RY1" s="174"/>
      <c r="RZ1" s="174"/>
    </row>
    <row r="2" spans="1:494" s="205" customFormat="1" ht="58.75" customHeight="1" thickBot="1" x14ac:dyDescent="0.4">
      <c r="A2" s="207" t="s">
        <v>1496</v>
      </c>
      <c r="B2" s="207" t="s">
        <v>134</v>
      </c>
      <c r="C2" s="207" t="s">
        <v>1419</v>
      </c>
      <c r="D2" s="207" t="s">
        <v>1420</v>
      </c>
      <c r="E2" s="208" t="s">
        <v>626</v>
      </c>
      <c r="F2" s="207" t="s">
        <v>516</v>
      </c>
      <c r="G2" s="207" t="s">
        <v>562</v>
      </c>
      <c r="H2" s="208" t="s">
        <v>626</v>
      </c>
      <c r="I2" s="207" t="s">
        <v>516</v>
      </c>
      <c r="J2" s="209" t="s">
        <v>562</v>
      </c>
      <c r="K2" s="255" t="s">
        <v>1587</v>
      </c>
      <c r="L2" s="225" t="s">
        <v>1524</v>
      </c>
      <c r="M2" s="225" t="s">
        <v>1487</v>
      </c>
      <c r="N2" s="225" t="s">
        <v>1512</v>
      </c>
      <c r="O2" s="225" t="s">
        <v>1488</v>
      </c>
      <c r="P2" s="281" t="s">
        <v>1644</v>
      </c>
      <c r="Q2" s="281" t="s">
        <v>1754</v>
      </c>
      <c r="R2" s="281" t="s">
        <v>1745</v>
      </c>
      <c r="S2" s="281" t="s">
        <v>1755</v>
      </c>
      <c r="T2" s="225" t="s">
        <v>1489</v>
      </c>
      <c r="U2" s="281" t="s">
        <v>1642</v>
      </c>
      <c r="V2" s="225" t="s">
        <v>1746</v>
      </c>
      <c r="W2" s="281" t="s">
        <v>1747</v>
      </c>
      <c r="X2" s="225" t="s">
        <v>1490</v>
      </c>
      <c r="Y2" s="225" t="s">
        <v>1758</v>
      </c>
      <c r="Z2" s="225" t="s">
        <v>1759</v>
      </c>
      <c r="AA2" s="225" t="s">
        <v>1491</v>
      </c>
      <c r="AB2" s="210" t="s">
        <v>1415</v>
      </c>
      <c r="AC2" s="211" t="s">
        <v>117</v>
      </c>
      <c r="AD2" s="212" t="s">
        <v>1522</v>
      </c>
      <c r="AE2" s="207" t="s">
        <v>139</v>
      </c>
      <c r="AF2" s="272" t="s">
        <v>140</v>
      </c>
      <c r="AG2" s="207" t="s">
        <v>142</v>
      </c>
      <c r="AH2" s="207" t="s">
        <v>627</v>
      </c>
      <c r="AI2" s="213" t="s">
        <v>1427</v>
      </c>
      <c r="AJ2" s="206" t="s">
        <v>628</v>
      </c>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c r="ED2" s="204"/>
      <c r="EE2" s="204"/>
      <c r="EF2" s="204"/>
      <c r="EG2" s="204"/>
      <c r="EH2" s="204"/>
      <c r="EI2" s="204"/>
      <c r="EJ2" s="204"/>
      <c r="EK2" s="204"/>
      <c r="EL2" s="204"/>
      <c r="EM2" s="204"/>
      <c r="EN2" s="204"/>
      <c r="EO2" s="204"/>
      <c r="EP2" s="204"/>
      <c r="EQ2" s="204"/>
      <c r="ER2" s="204"/>
      <c r="ES2" s="204"/>
      <c r="ET2" s="204"/>
      <c r="EU2" s="204"/>
      <c r="EV2" s="204"/>
      <c r="EW2" s="204"/>
      <c r="EX2" s="204"/>
      <c r="EY2" s="204"/>
      <c r="EZ2" s="204"/>
      <c r="FA2" s="204"/>
      <c r="FB2" s="204"/>
      <c r="FC2" s="204"/>
      <c r="FD2" s="204"/>
      <c r="FE2" s="204"/>
      <c r="FF2" s="204"/>
      <c r="FG2" s="204"/>
      <c r="FH2" s="204"/>
      <c r="FI2" s="204"/>
      <c r="FJ2" s="204"/>
      <c r="FK2" s="204"/>
      <c r="FL2" s="204"/>
      <c r="FM2" s="204"/>
      <c r="FN2" s="204"/>
      <c r="FO2" s="204"/>
      <c r="FP2" s="204"/>
      <c r="FQ2" s="204"/>
      <c r="FR2" s="204"/>
      <c r="FS2" s="204"/>
      <c r="FT2" s="204"/>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c r="HF2" s="204"/>
      <c r="HG2" s="204"/>
      <c r="HH2" s="204"/>
      <c r="HI2" s="204"/>
      <c r="HJ2" s="204"/>
      <c r="HK2" s="204"/>
      <c r="HL2" s="204"/>
      <c r="HM2" s="204"/>
      <c r="HN2" s="204"/>
      <c r="HO2" s="204"/>
      <c r="HP2" s="204"/>
      <c r="HQ2" s="204"/>
      <c r="HR2" s="204"/>
      <c r="HS2" s="204"/>
      <c r="HT2" s="204"/>
      <c r="HU2" s="204"/>
      <c r="HV2" s="204"/>
      <c r="HW2" s="204"/>
      <c r="HX2" s="204"/>
      <c r="HY2" s="204"/>
      <c r="HZ2" s="204"/>
      <c r="IA2" s="204"/>
      <c r="IB2" s="204"/>
      <c r="IC2" s="204"/>
      <c r="ID2" s="204"/>
      <c r="IE2" s="204"/>
      <c r="IF2" s="204"/>
      <c r="IG2" s="204"/>
      <c r="IH2" s="204"/>
      <c r="II2" s="204"/>
      <c r="IJ2" s="204"/>
      <c r="IK2" s="204"/>
      <c r="IL2" s="204"/>
      <c r="IM2" s="204"/>
      <c r="IN2" s="204"/>
      <c r="IO2" s="204"/>
      <c r="IP2" s="204"/>
      <c r="IQ2" s="204"/>
      <c r="IR2" s="204"/>
      <c r="IS2" s="204"/>
      <c r="IT2" s="204"/>
      <c r="IU2" s="204"/>
      <c r="IV2" s="204"/>
      <c r="IW2" s="204"/>
      <c r="IX2" s="204"/>
      <c r="IY2" s="204"/>
      <c r="IZ2" s="204"/>
      <c r="JA2" s="204"/>
      <c r="JB2" s="204"/>
      <c r="JC2" s="204"/>
      <c r="JD2" s="204"/>
      <c r="JE2" s="204"/>
      <c r="JF2" s="204"/>
      <c r="JG2" s="204"/>
      <c r="JH2" s="204"/>
      <c r="JI2" s="204"/>
      <c r="JJ2" s="204"/>
      <c r="JK2" s="204"/>
      <c r="JL2" s="204"/>
      <c r="JM2" s="204"/>
      <c r="JN2" s="204"/>
      <c r="JO2" s="204"/>
      <c r="JP2" s="204"/>
      <c r="JQ2" s="204"/>
      <c r="JR2" s="204"/>
      <c r="JS2" s="204"/>
      <c r="JT2" s="204"/>
      <c r="JU2" s="204"/>
      <c r="JV2" s="204"/>
      <c r="JW2" s="204"/>
      <c r="JX2" s="204"/>
      <c r="JY2" s="204"/>
      <c r="JZ2" s="204"/>
      <c r="KA2" s="204"/>
      <c r="KB2" s="204"/>
      <c r="KC2" s="204"/>
      <c r="KD2" s="204"/>
      <c r="KE2" s="204"/>
      <c r="KF2" s="204"/>
      <c r="KG2" s="204"/>
      <c r="KH2" s="204"/>
      <c r="KI2" s="204"/>
      <c r="KJ2" s="204"/>
      <c r="KK2" s="204"/>
      <c r="KL2" s="204"/>
      <c r="KM2" s="204"/>
      <c r="KN2" s="204"/>
      <c r="KO2" s="204"/>
      <c r="KP2" s="204"/>
      <c r="KQ2" s="204"/>
      <c r="KR2" s="204"/>
      <c r="KS2" s="204"/>
      <c r="KT2" s="204"/>
      <c r="KU2" s="204"/>
      <c r="KV2" s="204"/>
      <c r="KW2" s="204"/>
      <c r="KX2" s="204"/>
      <c r="KY2" s="204"/>
      <c r="KZ2" s="204"/>
      <c r="LA2" s="204"/>
      <c r="LB2" s="204"/>
      <c r="LC2" s="204"/>
      <c r="LD2" s="204"/>
      <c r="LE2" s="204"/>
      <c r="LF2" s="204"/>
      <c r="LG2" s="204"/>
      <c r="LH2" s="204"/>
      <c r="LI2" s="204"/>
      <c r="LJ2" s="204"/>
      <c r="LK2" s="204"/>
      <c r="LL2" s="204"/>
      <c r="LM2" s="204"/>
      <c r="LN2" s="204"/>
      <c r="LO2" s="204"/>
      <c r="LP2" s="204"/>
      <c r="LQ2" s="204"/>
      <c r="LR2" s="204"/>
      <c r="LS2" s="204"/>
      <c r="LT2" s="204"/>
      <c r="LU2" s="204"/>
      <c r="LV2" s="204"/>
      <c r="LW2" s="204"/>
      <c r="LX2" s="204"/>
      <c r="LY2" s="204"/>
      <c r="LZ2" s="204"/>
      <c r="MA2" s="204"/>
      <c r="MB2" s="204"/>
      <c r="MC2" s="204"/>
      <c r="MD2" s="204"/>
      <c r="ME2" s="204"/>
      <c r="MF2" s="204"/>
      <c r="MG2" s="204"/>
      <c r="MH2" s="204"/>
      <c r="MI2" s="204"/>
      <c r="MJ2" s="204"/>
      <c r="MK2" s="204"/>
      <c r="ML2" s="204"/>
      <c r="MM2" s="204"/>
      <c r="MN2" s="204"/>
      <c r="MO2" s="204"/>
      <c r="MP2" s="204"/>
      <c r="MQ2" s="204"/>
      <c r="MR2" s="204"/>
      <c r="MS2" s="204"/>
      <c r="MT2" s="204"/>
      <c r="MU2" s="204"/>
      <c r="MV2" s="204"/>
      <c r="MW2" s="204"/>
      <c r="MX2" s="204"/>
      <c r="MY2" s="204"/>
      <c r="MZ2" s="204"/>
      <c r="NA2" s="204"/>
      <c r="NB2" s="204"/>
      <c r="NC2" s="204"/>
      <c r="ND2" s="204"/>
      <c r="NE2" s="204"/>
      <c r="NF2" s="204"/>
      <c r="NG2" s="204"/>
      <c r="NH2" s="204"/>
      <c r="NI2" s="204"/>
      <c r="NJ2" s="204"/>
      <c r="NK2" s="204"/>
      <c r="NL2" s="204"/>
      <c r="NM2" s="204"/>
      <c r="NN2" s="204"/>
      <c r="NO2" s="204"/>
      <c r="NP2" s="204"/>
      <c r="NQ2" s="204"/>
      <c r="NR2" s="204"/>
      <c r="NS2" s="204"/>
      <c r="NT2" s="204"/>
      <c r="NU2" s="204"/>
      <c r="NV2" s="204"/>
      <c r="NW2" s="204"/>
      <c r="NX2" s="204"/>
      <c r="NY2" s="204"/>
      <c r="NZ2" s="204"/>
      <c r="OA2" s="204"/>
      <c r="OB2" s="204"/>
      <c r="OC2" s="204"/>
      <c r="OD2" s="204"/>
      <c r="OE2" s="204"/>
      <c r="OF2" s="204"/>
      <c r="OG2" s="204"/>
      <c r="OH2" s="204"/>
      <c r="OI2" s="204"/>
      <c r="OJ2" s="204"/>
      <c r="OK2" s="204"/>
      <c r="OL2" s="204"/>
      <c r="OM2" s="204"/>
      <c r="ON2" s="204"/>
      <c r="OO2" s="204"/>
      <c r="OP2" s="204"/>
      <c r="OQ2" s="204"/>
      <c r="OR2" s="204"/>
      <c r="OS2" s="204"/>
      <c r="OT2" s="204"/>
      <c r="OU2" s="204"/>
      <c r="OV2" s="204"/>
      <c r="OW2" s="204"/>
      <c r="OX2" s="204"/>
      <c r="OY2" s="204"/>
      <c r="OZ2" s="204"/>
      <c r="PA2" s="204"/>
      <c r="PB2" s="204"/>
      <c r="PC2" s="204"/>
      <c r="PD2" s="204"/>
      <c r="PE2" s="204"/>
      <c r="PF2" s="204"/>
      <c r="PG2" s="204"/>
      <c r="PH2" s="204"/>
      <c r="PI2" s="204"/>
      <c r="PJ2" s="204"/>
      <c r="PK2" s="204"/>
      <c r="PL2" s="204"/>
      <c r="PM2" s="204"/>
      <c r="PN2" s="204"/>
      <c r="PO2" s="204"/>
      <c r="PP2" s="204"/>
      <c r="PQ2" s="204"/>
      <c r="PR2" s="204"/>
      <c r="PS2" s="204"/>
      <c r="PT2" s="204"/>
      <c r="PU2" s="204"/>
      <c r="PV2" s="204"/>
      <c r="PW2" s="204"/>
      <c r="PX2" s="204"/>
      <c r="PY2" s="204"/>
      <c r="PZ2" s="204"/>
      <c r="QA2" s="204"/>
      <c r="QB2" s="204"/>
      <c r="QC2" s="204"/>
      <c r="QD2" s="204"/>
      <c r="QE2" s="204"/>
      <c r="QF2" s="204"/>
      <c r="QG2" s="204"/>
      <c r="QH2" s="204"/>
      <c r="QI2" s="204"/>
      <c r="QJ2" s="204"/>
      <c r="QK2" s="204"/>
      <c r="QL2" s="204"/>
      <c r="QM2" s="204"/>
      <c r="QN2" s="204"/>
      <c r="QO2" s="204"/>
      <c r="QP2" s="204"/>
      <c r="QQ2" s="204"/>
      <c r="QR2" s="204"/>
      <c r="QS2" s="204"/>
      <c r="QT2" s="204"/>
      <c r="QU2" s="204"/>
      <c r="QV2" s="204"/>
      <c r="QW2" s="204"/>
      <c r="QX2" s="204"/>
      <c r="QY2" s="204"/>
      <c r="QZ2" s="204"/>
      <c r="RA2" s="204"/>
      <c r="RB2" s="204"/>
      <c r="RC2" s="204"/>
      <c r="RD2" s="204"/>
      <c r="RE2" s="204"/>
      <c r="RF2" s="204"/>
      <c r="RG2" s="204"/>
      <c r="RH2" s="204"/>
      <c r="RI2" s="204"/>
      <c r="RJ2" s="204"/>
      <c r="RK2" s="204"/>
      <c r="RL2" s="204"/>
      <c r="RM2" s="204"/>
      <c r="RN2" s="204"/>
      <c r="RO2" s="204"/>
      <c r="RP2" s="204"/>
      <c r="RQ2" s="204"/>
      <c r="RR2" s="204"/>
      <c r="RS2" s="204"/>
      <c r="RT2" s="204"/>
      <c r="RU2" s="204"/>
      <c r="RV2" s="204"/>
      <c r="RW2" s="204"/>
      <c r="RX2" s="204"/>
      <c r="RY2" s="204"/>
    </row>
    <row r="3" spans="1:494" ht="40" customHeight="1" x14ac:dyDescent="0.25">
      <c r="A3" s="125" t="s">
        <v>157</v>
      </c>
      <c r="B3" s="9" t="s">
        <v>629</v>
      </c>
      <c r="C3" s="9" t="s">
        <v>630</v>
      </c>
      <c r="D3" s="9" t="s">
        <v>631</v>
      </c>
      <c r="E3" s="247">
        <v>7.2</v>
      </c>
      <c r="F3" s="248">
        <v>11</v>
      </c>
      <c r="G3" s="248">
        <v>3.6</v>
      </c>
      <c r="H3" s="247">
        <v>6.8</v>
      </c>
      <c r="I3" s="248">
        <v>10.3</v>
      </c>
      <c r="J3" s="249">
        <v>3.4</v>
      </c>
      <c r="K3" s="256">
        <v>2022</v>
      </c>
      <c r="L3" s="248" t="s">
        <v>1599</v>
      </c>
      <c r="M3" s="86" t="s">
        <v>1598</v>
      </c>
      <c r="N3" s="248" t="s">
        <v>1598</v>
      </c>
      <c r="O3" s="86" t="s">
        <v>163</v>
      </c>
      <c r="P3" s="86" t="s">
        <v>156</v>
      </c>
      <c r="Q3" s="86"/>
      <c r="R3" s="86" t="s">
        <v>156</v>
      </c>
      <c r="S3" s="86"/>
      <c r="T3" s="86">
        <v>2017</v>
      </c>
      <c r="U3" s="86" t="s">
        <v>162</v>
      </c>
      <c r="V3" s="86" t="s">
        <v>162</v>
      </c>
      <c r="W3" s="86" t="s">
        <v>156</v>
      </c>
      <c r="X3" s="86" t="s">
        <v>163</v>
      </c>
      <c r="Y3" s="86"/>
      <c r="Z3" s="86"/>
      <c r="AA3" s="273" t="s">
        <v>632</v>
      </c>
      <c r="AB3" s="224" t="s">
        <v>1435</v>
      </c>
      <c r="AC3" s="238" t="s">
        <v>1530</v>
      </c>
      <c r="AD3" s="235" t="s">
        <v>1425</v>
      </c>
      <c r="AE3" s="123">
        <v>2</v>
      </c>
      <c r="AF3" s="123">
        <v>0</v>
      </c>
      <c r="AG3" s="123">
        <v>2</v>
      </c>
      <c r="AH3" s="123">
        <v>2</v>
      </c>
      <c r="AI3" s="188" t="s">
        <v>1597</v>
      </c>
      <c r="AJ3" s="236" t="s">
        <v>1528</v>
      </c>
      <c r="AK3" s="124"/>
      <c r="RZ3" s="5"/>
    </row>
    <row r="4" spans="1:494" ht="40" customHeight="1" x14ac:dyDescent="0.25">
      <c r="A4" s="125" t="s">
        <v>534</v>
      </c>
      <c r="B4" s="9" t="s">
        <v>633</v>
      </c>
      <c r="C4" s="9" t="s">
        <v>634</v>
      </c>
      <c r="D4" s="9" t="s">
        <v>635</v>
      </c>
      <c r="E4" s="247">
        <v>25.3</v>
      </c>
      <c r="F4" s="248">
        <v>41.5</v>
      </c>
      <c r="G4" s="248">
        <v>10.3</v>
      </c>
      <c r="H4" s="247">
        <v>24.2</v>
      </c>
      <c r="I4" s="248">
        <v>39.9</v>
      </c>
      <c r="J4" s="250">
        <v>9.6</v>
      </c>
      <c r="K4" s="256">
        <v>2022</v>
      </c>
      <c r="L4" s="248" t="s">
        <v>1599</v>
      </c>
      <c r="M4" s="86" t="s">
        <v>1598</v>
      </c>
      <c r="N4" s="248" t="s">
        <v>1598</v>
      </c>
      <c r="O4" s="86" t="s">
        <v>163</v>
      </c>
      <c r="P4" s="86">
        <v>2011</v>
      </c>
      <c r="Q4" s="86"/>
      <c r="R4" s="86" t="s">
        <v>162</v>
      </c>
      <c r="S4" s="86"/>
      <c r="T4" s="86">
        <v>2022</v>
      </c>
      <c r="U4" s="86" t="s">
        <v>166</v>
      </c>
      <c r="V4" s="86" t="s">
        <v>162</v>
      </c>
      <c r="W4" s="86" t="s">
        <v>156</v>
      </c>
      <c r="X4" s="86" t="s">
        <v>163</v>
      </c>
      <c r="Y4" s="86"/>
      <c r="Z4" s="86"/>
      <c r="AA4" s="273" t="s">
        <v>632</v>
      </c>
      <c r="AB4" s="44" t="s">
        <v>1435</v>
      </c>
      <c r="AC4" s="238" t="s">
        <v>1711</v>
      </c>
      <c r="AD4" s="235" t="s">
        <v>1426</v>
      </c>
      <c r="AE4" s="123">
        <v>2</v>
      </c>
      <c r="AF4" s="123">
        <v>0</v>
      </c>
      <c r="AG4" s="123">
        <v>2</v>
      </c>
      <c r="AH4" s="123">
        <v>2</v>
      </c>
      <c r="AI4" s="188" t="s">
        <v>1597</v>
      </c>
      <c r="AJ4" s="236" t="s">
        <v>1528</v>
      </c>
      <c r="AK4" s="124"/>
      <c r="RZ4" s="5"/>
    </row>
    <row r="5" spans="1:494" ht="36.65" customHeight="1" x14ac:dyDescent="0.25">
      <c r="A5" s="125" t="s">
        <v>505</v>
      </c>
      <c r="B5" s="9" t="s">
        <v>636</v>
      </c>
      <c r="C5" s="9" t="s">
        <v>637</v>
      </c>
      <c r="D5" s="9" t="s">
        <v>638</v>
      </c>
      <c r="E5" s="247">
        <v>11.3</v>
      </c>
      <c r="F5" s="248">
        <v>19.5</v>
      </c>
      <c r="G5" s="248">
        <v>3.2</v>
      </c>
      <c r="H5" s="247">
        <v>10.4</v>
      </c>
      <c r="I5" s="248">
        <v>17.899999999999999</v>
      </c>
      <c r="J5" s="250">
        <v>2.9</v>
      </c>
      <c r="K5" s="256">
        <v>2022</v>
      </c>
      <c r="L5" s="248" t="s">
        <v>1599</v>
      </c>
      <c r="M5" s="86" t="s">
        <v>1598</v>
      </c>
      <c r="N5" s="248" t="s">
        <v>1598</v>
      </c>
      <c r="O5" s="86" t="s">
        <v>163</v>
      </c>
      <c r="P5" s="86" t="s">
        <v>156</v>
      </c>
      <c r="Q5" s="86"/>
      <c r="R5" s="86" t="s">
        <v>156</v>
      </c>
      <c r="S5" s="86"/>
      <c r="T5" s="86">
        <v>2014</v>
      </c>
      <c r="U5" s="86" t="s">
        <v>163</v>
      </c>
      <c r="V5" s="86" t="s">
        <v>162</v>
      </c>
      <c r="W5" s="86" t="s">
        <v>156</v>
      </c>
      <c r="X5" s="86" t="s">
        <v>163</v>
      </c>
      <c r="Y5" s="86"/>
      <c r="Z5" s="86"/>
      <c r="AA5" s="273" t="s">
        <v>632</v>
      </c>
      <c r="AB5" s="44" t="s">
        <v>1435</v>
      </c>
      <c r="AC5" s="238" t="s">
        <v>1531</v>
      </c>
      <c r="AD5" s="235" t="s">
        <v>1425</v>
      </c>
      <c r="AE5" s="123">
        <v>2</v>
      </c>
      <c r="AF5" s="123">
        <v>0</v>
      </c>
      <c r="AG5" s="123">
        <v>2</v>
      </c>
      <c r="AH5" s="123">
        <v>2</v>
      </c>
      <c r="AI5" s="188" t="s">
        <v>1597</v>
      </c>
      <c r="AJ5" s="236" t="s">
        <v>1528</v>
      </c>
      <c r="AK5" s="124"/>
      <c r="RZ5" s="5"/>
    </row>
    <row r="6" spans="1:494" ht="35.5" customHeight="1" x14ac:dyDescent="0.25">
      <c r="A6" s="125" t="s">
        <v>498</v>
      </c>
      <c r="B6" s="9" t="s">
        <v>639</v>
      </c>
      <c r="C6" s="9" t="s">
        <v>640</v>
      </c>
      <c r="D6" s="9" t="s">
        <v>641</v>
      </c>
      <c r="E6" s="247">
        <v>32.9</v>
      </c>
      <c r="F6" s="248">
        <v>50.5</v>
      </c>
      <c r="G6" s="248">
        <v>17.5</v>
      </c>
      <c r="H6" s="247">
        <v>24.5</v>
      </c>
      <c r="I6" s="248">
        <v>37.799999999999997</v>
      </c>
      <c r="J6" s="250">
        <v>14.1</v>
      </c>
      <c r="K6" s="256">
        <v>2020</v>
      </c>
      <c r="L6" s="248" t="s">
        <v>1599</v>
      </c>
      <c r="M6" s="86" t="s">
        <v>1598</v>
      </c>
      <c r="N6" s="248" t="s">
        <v>1598</v>
      </c>
      <c r="O6" s="86" t="s">
        <v>163</v>
      </c>
      <c r="P6" s="86">
        <v>2007</v>
      </c>
      <c r="Q6" s="86"/>
      <c r="R6" s="86" t="s">
        <v>163</v>
      </c>
      <c r="S6" s="86"/>
      <c r="T6" s="86">
        <v>2012</v>
      </c>
      <c r="U6" s="86" t="s">
        <v>1643</v>
      </c>
      <c r="V6" s="86" t="s">
        <v>162</v>
      </c>
      <c r="W6" s="86" t="s">
        <v>156</v>
      </c>
      <c r="X6" s="86" t="s">
        <v>163</v>
      </c>
      <c r="Y6" s="86"/>
      <c r="Z6" s="86"/>
      <c r="AA6" s="273" t="s">
        <v>632</v>
      </c>
      <c r="AB6" s="44" t="s">
        <v>1435</v>
      </c>
      <c r="AC6" s="238" t="s">
        <v>1712</v>
      </c>
      <c r="AD6" s="235" t="s">
        <v>1425</v>
      </c>
      <c r="AE6" s="123">
        <v>2</v>
      </c>
      <c r="AF6" s="123">
        <v>0</v>
      </c>
      <c r="AG6" s="123">
        <v>2</v>
      </c>
      <c r="AH6" s="123">
        <v>2</v>
      </c>
      <c r="AI6" s="188" t="s">
        <v>1597</v>
      </c>
      <c r="AJ6" s="236" t="s">
        <v>1528</v>
      </c>
      <c r="AK6" s="124"/>
      <c r="RZ6" s="5"/>
    </row>
    <row r="7" spans="1:494" ht="33.65" customHeight="1" x14ac:dyDescent="0.25">
      <c r="A7" s="125" t="s">
        <v>505</v>
      </c>
      <c r="B7" s="9" t="s">
        <v>642</v>
      </c>
      <c r="C7" s="9" t="s">
        <v>643</v>
      </c>
      <c r="D7" s="9" t="s">
        <v>644</v>
      </c>
      <c r="E7" s="247">
        <v>2.4</v>
      </c>
      <c r="F7" s="248">
        <v>3.3</v>
      </c>
      <c r="G7" s="248">
        <v>1.6</v>
      </c>
      <c r="H7" s="247">
        <v>2.2000000000000002</v>
      </c>
      <c r="I7" s="248">
        <v>3</v>
      </c>
      <c r="J7" s="250">
        <v>1.5</v>
      </c>
      <c r="K7" s="256">
        <v>2022</v>
      </c>
      <c r="L7" s="248" t="s">
        <v>1599</v>
      </c>
      <c r="M7" s="86" t="s">
        <v>1598</v>
      </c>
      <c r="N7" s="248" t="s">
        <v>1598</v>
      </c>
      <c r="O7" s="86" t="s">
        <v>162</v>
      </c>
      <c r="P7" s="86" t="s">
        <v>156</v>
      </c>
      <c r="Q7" s="86"/>
      <c r="R7" s="86" t="s">
        <v>156</v>
      </c>
      <c r="S7" s="86"/>
      <c r="T7" s="86" t="s">
        <v>156</v>
      </c>
      <c r="U7" s="86" t="s">
        <v>156</v>
      </c>
      <c r="V7" s="86" t="s">
        <v>156</v>
      </c>
      <c r="W7" s="86" t="s">
        <v>156</v>
      </c>
      <c r="X7" s="86" t="s">
        <v>162</v>
      </c>
      <c r="Y7" s="86"/>
      <c r="Z7" s="86"/>
      <c r="AA7" s="273" t="s">
        <v>632</v>
      </c>
      <c r="AB7" s="44" t="s">
        <v>1435</v>
      </c>
      <c r="AC7" s="238" t="s">
        <v>1532</v>
      </c>
      <c r="AD7" s="235" t="s">
        <v>1425</v>
      </c>
      <c r="AE7" s="123">
        <v>2</v>
      </c>
      <c r="AF7" s="123">
        <v>0</v>
      </c>
      <c r="AG7" s="123">
        <v>2</v>
      </c>
      <c r="AH7" s="123">
        <v>2</v>
      </c>
      <c r="AI7" s="188" t="s">
        <v>1597</v>
      </c>
      <c r="AJ7" s="236" t="s">
        <v>1528</v>
      </c>
      <c r="AK7" s="124"/>
      <c r="RZ7" s="5"/>
    </row>
    <row r="8" spans="1:494" ht="40" customHeight="1" x14ac:dyDescent="0.25">
      <c r="A8" s="125" t="s">
        <v>1504</v>
      </c>
      <c r="B8" s="9" t="s">
        <v>646</v>
      </c>
      <c r="C8" s="9" t="s">
        <v>647</v>
      </c>
      <c r="D8" s="9" t="s">
        <v>648</v>
      </c>
      <c r="E8" s="247">
        <v>19.899999999999999</v>
      </c>
      <c r="F8" s="248">
        <v>30</v>
      </c>
      <c r="G8" s="248">
        <v>12.1</v>
      </c>
      <c r="H8" s="247">
        <v>16.100000000000001</v>
      </c>
      <c r="I8" s="248">
        <v>24.3</v>
      </c>
      <c r="J8" s="250">
        <v>9.8000000000000007</v>
      </c>
      <c r="K8" s="256">
        <v>2022</v>
      </c>
      <c r="L8" s="274" t="s">
        <v>1602</v>
      </c>
      <c r="M8" s="86" t="s">
        <v>1602</v>
      </c>
      <c r="N8" s="248" t="s">
        <v>1598</v>
      </c>
      <c r="O8" s="86" t="s">
        <v>163</v>
      </c>
      <c r="P8" s="86" t="s">
        <v>156</v>
      </c>
      <c r="Q8" s="86"/>
      <c r="R8" s="86" t="s">
        <v>156</v>
      </c>
      <c r="S8" s="86"/>
      <c r="T8" s="86">
        <v>2019</v>
      </c>
      <c r="U8" s="86" t="s">
        <v>163</v>
      </c>
      <c r="V8" s="86" t="s">
        <v>162</v>
      </c>
      <c r="W8" s="86" t="s">
        <v>156</v>
      </c>
      <c r="X8" s="86" t="s">
        <v>163</v>
      </c>
      <c r="Y8" s="86"/>
      <c r="Z8" s="86"/>
      <c r="AA8" s="273" t="s">
        <v>658</v>
      </c>
      <c r="AB8" s="44" t="s">
        <v>1435</v>
      </c>
      <c r="AC8" s="238" t="s">
        <v>1533</v>
      </c>
      <c r="AD8" s="235" t="s">
        <v>1425</v>
      </c>
      <c r="AE8" s="123">
        <v>2</v>
      </c>
      <c r="AF8" s="123">
        <v>0</v>
      </c>
      <c r="AG8" s="123">
        <v>2</v>
      </c>
      <c r="AH8" s="123">
        <v>2</v>
      </c>
      <c r="AI8" s="188" t="s">
        <v>4949</v>
      </c>
      <c r="AJ8" s="236" t="s">
        <v>1528</v>
      </c>
      <c r="AK8" s="124"/>
      <c r="RZ8" s="5"/>
    </row>
    <row r="9" spans="1:494" ht="39.65" customHeight="1" x14ac:dyDescent="0.25">
      <c r="A9" s="125" t="s">
        <v>157</v>
      </c>
      <c r="B9" s="9" t="s">
        <v>649</v>
      </c>
      <c r="C9" s="9" t="s">
        <v>650</v>
      </c>
      <c r="D9" s="9" t="s">
        <v>651</v>
      </c>
      <c r="E9" s="247">
        <v>29</v>
      </c>
      <c r="F9" s="248">
        <v>57.4</v>
      </c>
      <c r="G9" s="248">
        <v>9.1</v>
      </c>
      <c r="H9" s="247">
        <v>23.7</v>
      </c>
      <c r="I9" s="248">
        <v>47.2</v>
      </c>
      <c r="J9" s="250">
        <v>7.5</v>
      </c>
      <c r="K9" s="256">
        <v>2022</v>
      </c>
      <c r="L9" s="248" t="s">
        <v>1599</v>
      </c>
      <c r="M9" s="86" t="s">
        <v>1598</v>
      </c>
      <c r="N9" s="248" t="s">
        <v>1598</v>
      </c>
      <c r="O9" s="86" t="s">
        <v>163</v>
      </c>
      <c r="P9" s="86">
        <v>2012</v>
      </c>
      <c r="Q9" s="86"/>
      <c r="R9" s="86" t="s">
        <v>166</v>
      </c>
      <c r="S9" s="86"/>
      <c r="T9" s="86">
        <v>2021</v>
      </c>
      <c r="U9" s="86" t="s">
        <v>162</v>
      </c>
      <c r="V9" s="86" t="s">
        <v>162</v>
      </c>
      <c r="W9" s="86" t="s">
        <v>156</v>
      </c>
      <c r="X9" s="86" t="s">
        <v>162</v>
      </c>
      <c r="Y9" s="86"/>
      <c r="Z9" s="86"/>
      <c r="AA9" s="273" t="s">
        <v>632</v>
      </c>
      <c r="AB9" s="44" t="s">
        <v>1435</v>
      </c>
      <c r="AC9" s="238" t="s">
        <v>1534</v>
      </c>
      <c r="AD9" s="235" t="s">
        <v>1425</v>
      </c>
      <c r="AE9" s="123">
        <v>2</v>
      </c>
      <c r="AF9" s="123">
        <v>0</v>
      </c>
      <c r="AG9" s="123">
        <v>2</v>
      </c>
      <c r="AH9" s="123">
        <v>2</v>
      </c>
      <c r="AI9" s="188" t="s">
        <v>1597</v>
      </c>
      <c r="AJ9" s="236" t="s">
        <v>1528</v>
      </c>
      <c r="AK9" s="124"/>
      <c r="RZ9" s="5"/>
    </row>
    <row r="10" spans="1:494" ht="40" customHeight="1" x14ac:dyDescent="0.25">
      <c r="A10" s="125" t="s">
        <v>498</v>
      </c>
      <c r="B10" s="9" t="s">
        <v>499</v>
      </c>
      <c r="C10" s="9" t="s">
        <v>652</v>
      </c>
      <c r="D10" s="9" t="s">
        <v>653</v>
      </c>
      <c r="E10" s="247">
        <v>24.1</v>
      </c>
      <c r="F10" s="248">
        <v>27.1</v>
      </c>
      <c r="G10" s="248">
        <v>22.3</v>
      </c>
      <c r="H10" s="247">
        <v>15.6</v>
      </c>
      <c r="I10" s="248">
        <v>18.5</v>
      </c>
      <c r="J10" s="250">
        <v>13</v>
      </c>
      <c r="K10" s="256">
        <v>2022</v>
      </c>
      <c r="L10" s="248" t="s">
        <v>1602</v>
      </c>
      <c r="M10" s="86" t="s">
        <v>1603</v>
      </c>
      <c r="N10" s="248" t="s">
        <v>1602</v>
      </c>
      <c r="O10" s="86" t="s">
        <v>163</v>
      </c>
      <c r="P10" s="86">
        <v>2014</v>
      </c>
      <c r="Q10" s="86"/>
      <c r="R10" s="86" t="s">
        <v>162</v>
      </c>
      <c r="S10" s="86"/>
      <c r="T10" s="86">
        <v>2023</v>
      </c>
      <c r="U10" s="86" t="s">
        <v>162</v>
      </c>
      <c r="V10" s="86" t="s">
        <v>162</v>
      </c>
      <c r="W10" s="86" t="s">
        <v>156</v>
      </c>
      <c r="X10" s="86" t="s">
        <v>163</v>
      </c>
      <c r="Y10" s="282" t="s">
        <v>1760</v>
      </c>
      <c r="Z10" s="282" t="s">
        <v>1761</v>
      </c>
      <c r="AA10" s="273" t="s">
        <v>1473</v>
      </c>
      <c r="AB10" s="44" t="s">
        <v>1714</v>
      </c>
      <c r="AC10" s="238" t="s">
        <v>1713</v>
      </c>
      <c r="AD10" s="235" t="s">
        <v>1425</v>
      </c>
      <c r="AE10" s="123">
        <v>2</v>
      </c>
      <c r="AF10" s="123">
        <v>0</v>
      </c>
      <c r="AG10" s="123">
        <v>2</v>
      </c>
      <c r="AH10" s="123">
        <v>2</v>
      </c>
      <c r="AI10" s="188" t="s">
        <v>1641</v>
      </c>
      <c r="AJ10" s="236" t="s">
        <v>1528</v>
      </c>
      <c r="AK10" s="124"/>
      <c r="RZ10" s="5"/>
    </row>
    <row r="11" spans="1:494" ht="40" customHeight="1" x14ac:dyDescent="0.25">
      <c r="A11" s="125" t="s">
        <v>534</v>
      </c>
      <c r="B11" s="9" t="s">
        <v>655</v>
      </c>
      <c r="C11" s="9" t="s">
        <v>656</v>
      </c>
      <c r="D11" s="9" t="s">
        <v>657</v>
      </c>
      <c r="E11" s="247">
        <v>27.2</v>
      </c>
      <c r="F11" s="248">
        <v>31.2</v>
      </c>
      <c r="G11" s="248">
        <v>21.5</v>
      </c>
      <c r="H11" s="247">
        <v>19.5</v>
      </c>
      <c r="I11" s="248">
        <v>24.3</v>
      </c>
      <c r="J11" s="250">
        <v>15.4</v>
      </c>
      <c r="K11" s="256">
        <v>2022</v>
      </c>
      <c r="L11" s="248" t="s">
        <v>1599</v>
      </c>
      <c r="M11" s="86" t="s">
        <v>1604</v>
      </c>
      <c r="N11" s="248" t="s">
        <v>1598</v>
      </c>
      <c r="O11" s="86" t="s">
        <v>163</v>
      </c>
      <c r="P11" s="86" t="s">
        <v>156</v>
      </c>
      <c r="Q11" s="86"/>
      <c r="R11" s="86" t="s">
        <v>156</v>
      </c>
      <c r="S11" s="86"/>
      <c r="T11" s="86">
        <v>2014</v>
      </c>
      <c r="U11" s="86" t="s">
        <v>163</v>
      </c>
      <c r="V11" s="86" t="s">
        <v>162</v>
      </c>
      <c r="W11" s="86" t="s">
        <v>156</v>
      </c>
      <c r="X11" s="86" t="s">
        <v>163</v>
      </c>
      <c r="Y11" s="86"/>
      <c r="Z11" s="86"/>
      <c r="AA11" s="273" t="s">
        <v>658</v>
      </c>
      <c r="AB11" s="162" t="s">
        <v>4945</v>
      </c>
      <c r="AC11" s="238" t="s">
        <v>4948</v>
      </c>
      <c r="AD11" s="235" t="s">
        <v>1425</v>
      </c>
      <c r="AE11" s="123">
        <v>2</v>
      </c>
      <c r="AF11" s="123">
        <v>0</v>
      </c>
      <c r="AG11" s="123">
        <v>2</v>
      </c>
      <c r="AH11" s="123">
        <v>2</v>
      </c>
      <c r="AI11" s="188" t="s">
        <v>4977</v>
      </c>
      <c r="AJ11" s="236" t="s">
        <v>1528</v>
      </c>
      <c r="AK11" s="124"/>
      <c r="RZ11" s="5"/>
    </row>
    <row r="12" spans="1:494" ht="40" customHeight="1" x14ac:dyDescent="0.25">
      <c r="A12" s="125" t="s">
        <v>157</v>
      </c>
      <c r="B12" s="9" t="s">
        <v>659</v>
      </c>
      <c r="C12" s="9" t="s">
        <v>660</v>
      </c>
      <c r="D12" s="9" t="s">
        <v>661</v>
      </c>
      <c r="E12" s="247">
        <v>19.399999999999999</v>
      </c>
      <c r="F12" s="248">
        <v>37.5</v>
      </c>
      <c r="G12" s="248">
        <v>5.2</v>
      </c>
      <c r="H12" s="247">
        <v>16.2</v>
      </c>
      <c r="I12" s="248">
        <v>31.4</v>
      </c>
      <c r="J12" s="250">
        <v>4.3</v>
      </c>
      <c r="K12" s="256">
        <v>2022</v>
      </c>
      <c r="L12" s="248" t="s">
        <v>1599</v>
      </c>
      <c r="M12" s="86" t="s">
        <v>1598</v>
      </c>
      <c r="N12" s="248" t="s">
        <v>1598</v>
      </c>
      <c r="O12" s="86" t="s">
        <v>163</v>
      </c>
      <c r="P12" s="86" t="s">
        <v>156</v>
      </c>
      <c r="Q12" s="86"/>
      <c r="R12" s="86" t="s">
        <v>156</v>
      </c>
      <c r="S12" s="86"/>
      <c r="T12" s="86">
        <v>2013</v>
      </c>
      <c r="U12" s="86" t="s">
        <v>166</v>
      </c>
      <c r="V12" s="86" t="s">
        <v>166</v>
      </c>
      <c r="W12" s="86" t="s">
        <v>166</v>
      </c>
      <c r="X12" s="86" t="s">
        <v>162</v>
      </c>
      <c r="Y12" s="86"/>
      <c r="Z12" s="86"/>
      <c r="AA12" s="273" t="s">
        <v>632</v>
      </c>
      <c r="AB12" s="44" t="s">
        <v>1435</v>
      </c>
      <c r="AC12" s="238" t="s">
        <v>1535</v>
      </c>
      <c r="AD12" s="235" t="s">
        <v>1425</v>
      </c>
      <c r="AE12" s="123">
        <v>2</v>
      </c>
      <c r="AF12" s="123">
        <v>0</v>
      </c>
      <c r="AG12" s="123">
        <v>2</v>
      </c>
      <c r="AH12" s="123">
        <v>2</v>
      </c>
      <c r="AI12" s="188" t="s">
        <v>1597</v>
      </c>
      <c r="AJ12" s="236" t="s">
        <v>1528</v>
      </c>
      <c r="AK12" s="124"/>
      <c r="RZ12" s="5"/>
    </row>
    <row r="13" spans="1:494" ht="40" customHeight="1" x14ac:dyDescent="0.25">
      <c r="A13" s="125" t="s">
        <v>519</v>
      </c>
      <c r="B13" s="9" t="s">
        <v>662</v>
      </c>
      <c r="C13" s="9" t="s">
        <v>663</v>
      </c>
      <c r="D13" s="9" t="s">
        <v>664</v>
      </c>
      <c r="E13" s="247">
        <v>8.8000000000000007</v>
      </c>
      <c r="F13" s="248">
        <v>13.1</v>
      </c>
      <c r="G13" s="248">
        <v>5.3</v>
      </c>
      <c r="H13" s="247">
        <v>7</v>
      </c>
      <c r="I13" s="248">
        <v>10.9</v>
      </c>
      <c r="J13" s="250">
        <v>3.8</v>
      </c>
      <c r="K13" s="256">
        <v>2022</v>
      </c>
      <c r="L13" s="248" t="s">
        <v>1599</v>
      </c>
      <c r="M13" s="86" t="s">
        <v>1598</v>
      </c>
      <c r="N13" s="248" t="s">
        <v>1598</v>
      </c>
      <c r="O13" s="86" t="s">
        <v>162</v>
      </c>
      <c r="P13" s="86" t="s">
        <v>156</v>
      </c>
      <c r="Q13" s="86"/>
      <c r="R13" s="86" t="s">
        <v>156</v>
      </c>
      <c r="S13" s="86"/>
      <c r="T13" s="86" t="s">
        <v>156</v>
      </c>
      <c r="U13" s="86" t="s">
        <v>156</v>
      </c>
      <c r="V13" s="86" t="s">
        <v>156</v>
      </c>
      <c r="W13" s="86" t="s">
        <v>156</v>
      </c>
      <c r="X13" s="86" t="s">
        <v>162</v>
      </c>
      <c r="Y13" s="86"/>
      <c r="Z13" s="86"/>
      <c r="AA13" s="273" t="s">
        <v>632</v>
      </c>
      <c r="AB13" s="44" t="s">
        <v>1435</v>
      </c>
      <c r="AC13" s="238" t="s">
        <v>1536</v>
      </c>
      <c r="AD13" s="235" t="s">
        <v>1425</v>
      </c>
      <c r="AE13" s="123">
        <v>2</v>
      </c>
      <c r="AF13" s="123">
        <v>0</v>
      </c>
      <c r="AG13" s="123">
        <v>2</v>
      </c>
      <c r="AH13" s="123">
        <v>2</v>
      </c>
      <c r="AI13" s="188" t="s">
        <v>1597</v>
      </c>
      <c r="AJ13" s="236" t="s">
        <v>1528</v>
      </c>
      <c r="AK13" s="124"/>
      <c r="RZ13" s="5"/>
    </row>
    <row r="14" spans="1:494" ht="40" customHeight="1" x14ac:dyDescent="0.25">
      <c r="A14" s="125" t="s">
        <v>157</v>
      </c>
      <c r="B14" s="9" t="s">
        <v>665</v>
      </c>
      <c r="C14" s="9" t="s">
        <v>666</v>
      </c>
      <c r="D14" s="9" t="s">
        <v>667</v>
      </c>
      <c r="E14" s="247">
        <v>10.1</v>
      </c>
      <c r="F14" s="248">
        <v>15.1</v>
      </c>
      <c r="G14" s="248">
        <v>5.3</v>
      </c>
      <c r="H14" s="247">
        <v>8.6</v>
      </c>
      <c r="I14" s="248">
        <v>12.9</v>
      </c>
      <c r="J14" s="250">
        <v>4.7</v>
      </c>
      <c r="K14" s="256">
        <v>2022</v>
      </c>
      <c r="L14" s="248" t="s">
        <v>1599</v>
      </c>
      <c r="M14" s="86" t="s">
        <v>1598</v>
      </c>
      <c r="N14" s="248" t="s">
        <v>1598</v>
      </c>
      <c r="O14" s="86" t="s">
        <v>163</v>
      </c>
      <c r="P14" s="86" t="s">
        <v>156</v>
      </c>
      <c r="Q14" s="86"/>
      <c r="R14" s="86" t="s">
        <v>156</v>
      </c>
      <c r="S14" s="86"/>
      <c r="T14" s="86">
        <v>2016</v>
      </c>
      <c r="U14" s="86" t="s">
        <v>162</v>
      </c>
      <c r="V14" s="86" t="s">
        <v>162</v>
      </c>
      <c r="W14" s="86" t="s">
        <v>156</v>
      </c>
      <c r="X14" s="86" t="s">
        <v>163</v>
      </c>
      <c r="Y14" s="86"/>
      <c r="Z14" s="86"/>
      <c r="AA14" s="273" t="s">
        <v>632</v>
      </c>
      <c r="AB14" s="44" t="s">
        <v>1435</v>
      </c>
      <c r="AC14" s="238" t="s">
        <v>1630</v>
      </c>
      <c r="AD14" s="235" t="s">
        <v>1425</v>
      </c>
      <c r="AE14" s="123">
        <v>2</v>
      </c>
      <c r="AF14" s="123">
        <v>0</v>
      </c>
      <c r="AG14" s="123">
        <v>2</v>
      </c>
      <c r="AH14" s="123">
        <v>2</v>
      </c>
      <c r="AI14" s="188" t="s">
        <v>1597</v>
      </c>
      <c r="AJ14" s="236" t="s">
        <v>1528</v>
      </c>
      <c r="AK14" s="124"/>
      <c r="RZ14" s="5"/>
    </row>
    <row r="15" spans="1:494" ht="40" customHeight="1" x14ac:dyDescent="0.25">
      <c r="A15" s="125" t="s">
        <v>157</v>
      </c>
      <c r="B15" s="9" t="s">
        <v>668</v>
      </c>
      <c r="C15" s="9" t="s">
        <v>669</v>
      </c>
      <c r="D15" s="9" t="s">
        <v>670</v>
      </c>
      <c r="E15" s="247">
        <v>8.8000000000000007</v>
      </c>
      <c r="F15" s="248">
        <v>13.5</v>
      </c>
      <c r="G15" s="248">
        <v>4</v>
      </c>
      <c r="H15" s="247">
        <v>8.1999999999999993</v>
      </c>
      <c r="I15" s="248">
        <v>12.5</v>
      </c>
      <c r="J15" s="250">
        <v>3.7</v>
      </c>
      <c r="K15" s="256">
        <v>2022</v>
      </c>
      <c r="L15" s="248" t="s">
        <v>1599</v>
      </c>
      <c r="M15" s="86" t="s">
        <v>1599</v>
      </c>
      <c r="N15" s="248" t="s">
        <v>1598</v>
      </c>
      <c r="O15" s="86" t="s">
        <v>163</v>
      </c>
      <c r="P15" s="86" t="s">
        <v>156</v>
      </c>
      <c r="Q15" s="86"/>
      <c r="R15" s="86" t="s">
        <v>156</v>
      </c>
      <c r="S15" s="86"/>
      <c r="T15" s="86">
        <v>2008</v>
      </c>
      <c r="U15" s="86" t="s">
        <v>163</v>
      </c>
      <c r="V15" s="86" t="s">
        <v>162</v>
      </c>
      <c r="W15" s="86" t="s">
        <v>156</v>
      </c>
      <c r="X15" s="86" t="s">
        <v>162</v>
      </c>
      <c r="Y15" s="86"/>
      <c r="Z15" s="86"/>
      <c r="AA15" s="273" t="s">
        <v>632</v>
      </c>
      <c r="AB15" s="44" t="s">
        <v>1435</v>
      </c>
      <c r="AC15" s="238" t="s">
        <v>1537</v>
      </c>
      <c r="AD15" s="235" t="s">
        <v>1425</v>
      </c>
      <c r="AE15" s="123">
        <v>2</v>
      </c>
      <c r="AF15" s="123">
        <v>0</v>
      </c>
      <c r="AG15" s="123">
        <v>2</v>
      </c>
      <c r="AH15" s="123">
        <v>2</v>
      </c>
      <c r="AI15" s="188" t="s">
        <v>1597</v>
      </c>
      <c r="AJ15" s="236" t="s">
        <v>1528</v>
      </c>
      <c r="AK15" s="124"/>
      <c r="RZ15" s="5"/>
    </row>
    <row r="16" spans="1:494" ht="40" customHeight="1" x14ac:dyDescent="0.25">
      <c r="A16" s="125" t="s">
        <v>519</v>
      </c>
      <c r="B16" s="9" t="s">
        <v>671</v>
      </c>
      <c r="C16" s="9" t="s">
        <v>672</v>
      </c>
      <c r="D16" s="9" t="s">
        <v>673</v>
      </c>
      <c r="E16" s="247">
        <v>9.4</v>
      </c>
      <c r="F16" s="248">
        <v>13.2</v>
      </c>
      <c r="G16" s="248">
        <v>6</v>
      </c>
      <c r="H16" s="247">
        <v>7.5</v>
      </c>
      <c r="I16" s="248">
        <v>10.5</v>
      </c>
      <c r="J16" s="250">
        <v>5.0999999999999996</v>
      </c>
      <c r="K16" s="256">
        <v>2022</v>
      </c>
      <c r="L16" s="248" t="s">
        <v>1599</v>
      </c>
      <c r="M16" s="86" t="s">
        <v>1598</v>
      </c>
      <c r="N16" s="248" t="s">
        <v>1598</v>
      </c>
      <c r="O16" s="86" t="s">
        <v>163</v>
      </c>
      <c r="P16" s="86" t="s">
        <v>156</v>
      </c>
      <c r="Q16" s="86"/>
      <c r="R16" s="86" t="s">
        <v>156</v>
      </c>
      <c r="S16" s="86"/>
      <c r="T16" s="86">
        <v>2021</v>
      </c>
      <c r="U16" s="86" t="s">
        <v>162</v>
      </c>
      <c r="V16" s="86" t="s">
        <v>162</v>
      </c>
      <c r="W16" s="86" t="s">
        <v>156</v>
      </c>
      <c r="X16" s="86" t="s">
        <v>163</v>
      </c>
      <c r="Y16" s="86"/>
      <c r="Z16" s="86"/>
      <c r="AA16" s="273" t="s">
        <v>632</v>
      </c>
      <c r="AB16" s="44" t="s">
        <v>1435</v>
      </c>
      <c r="AC16" s="238" t="s">
        <v>1629</v>
      </c>
      <c r="AD16" s="235" t="s">
        <v>1425</v>
      </c>
      <c r="AE16" s="123">
        <v>2</v>
      </c>
      <c r="AF16" s="123">
        <v>0</v>
      </c>
      <c r="AG16" s="123">
        <v>2</v>
      </c>
      <c r="AH16" s="123">
        <v>2</v>
      </c>
      <c r="AI16" s="188" t="s">
        <v>1597</v>
      </c>
      <c r="AJ16" s="236" t="s">
        <v>1528</v>
      </c>
      <c r="AK16" s="124"/>
      <c r="RZ16" s="5"/>
    </row>
    <row r="17" spans="1:494" ht="40" customHeight="1" x14ac:dyDescent="0.25">
      <c r="A17" s="125" t="s">
        <v>534</v>
      </c>
      <c r="B17" s="9" t="s">
        <v>538</v>
      </c>
      <c r="C17" s="9" t="s">
        <v>674</v>
      </c>
      <c r="D17" s="9" t="s">
        <v>675</v>
      </c>
      <c r="E17" s="247">
        <v>26</v>
      </c>
      <c r="F17" s="248">
        <v>56.5</v>
      </c>
      <c r="G17" s="248">
        <v>5.5</v>
      </c>
      <c r="H17" s="247">
        <v>21.1</v>
      </c>
      <c r="I17" s="248">
        <v>47.1</v>
      </c>
      <c r="J17" s="250">
        <v>3.9</v>
      </c>
      <c r="K17" s="256">
        <v>2022</v>
      </c>
      <c r="L17" s="248" t="s">
        <v>1599</v>
      </c>
      <c r="M17" s="86" t="s">
        <v>1602</v>
      </c>
      <c r="N17" s="248" t="s">
        <v>1598</v>
      </c>
      <c r="O17" s="86" t="s">
        <v>162</v>
      </c>
      <c r="P17" s="86" t="s">
        <v>156</v>
      </c>
      <c r="Q17" s="86"/>
      <c r="R17" s="86" t="s">
        <v>156</v>
      </c>
      <c r="S17" s="86"/>
      <c r="T17" s="86" t="s">
        <v>156</v>
      </c>
      <c r="U17" s="86" t="s">
        <v>156</v>
      </c>
      <c r="V17" s="86" t="s">
        <v>156</v>
      </c>
      <c r="W17" s="86" t="s">
        <v>156</v>
      </c>
      <c r="X17" s="86" t="s">
        <v>163</v>
      </c>
      <c r="Y17" s="86"/>
      <c r="Z17" s="86"/>
      <c r="AA17" s="273" t="s">
        <v>658</v>
      </c>
      <c r="AB17" s="44" t="s">
        <v>1435</v>
      </c>
      <c r="AC17" s="238" t="s">
        <v>1538</v>
      </c>
      <c r="AD17" s="235" t="s">
        <v>1425</v>
      </c>
      <c r="AE17" s="123">
        <v>2</v>
      </c>
      <c r="AF17" s="123">
        <v>0</v>
      </c>
      <c r="AG17" s="123">
        <v>2</v>
      </c>
      <c r="AH17" s="123">
        <v>2</v>
      </c>
      <c r="AI17" s="188" t="s">
        <v>1597</v>
      </c>
      <c r="AJ17" s="236" t="s">
        <v>1528</v>
      </c>
      <c r="AK17" s="124"/>
      <c r="RZ17" s="5"/>
    </row>
    <row r="18" spans="1:494" ht="40" customHeight="1" x14ac:dyDescent="0.25">
      <c r="A18" s="125" t="s">
        <v>534</v>
      </c>
      <c r="B18" s="9" t="s">
        <v>535</v>
      </c>
      <c r="C18" s="9" t="s">
        <v>676</v>
      </c>
      <c r="D18" s="9" t="s">
        <v>677</v>
      </c>
      <c r="E18" s="247">
        <v>32.700000000000003</v>
      </c>
      <c r="F18" s="248">
        <v>42.3</v>
      </c>
      <c r="G18" s="248">
        <v>24.4</v>
      </c>
      <c r="H18" s="247">
        <v>21.4</v>
      </c>
      <c r="I18" s="248">
        <v>28.3</v>
      </c>
      <c r="J18" s="250">
        <v>15.6</v>
      </c>
      <c r="K18" s="256">
        <v>2022</v>
      </c>
      <c r="L18" s="248" t="s">
        <v>1602</v>
      </c>
      <c r="M18" s="86" t="s">
        <v>1602</v>
      </c>
      <c r="N18" s="248" t="s">
        <v>1598</v>
      </c>
      <c r="O18" s="86" t="s">
        <v>163</v>
      </c>
      <c r="P18" s="86" t="s">
        <v>156</v>
      </c>
      <c r="Q18" s="86"/>
      <c r="R18" s="86" t="s">
        <v>156</v>
      </c>
      <c r="S18" s="86"/>
      <c r="T18" s="86">
        <v>2008</v>
      </c>
      <c r="U18" s="86" t="s">
        <v>162</v>
      </c>
      <c r="V18" s="86" t="s">
        <v>162</v>
      </c>
      <c r="W18" s="86" t="s">
        <v>156</v>
      </c>
      <c r="X18" s="86" t="s">
        <v>163</v>
      </c>
      <c r="Y18" s="86"/>
      <c r="Z18" s="86"/>
      <c r="AA18" s="273" t="s">
        <v>658</v>
      </c>
      <c r="AB18" s="162" t="s">
        <v>1583</v>
      </c>
      <c r="AC18" s="238" t="s">
        <v>1580</v>
      </c>
      <c r="AD18" s="235" t="s">
        <v>1425</v>
      </c>
      <c r="AE18" s="123">
        <v>2</v>
      </c>
      <c r="AF18" s="123">
        <v>0</v>
      </c>
      <c r="AG18" s="123">
        <v>2</v>
      </c>
      <c r="AH18" s="123">
        <v>2</v>
      </c>
      <c r="AI18" s="188" t="s">
        <v>1597</v>
      </c>
      <c r="AJ18" s="236" t="s">
        <v>1528</v>
      </c>
      <c r="AK18" s="124"/>
      <c r="RZ18" s="5"/>
    </row>
    <row r="19" spans="1:494" ht="40" customHeight="1" x14ac:dyDescent="0.25">
      <c r="A19" s="125" t="s">
        <v>519</v>
      </c>
      <c r="B19" s="9" t="s">
        <v>678</v>
      </c>
      <c r="C19" s="9" t="s">
        <v>679</v>
      </c>
      <c r="D19" s="9" t="s">
        <v>680</v>
      </c>
      <c r="E19" s="247">
        <v>8.8000000000000007</v>
      </c>
      <c r="F19" s="248">
        <v>13.6</v>
      </c>
      <c r="G19" s="248">
        <v>4</v>
      </c>
      <c r="H19" s="247">
        <v>8.1</v>
      </c>
      <c r="I19" s="248">
        <v>12.2</v>
      </c>
      <c r="J19" s="250">
        <v>4</v>
      </c>
      <c r="K19" s="256">
        <v>2022</v>
      </c>
      <c r="L19" s="248" t="s">
        <v>1599</v>
      </c>
      <c r="M19" s="86" t="s">
        <v>1598</v>
      </c>
      <c r="N19" s="248" t="s">
        <v>1598</v>
      </c>
      <c r="O19" s="86" t="s">
        <v>162</v>
      </c>
      <c r="P19" s="86" t="s">
        <v>156</v>
      </c>
      <c r="Q19" s="86"/>
      <c r="R19" s="86" t="s">
        <v>156</v>
      </c>
      <c r="S19" s="86"/>
      <c r="T19" s="86" t="s">
        <v>156</v>
      </c>
      <c r="U19" s="86" t="s">
        <v>156</v>
      </c>
      <c r="V19" s="86" t="s">
        <v>156</v>
      </c>
      <c r="W19" s="86" t="s">
        <v>156</v>
      </c>
      <c r="X19" s="86" t="s">
        <v>162</v>
      </c>
      <c r="Y19" s="86"/>
      <c r="Z19" s="86"/>
      <c r="AA19" s="273" t="s">
        <v>632</v>
      </c>
      <c r="AB19" s="44" t="s">
        <v>1435</v>
      </c>
      <c r="AC19" s="238" t="s">
        <v>1539</v>
      </c>
      <c r="AD19" s="235" t="s">
        <v>1425</v>
      </c>
      <c r="AE19" s="123">
        <v>2</v>
      </c>
      <c r="AF19" s="123">
        <v>0</v>
      </c>
      <c r="AG19" s="123">
        <v>2</v>
      </c>
      <c r="AH19" s="123">
        <v>2</v>
      </c>
      <c r="AI19" s="188" t="s">
        <v>1597</v>
      </c>
      <c r="AJ19" s="236" t="s">
        <v>1528</v>
      </c>
      <c r="AK19" s="124"/>
      <c r="RZ19" s="5"/>
    </row>
    <row r="20" spans="1:494" ht="40" customHeight="1" x14ac:dyDescent="0.25">
      <c r="A20" s="125" t="s">
        <v>505</v>
      </c>
      <c r="B20" s="9" t="s">
        <v>681</v>
      </c>
      <c r="C20" s="9" t="s">
        <v>682</v>
      </c>
      <c r="D20" s="9" t="s">
        <v>683</v>
      </c>
      <c r="E20" s="247">
        <v>1.5</v>
      </c>
      <c r="F20" s="248">
        <v>2.1</v>
      </c>
      <c r="G20" s="248">
        <v>1.1000000000000001</v>
      </c>
      <c r="H20" s="247">
        <v>1.4</v>
      </c>
      <c r="I20" s="248">
        <v>2</v>
      </c>
      <c r="J20" s="250">
        <v>1</v>
      </c>
      <c r="K20" s="256">
        <v>2022</v>
      </c>
      <c r="L20" s="248" t="s">
        <v>1599</v>
      </c>
      <c r="M20" s="86" t="s">
        <v>1599</v>
      </c>
      <c r="N20" s="248" t="s">
        <v>1598</v>
      </c>
      <c r="O20" s="86" t="s">
        <v>163</v>
      </c>
      <c r="P20" s="86">
        <v>2012</v>
      </c>
      <c r="Q20" s="86"/>
      <c r="R20" s="86" t="s">
        <v>162</v>
      </c>
      <c r="S20" s="86"/>
      <c r="T20" s="86">
        <v>2024</v>
      </c>
      <c r="U20" s="86" t="s">
        <v>162</v>
      </c>
      <c r="V20" s="86" t="s">
        <v>162</v>
      </c>
      <c r="W20" s="86" t="s">
        <v>156</v>
      </c>
      <c r="X20" s="86" t="s">
        <v>163</v>
      </c>
      <c r="Y20" s="86"/>
      <c r="Z20" s="86"/>
      <c r="AA20" s="273" t="s">
        <v>632</v>
      </c>
      <c r="AB20" s="44" t="s">
        <v>1435</v>
      </c>
      <c r="AC20" s="238" t="s">
        <v>1715</v>
      </c>
      <c r="AD20" s="235" t="s">
        <v>1425</v>
      </c>
      <c r="AE20" s="123">
        <v>2</v>
      </c>
      <c r="AF20" s="123">
        <v>0</v>
      </c>
      <c r="AG20" s="123">
        <v>2</v>
      </c>
      <c r="AH20" s="123">
        <v>2</v>
      </c>
      <c r="AI20" s="188" t="s">
        <v>1597</v>
      </c>
      <c r="AJ20" s="236" t="s">
        <v>1528</v>
      </c>
      <c r="AK20" s="124"/>
      <c r="RZ20" s="5"/>
    </row>
    <row r="21" spans="1:494" ht="40" customHeight="1" x14ac:dyDescent="0.25">
      <c r="A21" s="125" t="s">
        <v>157</v>
      </c>
      <c r="B21" s="9" t="s">
        <v>684</v>
      </c>
      <c r="C21" s="9" t="s">
        <v>685</v>
      </c>
      <c r="D21" s="9" t="s">
        <v>686</v>
      </c>
      <c r="E21" s="247">
        <v>7</v>
      </c>
      <c r="F21" s="248">
        <v>6.5</v>
      </c>
      <c r="G21" s="248">
        <v>7.6</v>
      </c>
      <c r="H21" s="247">
        <v>7</v>
      </c>
      <c r="I21" s="248">
        <v>6.5</v>
      </c>
      <c r="J21" s="250">
        <v>7.6</v>
      </c>
      <c r="K21" s="256">
        <v>2022</v>
      </c>
      <c r="L21" s="248" t="s">
        <v>1599</v>
      </c>
      <c r="M21" s="86" t="s">
        <v>1599</v>
      </c>
      <c r="N21" s="248" t="s">
        <v>1598</v>
      </c>
      <c r="O21" s="86" t="s">
        <v>163</v>
      </c>
      <c r="P21" s="86" t="s">
        <v>156</v>
      </c>
      <c r="Q21" s="86"/>
      <c r="R21" s="86" t="s">
        <v>156</v>
      </c>
      <c r="S21" s="86"/>
      <c r="T21" s="86">
        <v>2019</v>
      </c>
      <c r="U21" s="86" t="s">
        <v>163</v>
      </c>
      <c r="V21" s="86" t="s">
        <v>163</v>
      </c>
      <c r="W21" s="86" t="s">
        <v>162</v>
      </c>
      <c r="X21" s="86" t="s">
        <v>163</v>
      </c>
      <c r="Y21" s="86"/>
      <c r="Z21" s="86"/>
      <c r="AA21" s="273" t="s">
        <v>632</v>
      </c>
      <c r="AB21" s="44" t="s">
        <v>1435</v>
      </c>
      <c r="AC21" s="238" t="s">
        <v>1540</v>
      </c>
      <c r="AD21" s="235" t="s">
        <v>1425</v>
      </c>
      <c r="AE21" s="123">
        <v>2</v>
      </c>
      <c r="AF21" s="123">
        <v>0</v>
      </c>
      <c r="AG21" s="123">
        <v>2</v>
      </c>
      <c r="AH21" s="123">
        <v>2</v>
      </c>
      <c r="AI21" s="188" t="s">
        <v>1597</v>
      </c>
      <c r="AJ21" s="236" t="s">
        <v>1528</v>
      </c>
      <c r="AK21" s="124"/>
      <c r="RZ21" s="5"/>
    </row>
    <row r="22" spans="1:494" ht="40" customHeight="1" x14ac:dyDescent="0.25">
      <c r="A22" s="125" t="s">
        <v>1504</v>
      </c>
      <c r="B22" s="9" t="s">
        <v>687</v>
      </c>
      <c r="C22" s="9" t="s">
        <v>688</v>
      </c>
      <c r="D22" s="9" t="s">
        <v>689</v>
      </c>
      <c r="E22" s="247">
        <v>8.5</v>
      </c>
      <c r="F22" s="248">
        <v>11.6</v>
      </c>
      <c r="G22" s="248">
        <v>6</v>
      </c>
      <c r="H22" s="247">
        <v>7.3</v>
      </c>
      <c r="I22" s="248">
        <v>9.9</v>
      </c>
      <c r="J22" s="250">
        <v>5.0999999999999996</v>
      </c>
      <c r="K22" s="256">
        <v>2022</v>
      </c>
      <c r="L22" s="248" t="s">
        <v>1599</v>
      </c>
      <c r="M22" s="86" t="s">
        <v>1599</v>
      </c>
      <c r="N22" s="248" t="s">
        <v>1598</v>
      </c>
      <c r="O22" s="86" t="s">
        <v>163</v>
      </c>
      <c r="P22" s="86" t="s">
        <v>156</v>
      </c>
      <c r="Q22" s="86"/>
      <c r="R22" s="86" t="s">
        <v>156</v>
      </c>
      <c r="S22" s="86"/>
      <c r="T22" s="86">
        <v>2009</v>
      </c>
      <c r="U22" s="86" t="s">
        <v>162</v>
      </c>
      <c r="V22" s="86" t="s">
        <v>162</v>
      </c>
      <c r="W22" s="86" t="s">
        <v>156</v>
      </c>
      <c r="X22" s="86" t="s">
        <v>163</v>
      </c>
      <c r="Y22" s="86"/>
      <c r="Z22" s="86"/>
      <c r="AA22" s="273" t="s">
        <v>632</v>
      </c>
      <c r="AB22" s="44" t="s">
        <v>1435</v>
      </c>
      <c r="AC22" s="238" t="s">
        <v>1628</v>
      </c>
      <c r="AD22" s="235" t="s">
        <v>1425</v>
      </c>
      <c r="AE22" s="123">
        <v>2</v>
      </c>
      <c r="AF22" s="123">
        <v>0</v>
      </c>
      <c r="AG22" s="123">
        <v>2</v>
      </c>
      <c r="AH22" s="123">
        <v>2</v>
      </c>
      <c r="AI22" s="188" t="s">
        <v>1597</v>
      </c>
      <c r="AJ22" s="236" t="s">
        <v>1528</v>
      </c>
      <c r="AK22" s="124"/>
      <c r="RZ22" s="5"/>
    </row>
    <row r="23" spans="1:494" s="20" customFormat="1" ht="40" customHeight="1" x14ac:dyDescent="0.25">
      <c r="A23" s="125" t="s">
        <v>534</v>
      </c>
      <c r="B23" s="9" t="s">
        <v>1627</v>
      </c>
      <c r="C23" s="9" t="s">
        <v>690</v>
      </c>
      <c r="D23" s="9" t="s">
        <v>691</v>
      </c>
      <c r="E23" s="247">
        <v>36.1</v>
      </c>
      <c r="F23" s="248">
        <v>59.5</v>
      </c>
      <c r="G23" s="248">
        <v>15.7</v>
      </c>
      <c r="H23" s="247">
        <v>28.2</v>
      </c>
      <c r="I23" s="248">
        <v>46.9</v>
      </c>
      <c r="J23" s="250">
        <v>12.3</v>
      </c>
      <c r="K23" s="256">
        <v>2022</v>
      </c>
      <c r="L23" s="248" t="s">
        <v>1599</v>
      </c>
      <c r="M23" s="86" t="s">
        <v>1599</v>
      </c>
      <c r="N23" s="248" t="s">
        <v>1598</v>
      </c>
      <c r="O23" s="86" t="s">
        <v>163</v>
      </c>
      <c r="P23" s="86" t="s">
        <v>156</v>
      </c>
      <c r="Q23" s="86"/>
      <c r="R23" s="86" t="s">
        <v>156</v>
      </c>
      <c r="S23" s="86"/>
      <c r="T23" s="86">
        <v>2012</v>
      </c>
      <c r="U23" s="86" t="s">
        <v>163</v>
      </c>
      <c r="V23" s="86" t="s">
        <v>162</v>
      </c>
      <c r="W23" s="86" t="s">
        <v>156</v>
      </c>
      <c r="X23" s="86" t="s">
        <v>162</v>
      </c>
      <c r="Y23" s="86"/>
      <c r="Z23" s="86"/>
      <c r="AA23" s="273" t="s">
        <v>632</v>
      </c>
      <c r="AB23" s="44" t="s">
        <v>1435</v>
      </c>
      <c r="AC23" s="238" t="s">
        <v>1541</v>
      </c>
      <c r="AD23" s="235" t="s">
        <v>1425</v>
      </c>
      <c r="AE23" s="123">
        <v>2</v>
      </c>
      <c r="AF23" s="123">
        <v>0</v>
      </c>
      <c r="AG23" s="123">
        <v>2</v>
      </c>
      <c r="AH23" s="123">
        <v>2</v>
      </c>
      <c r="AI23" s="188" t="s">
        <v>1597</v>
      </c>
      <c r="AJ23" s="236" t="s">
        <v>1528</v>
      </c>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c r="MR23" s="129"/>
      <c r="MS23" s="129"/>
      <c r="MT23" s="129"/>
      <c r="MU23" s="129"/>
      <c r="MV23" s="129"/>
      <c r="MW23" s="129"/>
      <c r="MX23" s="129"/>
      <c r="MY23" s="129"/>
      <c r="MZ23" s="129"/>
      <c r="NA23" s="129"/>
      <c r="NB23" s="129"/>
      <c r="NC23" s="129"/>
      <c r="ND23" s="129"/>
      <c r="NE23" s="129"/>
      <c r="NF23" s="129"/>
      <c r="NG23" s="129"/>
      <c r="NH23" s="129"/>
      <c r="NI23" s="129"/>
      <c r="NJ23" s="129"/>
      <c r="NK23" s="129"/>
      <c r="NL23" s="129"/>
      <c r="NM23" s="129"/>
      <c r="NN23" s="129"/>
      <c r="NO23" s="129"/>
      <c r="NP23" s="129"/>
      <c r="NQ23" s="129"/>
      <c r="NR23" s="129"/>
      <c r="NS23" s="129"/>
      <c r="NT23" s="129"/>
      <c r="NU23" s="129"/>
      <c r="NV23" s="129"/>
      <c r="NW23" s="129"/>
      <c r="NX23" s="129"/>
      <c r="NY23" s="129"/>
      <c r="NZ23" s="129"/>
      <c r="OA23" s="129"/>
      <c r="OB23" s="129"/>
      <c r="OC23" s="129"/>
      <c r="OD23" s="129"/>
      <c r="OE23" s="129"/>
      <c r="OF23" s="129"/>
      <c r="OG23" s="129"/>
      <c r="OH23" s="129"/>
      <c r="OI23" s="129"/>
      <c r="OJ23" s="129"/>
      <c r="OK23" s="129"/>
      <c r="OL23" s="129"/>
      <c r="OM23" s="129"/>
      <c r="ON23" s="129"/>
      <c r="OO23" s="129"/>
      <c r="OP23" s="129"/>
      <c r="OQ23" s="129"/>
      <c r="OR23" s="129"/>
      <c r="OS23" s="129"/>
      <c r="OT23" s="129"/>
      <c r="OU23" s="129"/>
      <c r="OV23" s="129"/>
      <c r="OW23" s="129"/>
      <c r="OX23" s="129"/>
      <c r="OY23" s="129"/>
      <c r="OZ23" s="129"/>
      <c r="PA23" s="129"/>
      <c r="PB23" s="129"/>
      <c r="PC23" s="129"/>
      <c r="PD23" s="129"/>
      <c r="PE23" s="129"/>
      <c r="PF23" s="129"/>
      <c r="PG23" s="129"/>
      <c r="PH23" s="129"/>
      <c r="PI23" s="129"/>
      <c r="PJ23" s="129"/>
      <c r="PK23" s="129"/>
      <c r="PL23" s="129"/>
      <c r="PM23" s="129"/>
      <c r="PN23" s="129"/>
      <c r="PO23" s="129"/>
      <c r="PP23" s="129"/>
      <c r="PQ23" s="129"/>
      <c r="PR23" s="129"/>
      <c r="PS23" s="129"/>
      <c r="PT23" s="129"/>
      <c r="PU23" s="129"/>
      <c r="PV23" s="129"/>
      <c r="PW23" s="129"/>
      <c r="PX23" s="129"/>
      <c r="PY23" s="129"/>
      <c r="PZ23" s="129"/>
      <c r="QA23" s="129"/>
      <c r="QB23" s="129"/>
      <c r="QC23" s="129"/>
      <c r="QD23" s="129"/>
      <c r="QE23" s="129"/>
      <c r="QF23" s="129"/>
      <c r="QG23" s="129"/>
      <c r="QH23" s="129"/>
      <c r="QI23" s="129"/>
      <c r="QJ23" s="129"/>
      <c r="QK23" s="129"/>
      <c r="QL23" s="129"/>
      <c r="QM23" s="129"/>
      <c r="QN23" s="129"/>
      <c r="QO23" s="129"/>
      <c r="QP23" s="129"/>
      <c r="QQ23" s="129"/>
      <c r="QR23" s="129"/>
      <c r="QS23" s="129"/>
      <c r="QT23" s="129"/>
      <c r="QU23" s="129"/>
      <c r="QV23" s="129"/>
      <c r="QW23" s="129"/>
      <c r="QX23" s="129"/>
      <c r="QY23" s="129"/>
      <c r="QZ23" s="129"/>
      <c r="RA23" s="129"/>
      <c r="RB23" s="129"/>
      <c r="RC23" s="129"/>
      <c r="RD23" s="129"/>
      <c r="RE23" s="129"/>
      <c r="RF23" s="129"/>
      <c r="RG23" s="129"/>
      <c r="RH23" s="129"/>
      <c r="RI23" s="129"/>
      <c r="RJ23" s="129"/>
      <c r="RK23" s="129"/>
      <c r="RL23" s="129"/>
      <c r="RM23" s="129"/>
      <c r="RN23" s="129"/>
      <c r="RO23" s="129"/>
      <c r="RP23" s="129"/>
      <c r="RQ23" s="129"/>
      <c r="RR23" s="129"/>
      <c r="RS23" s="129"/>
      <c r="RT23" s="129"/>
      <c r="RU23" s="129"/>
      <c r="RV23" s="129"/>
      <c r="RW23" s="129"/>
      <c r="RX23" s="129"/>
      <c r="RY23" s="129"/>
    </row>
    <row r="24" spans="1:494" s="20" customFormat="1" ht="40" customHeight="1" x14ac:dyDescent="0.25">
      <c r="A24" s="125" t="s">
        <v>505</v>
      </c>
      <c r="B24" s="9" t="s">
        <v>692</v>
      </c>
      <c r="C24" s="9" t="s">
        <v>693</v>
      </c>
      <c r="D24" s="9" t="s">
        <v>694</v>
      </c>
      <c r="E24" s="247">
        <v>3.6</v>
      </c>
      <c r="F24" s="248">
        <v>6.5</v>
      </c>
      <c r="G24" s="248">
        <v>1.7</v>
      </c>
      <c r="H24" s="247">
        <v>3.4</v>
      </c>
      <c r="I24" s="248">
        <v>6</v>
      </c>
      <c r="J24" s="250">
        <v>1.7</v>
      </c>
      <c r="K24" s="256">
        <v>2022</v>
      </c>
      <c r="L24" s="248" t="s">
        <v>1599</v>
      </c>
      <c r="M24" s="86" t="s">
        <v>1599</v>
      </c>
      <c r="N24" s="248" t="s">
        <v>1598</v>
      </c>
      <c r="O24" s="86" t="s">
        <v>162</v>
      </c>
      <c r="P24" s="86" t="s">
        <v>156</v>
      </c>
      <c r="Q24" s="86"/>
      <c r="R24" s="86" t="s">
        <v>156</v>
      </c>
      <c r="S24" s="86"/>
      <c r="T24" s="86" t="s">
        <v>156</v>
      </c>
      <c r="U24" s="86" t="s">
        <v>156</v>
      </c>
      <c r="V24" s="86" t="s">
        <v>156</v>
      </c>
      <c r="W24" s="86" t="s">
        <v>156</v>
      </c>
      <c r="X24" s="86" t="s">
        <v>163</v>
      </c>
      <c r="Y24" s="86"/>
      <c r="Z24" s="86"/>
      <c r="AA24" s="273" t="s">
        <v>632</v>
      </c>
      <c r="AB24" s="44" t="s">
        <v>1435</v>
      </c>
      <c r="AC24" s="238" t="s">
        <v>1532</v>
      </c>
      <c r="AD24" s="235" t="s">
        <v>1425</v>
      </c>
      <c r="AE24" s="123">
        <v>2</v>
      </c>
      <c r="AF24" s="123">
        <v>0</v>
      </c>
      <c r="AG24" s="123">
        <v>2</v>
      </c>
      <c r="AH24" s="123">
        <v>2</v>
      </c>
      <c r="AI24" s="188" t="s">
        <v>1597</v>
      </c>
      <c r="AJ24" s="236" t="s">
        <v>1528</v>
      </c>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c r="MR24" s="129"/>
      <c r="MS24" s="129"/>
      <c r="MT24" s="129"/>
      <c r="MU24" s="129"/>
      <c r="MV24" s="129"/>
      <c r="MW24" s="129"/>
      <c r="MX24" s="129"/>
      <c r="MY24" s="129"/>
      <c r="MZ24" s="129"/>
      <c r="NA24" s="129"/>
      <c r="NB24" s="129"/>
      <c r="NC24" s="129"/>
      <c r="ND24" s="129"/>
      <c r="NE24" s="129"/>
      <c r="NF24" s="129"/>
      <c r="NG24" s="129"/>
      <c r="NH24" s="129"/>
      <c r="NI24" s="129"/>
      <c r="NJ24" s="129"/>
      <c r="NK24" s="129"/>
      <c r="NL24" s="129"/>
      <c r="NM24" s="129"/>
      <c r="NN24" s="129"/>
      <c r="NO24" s="129"/>
      <c r="NP24" s="129"/>
      <c r="NQ24" s="129"/>
      <c r="NR24" s="129"/>
      <c r="NS24" s="129"/>
      <c r="NT24" s="129"/>
      <c r="NU24" s="129"/>
      <c r="NV24" s="129"/>
      <c r="NW24" s="129"/>
      <c r="NX24" s="129"/>
      <c r="NY24" s="129"/>
      <c r="NZ24" s="129"/>
      <c r="OA24" s="129"/>
      <c r="OB24" s="129"/>
      <c r="OC24" s="129"/>
      <c r="OD24" s="129"/>
      <c r="OE24" s="129"/>
      <c r="OF24" s="129"/>
      <c r="OG24" s="129"/>
      <c r="OH24" s="129"/>
      <c r="OI24" s="129"/>
      <c r="OJ24" s="129"/>
      <c r="OK24" s="129"/>
      <c r="OL24" s="129"/>
      <c r="OM24" s="129"/>
      <c r="ON24" s="129"/>
      <c r="OO24" s="129"/>
      <c r="OP24" s="129"/>
      <c r="OQ24" s="129"/>
      <c r="OR24" s="129"/>
      <c r="OS24" s="129"/>
      <c r="OT24" s="129"/>
      <c r="OU24" s="129"/>
      <c r="OV24" s="129"/>
      <c r="OW24" s="129"/>
      <c r="OX24" s="129"/>
      <c r="OY24" s="129"/>
      <c r="OZ24" s="129"/>
      <c r="PA24" s="129"/>
      <c r="PB24" s="129"/>
      <c r="PC24" s="129"/>
      <c r="PD24" s="129"/>
      <c r="PE24" s="129"/>
      <c r="PF24" s="129"/>
      <c r="PG24" s="129"/>
      <c r="PH24" s="129"/>
      <c r="PI24" s="129"/>
      <c r="PJ24" s="129"/>
      <c r="PK24" s="129"/>
      <c r="PL24" s="129"/>
      <c r="PM24" s="129"/>
      <c r="PN24" s="129"/>
      <c r="PO24" s="129"/>
      <c r="PP24" s="129"/>
      <c r="PQ24" s="129"/>
      <c r="PR24" s="129"/>
      <c r="PS24" s="129"/>
      <c r="PT24" s="129"/>
      <c r="PU24" s="129"/>
      <c r="PV24" s="129"/>
      <c r="PW24" s="129"/>
      <c r="PX24" s="129"/>
      <c r="PY24" s="129"/>
      <c r="PZ24" s="129"/>
      <c r="QA24" s="129"/>
      <c r="QB24" s="129"/>
      <c r="QC24" s="129"/>
      <c r="QD24" s="129"/>
      <c r="QE24" s="129"/>
      <c r="QF24" s="129"/>
      <c r="QG24" s="129"/>
      <c r="QH24" s="129"/>
      <c r="QI24" s="129"/>
      <c r="QJ24" s="129"/>
      <c r="QK24" s="129"/>
      <c r="QL24" s="129"/>
      <c r="QM24" s="129"/>
      <c r="QN24" s="129"/>
      <c r="QO24" s="129"/>
      <c r="QP24" s="129"/>
      <c r="QQ24" s="129"/>
      <c r="QR24" s="129"/>
      <c r="QS24" s="129"/>
      <c r="QT24" s="129"/>
      <c r="QU24" s="129"/>
      <c r="QV24" s="129"/>
      <c r="QW24" s="129"/>
      <c r="QX24" s="129"/>
      <c r="QY24" s="129"/>
      <c r="QZ24" s="129"/>
      <c r="RA24" s="129"/>
      <c r="RB24" s="129"/>
      <c r="RC24" s="129"/>
      <c r="RD24" s="129"/>
      <c r="RE24" s="129"/>
      <c r="RF24" s="129"/>
      <c r="RG24" s="129"/>
      <c r="RH24" s="129"/>
      <c r="RI24" s="129"/>
      <c r="RJ24" s="129"/>
      <c r="RK24" s="129"/>
      <c r="RL24" s="129"/>
      <c r="RM24" s="129"/>
      <c r="RN24" s="129"/>
      <c r="RO24" s="129"/>
      <c r="RP24" s="129"/>
      <c r="RQ24" s="129"/>
      <c r="RR24" s="129"/>
      <c r="RS24" s="129"/>
      <c r="RT24" s="129"/>
      <c r="RU24" s="129"/>
      <c r="RV24" s="129"/>
      <c r="RW24" s="129"/>
      <c r="RX24" s="129"/>
      <c r="RY24" s="129"/>
    </row>
    <row r="25" spans="1:494" s="20" customFormat="1" ht="40" customHeight="1" x14ac:dyDescent="0.25">
      <c r="A25" s="125" t="s">
        <v>1504</v>
      </c>
      <c r="B25" s="9" t="s">
        <v>518</v>
      </c>
      <c r="C25" s="9" t="s">
        <v>695</v>
      </c>
      <c r="D25" s="9" t="s">
        <v>696</v>
      </c>
      <c r="E25" s="247">
        <v>14.6</v>
      </c>
      <c r="F25" s="248">
        <v>18.3</v>
      </c>
      <c r="G25" s="248">
        <v>11.7</v>
      </c>
      <c r="H25" s="247">
        <v>12.5</v>
      </c>
      <c r="I25" s="248">
        <v>15.7</v>
      </c>
      <c r="J25" s="250">
        <v>9.9</v>
      </c>
      <c r="K25" s="256">
        <v>2022</v>
      </c>
      <c r="L25" s="248" t="s">
        <v>1599</v>
      </c>
      <c r="M25" s="86" t="s">
        <v>1603</v>
      </c>
      <c r="N25" s="248" t="s">
        <v>1598</v>
      </c>
      <c r="O25" s="86" t="s">
        <v>163</v>
      </c>
      <c r="P25" s="86">
        <v>2005</v>
      </c>
      <c r="Q25" s="86"/>
      <c r="R25" s="86" t="s">
        <v>162</v>
      </c>
      <c r="S25" s="86"/>
      <c r="T25" s="86">
        <v>2013</v>
      </c>
      <c r="U25" s="86" t="s">
        <v>162</v>
      </c>
      <c r="V25" s="86" t="s">
        <v>162</v>
      </c>
      <c r="W25" s="86" t="s">
        <v>156</v>
      </c>
      <c r="X25" s="86" t="s">
        <v>163</v>
      </c>
      <c r="Y25" s="86"/>
      <c r="Z25" s="86"/>
      <c r="AA25" s="273" t="s">
        <v>658</v>
      </c>
      <c r="AB25" s="162" t="s">
        <v>1581</v>
      </c>
      <c r="AC25" s="238" t="s">
        <v>1582</v>
      </c>
      <c r="AD25" s="235" t="s">
        <v>1425</v>
      </c>
      <c r="AE25" s="123">
        <v>2</v>
      </c>
      <c r="AF25" s="123">
        <v>0</v>
      </c>
      <c r="AG25" s="123">
        <v>2</v>
      </c>
      <c r="AH25" s="123">
        <v>2</v>
      </c>
      <c r="AI25" s="188" t="s">
        <v>1597</v>
      </c>
      <c r="AJ25" s="236" t="s">
        <v>1528</v>
      </c>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c r="JL25" s="129"/>
      <c r="JM25" s="129"/>
      <c r="JN25" s="129"/>
      <c r="JO25" s="129"/>
      <c r="JP25" s="129"/>
      <c r="JQ25" s="129"/>
      <c r="JR25" s="129"/>
      <c r="JS25" s="129"/>
      <c r="JT25" s="129"/>
      <c r="JU25" s="129"/>
      <c r="JV25" s="129"/>
      <c r="JW25" s="129"/>
      <c r="JX25" s="129"/>
      <c r="JY25" s="129"/>
      <c r="JZ25" s="129"/>
      <c r="KA25" s="129"/>
      <c r="KB25" s="129"/>
      <c r="KC25" s="129"/>
      <c r="KD25" s="129"/>
      <c r="KE25" s="129"/>
      <c r="KF25" s="129"/>
      <c r="KG25" s="129"/>
      <c r="KH25" s="129"/>
      <c r="KI25" s="129"/>
      <c r="KJ25" s="129"/>
      <c r="KK25" s="129"/>
      <c r="KL25" s="129"/>
      <c r="KM25" s="129"/>
      <c r="KN25" s="129"/>
      <c r="KO25" s="129"/>
      <c r="KP25" s="129"/>
      <c r="KQ25" s="129"/>
      <c r="KR25" s="129"/>
      <c r="KS25" s="129"/>
      <c r="KT25" s="129"/>
      <c r="KU25" s="129"/>
      <c r="KV25" s="129"/>
      <c r="KW25" s="129"/>
      <c r="KX25" s="129"/>
      <c r="KY25" s="129"/>
      <c r="KZ25" s="129"/>
      <c r="LA25" s="129"/>
      <c r="LB25" s="129"/>
      <c r="LC25" s="129"/>
      <c r="LD25" s="129"/>
      <c r="LE25" s="129"/>
      <c r="LF25" s="129"/>
      <c r="LG25" s="129"/>
      <c r="LH25" s="129"/>
      <c r="LI25" s="129"/>
      <c r="LJ25" s="129"/>
      <c r="LK25" s="129"/>
      <c r="LL25" s="129"/>
      <c r="LM25" s="129"/>
      <c r="LN25" s="129"/>
      <c r="LO25" s="129"/>
      <c r="LP25" s="129"/>
      <c r="LQ25" s="129"/>
      <c r="LR25" s="129"/>
      <c r="LS25" s="129"/>
      <c r="LT25" s="129"/>
      <c r="LU25" s="129"/>
      <c r="LV25" s="129"/>
      <c r="LW25" s="129"/>
      <c r="LX25" s="129"/>
      <c r="LY25" s="129"/>
      <c r="LZ25" s="129"/>
      <c r="MA25" s="129"/>
      <c r="MB25" s="129"/>
      <c r="MC25" s="129"/>
      <c r="MD25" s="129"/>
      <c r="ME25" s="129"/>
      <c r="MF25" s="129"/>
      <c r="MG25" s="129"/>
      <c r="MH25" s="129"/>
      <c r="MI25" s="129"/>
      <c r="MJ25" s="129"/>
      <c r="MK25" s="129"/>
      <c r="ML25" s="129"/>
      <c r="MM25" s="129"/>
      <c r="MN25" s="129"/>
      <c r="MO25" s="129"/>
      <c r="MP25" s="129"/>
      <c r="MQ25" s="129"/>
      <c r="MR25" s="129"/>
      <c r="MS25" s="129"/>
      <c r="MT25" s="129"/>
      <c r="MU25" s="129"/>
      <c r="MV25" s="129"/>
      <c r="MW25" s="129"/>
      <c r="MX25" s="129"/>
      <c r="MY25" s="129"/>
      <c r="MZ25" s="129"/>
      <c r="NA25" s="129"/>
      <c r="NB25" s="129"/>
      <c r="NC25" s="129"/>
      <c r="ND25" s="129"/>
      <c r="NE25" s="129"/>
      <c r="NF25" s="129"/>
      <c r="NG25" s="129"/>
      <c r="NH25" s="129"/>
      <c r="NI25" s="129"/>
      <c r="NJ25" s="129"/>
      <c r="NK25" s="129"/>
      <c r="NL25" s="129"/>
      <c r="NM25" s="129"/>
      <c r="NN25" s="129"/>
      <c r="NO25" s="129"/>
      <c r="NP25" s="129"/>
      <c r="NQ25" s="129"/>
      <c r="NR25" s="129"/>
      <c r="NS25" s="129"/>
      <c r="NT25" s="129"/>
      <c r="NU25" s="129"/>
      <c r="NV25" s="129"/>
      <c r="NW25" s="129"/>
      <c r="NX25" s="129"/>
      <c r="NY25" s="129"/>
      <c r="NZ25" s="129"/>
      <c r="OA25" s="129"/>
      <c r="OB25" s="129"/>
      <c r="OC25" s="129"/>
      <c r="OD25" s="129"/>
      <c r="OE25" s="129"/>
      <c r="OF25" s="129"/>
      <c r="OG25" s="129"/>
      <c r="OH25" s="129"/>
      <c r="OI25" s="129"/>
      <c r="OJ25" s="129"/>
      <c r="OK25" s="129"/>
      <c r="OL25" s="129"/>
      <c r="OM25" s="129"/>
      <c r="ON25" s="129"/>
      <c r="OO25" s="129"/>
      <c r="OP25" s="129"/>
      <c r="OQ25" s="129"/>
      <c r="OR25" s="129"/>
      <c r="OS25" s="129"/>
      <c r="OT25" s="129"/>
      <c r="OU25" s="129"/>
      <c r="OV25" s="129"/>
      <c r="OW25" s="129"/>
      <c r="OX25" s="129"/>
      <c r="OY25" s="129"/>
      <c r="OZ25" s="129"/>
      <c r="PA25" s="129"/>
      <c r="PB25" s="129"/>
      <c r="PC25" s="129"/>
      <c r="PD25" s="129"/>
      <c r="PE25" s="129"/>
      <c r="PF25" s="129"/>
      <c r="PG25" s="129"/>
      <c r="PH25" s="129"/>
      <c r="PI25" s="129"/>
      <c r="PJ25" s="129"/>
      <c r="PK25" s="129"/>
      <c r="PL25" s="129"/>
      <c r="PM25" s="129"/>
      <c r="PN25" s="129"/>
      <c r="PO25" s="129"/>
      <c r="PP25" s="129"/>
      <c r="PQ25" s="129"/>
      <c r="PR25" s="129"/>
      <c r="PS25" s="129"/>
      <c r="PT25" s="129"/>
      <c r="PU25" s="129"/>
      <c r="PV25" s="129"/>
      <c r="PW25" s="129"/>
      <c r="PX25" s="129"/>
      <c r="PY25" s="129"/>
      <c r="PZ25" s="129"/>
      <c r="QA25" s="129"/>
      <c r="QB25" s="129"/>
      <c r="QC25" s="129"/>
      <c r="QD25" s="129"/>
      <c r="QE25" s="129"/>
      <c r="QF25" s="129"/>
      <c r="QG25" s="129"/>
      <c r="QH25" s="129"/>
      <c r="QI25" s="129"/>
      <c r="QJ25" s="129"/>
      <c r="QK25" s="129"/>
      <c r="QL25" s="129"/>
      <c r="QM25" s="129"/>
      <c r="QN25" s="129"/>
      <c r="QO25" s="129"/>
      <c r="QP25" s="129"/>
      <c r="QQ25" s="129"/>
      <c r="QR25" s="129"/>
      <c r="QS25" s="129"/>
      <c r="QT25" s="129"/>
      <c r="QU25" s="129"/>
      <c r="QV25" s="129"/>
      <c r="QW25" s="129"/>
      <c r="QX25" s="129"/>
      <c r="QY25" s="129"/>
      <c r="QZ25" s="129"/>
      <c r="RA25" s="129"/>
      <c r="RB25" s="129"/>
      <c r="RC25" s="129"/>
      <c r="RD25" s="129"/>
      <c r="RE25" s="129"/>
      <c r="RF25" s="129"/>
      <c r="RG25" s="129"/>
      <c r="RH25" s="129"/>
      <c r="RI25" s="129"/>
      <c r="RJ25" s="129"/>
      <c r="RK25" s="129"/>
      <c r="RL25" s="129"/>
      <c r="RM25" s="129"/>
      <c r="RN25" s="129"/>
      <c r="RO25" s="129"/>
      <c r="RP25" s="129"/>
      <c r="RQ25" s="129"/>
      <c r="RR25" s="129"/>
      <c r="RS25" s="129"/>
      <c r="RT25" s="129"/>
      <c r="RU25" s="129"/>
      <c r="RV25" s="129"/>
      <c r="RW25" s="129"/>
      <c r="RX25" s="129"/>
      <c r="RY25" s="129"/>
    </row>
    <row r="26" spans="1:494" s="20" customFormat="1" ht="40" customHeight="1" x14ac:dyDescent="0.25">
      <c r="A26" s="125" t="s">
        <v>157</v>
      </c>
      <c r="B26" s="9" t="s">
        <v>697</v>
      </c>
      <c r="C26" s="9" t="s">
        <v>698</v>
      </c>
      <c r="D26" s="9" t="s">
        <v>699</v>
      </c>
      <c r="E26" s="247">
        <v>24</v>
      </c>
      <c r="F26" s="248">
        <v>25.6</v>
      </c>
      <c r="G26" s="248">
        <v>22.6</v>
      </c>
      <c r="H26" s="247">
        <v>21.1</v>
      </c>
      <c r="I26" s="248">
        <v>23.8</v>
      </c>
      <c r="J26" s="250">
        <v>18.399999999999999</v>
      </c>
      <c r="K26" s="256">
        <v>2022</v>
      </c>
      <c r="L26" s="248" t="s">
        <v>1599</v>
      </c>
      <c r="M26" s="86" t="s">
        <v>1599</v>
      </c>
      <c r="N26" s="248" t="s">
        <v>1598</v>
      </c>
      <c r="O26" s="86" t="s">
        <v>162</v>
      </c>
      <c r="P26" s="86" t="s">
        <v>156</v>
      </c>
      <c r="Q26" s="86"/>
      <c r="R26" s="86" t="s">
        <v>156</v>
      </c>
      <c r="S26" s="86"/>
      <c r="T26" s="86" t="s">
        <v>156</v>
      </c>
      <c r="U26" s="86" t="s">
        <v>156</v>
      </c>
      <c r="V26" s="86" t="s">
        <v>156</v>
      </c>
      <c r="W26" s="86" t="s">
        <v>156</v>
      </c>
      <c r="X26" s="86" t="s">
        <v>163</v>
      </c>
      <c r="Y26" s="86"/>
      <c r="Z26" s="86"/>
      <c r="AA26" s="273" t="s">
        <v>632</v>
      </c>
      <c r="AB26" s="44" t="s">
        <v>1435</v>
      </c>
      <c r="AC26" s="238" t="s">
        <v>1542</v>
      </c>
      <c r="AD26" s="235" t="s">
        <v>1425</v>
      </c>
      <c r="AE26" s="123">
        <v>2</v>
      </c>
      <c r="AF26" s="123">
        <v>0</v>
      </c>
      <c r="AG26" s="123">
        <v>2</v>
      </c>
      <c r="AH26" s="123">
        <v>2</v>
      </c>
      <c r="AI26" s="188" t="s">
        <v>1597</v>
      </c>
      <c r="AJ26" s="236" t="s">
        <v>1528</v>
      </c>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c r="JL26" s="129"/>
      <c r="JM26" s="129"/>
      <c r="JN26" s="129"/>
      <c r="JO26" s="129"/>
      <c r="JP26" s="129"/>
      <c r="JQ26" s="129"/>
      <c r="JR26" s="129"/>
      <c r="JS26" s="129"/>
      <c r="JT26" s="129"/>
      <c r="JU26" s="129"/>
      <c r="JV26" s="129"/>
      <c r="JW26" s="129"/>
      <c r="JX26" s="129"/>
      <c r="JY26" s="129"/>
      <c r="JZ26" s="129"/>
      <c r="KA26" s="129"/>
      <c r="KB26" s="129"/>
      <c r="KC26" s="129"/>
      <c r="KD26" s="129"/>
      <c r="KE26" s="129"/>
      <c r="KF26" s="129"/>
      <c r="KG26" s="129"/>
      <c r="KH26" s="129"/>
      <c r="KI26" s="129"/>
      <c r="KJ26" s="129"/>
      <c r="KK26" s="129"/>
      <c r="KL26" s="129"/>
      <c r="KM26" s="129"/>
      <c r="KN26" s="129"/>
      <c r="KO26" s="129"/>
      <c r="KP26" s="129"/>
      <c r="KQ26" s="129"/>
      <c r="KR26" s="129"/>
      <c r="KS26" s="129"/>
      <c r="KT26" s="129"/>
      <c r="KU26" s="129"/>
      <c r="KV26" s="129"/>
      <c r="KW26" s="129"/>
      <c r="KX26" s="129"/>
      <c r="KY26" s="129"/>
      <c r="KZ26" s="129"/>
      <c r="LA26" s="129"/>
      <c r="LB26" s="129"/>
      <c r="LC26" s="129"/>
      <c r="LD26" s="129"/>
      <c r="LE26" s="129"/>
      <c r="LF26" s="129"/>
      <c r="LG26" s="129"/>
      <c r="LH26" s="129"/>
      <c r="LI26" s="129"/>
      <c r="LJ26" s="129"/>
      <c r="LK26" s="129"/>
      <c r="LL26" s="129"/>
      <c r="LM26" s="129"/>
      <c r="LN26" s="129"/>
      <c r="LO26" s="129"/>
      <c r="LP26" s="129"/>
      <c r="LQ26" s="129"/>
      <c r="LR26" s="129"/>
      <c r="LS26" s="129"/>
      <c r="LT26" s="129"/>
      <c r="LU26" s="129"/>
      <c r="LV26" s="129"/>
      <c r="LW26" s="129"/>
      <c r="LX26" s="129"/>
      <c r="LY26" s="129"/>
      <c r="LZ26" s="129"/>
      <c r="MA26" s="129"/>
      <c r="MB26" s="129"/>
      <c r="MC26" s="129"/>
      <c r="MD26" s="129"/>
      <c r="ME26" s="129"/>
      <c r="MF26" s="129"/>
      <c r="MG26" s="129"/>
      <c r="MH26" s="129"/>
      <c r="MI26" s="129"/>
      <c r="MJ26" s="129"/>
      <c r="MK26" s="129"/>
      <c r="ML26" s="129"/>
      <c r="MM26" s="129"/>
      <c r="MN26" s="129"/>
      <c r="MO26" s="129"/>
      <c r="MP26" s="129"/>
      <c r="MQ26" s="129"/>
      <c r="MR26" s="129"/>
      <c r="MS26" s="129"/>
      <c r="MT26" s="129"/>
      <c r="MU26" s="129"/>
      <c r="MV26" s="129"/>
      <c r="MW26" s="129"/>
      <c r="MX26" s="129"/>
      <c r="MY26" s="129"/>
      <c r="MZ26" s="129"/>
      <c r="NA26" s="129"/>
      <c r="NB26" s="129"/>
      <c r="NC26" s="129"/>
      <c r="ND26" s="129"/>
      <c r="NE26" s="129"/>
      <c r="NF26" s="129"/>
      <c r="NG26" s="129"/>
      <c r="NH26" s="129"/>
      <c r="NI26" s="129"/>
      <c r="NJ26" s="129"/>
      <c r="NK26" s="129"/>
      <c r="NL26" s="129"/>
      <c r="NM26" s="129"/>
      <c r="NN26" s="129"/>
      <c r="NO26" s="129"/>
      <c r="NP26" s="129"/>
      <c r="NQ26" s="129"/>
      <c r="NR26" s="129"/>
      <c r="NS26" s="129"/>
      <c r="NT26" s="129"/>
      <c r="NU26" s="129"/>
      <c r="NV26" s="129"/>
      <c r="NW26" s="129"/>
      <c r="NX26" s="129"/>
      <c r="NY26" s="129"/>
      <c r="NZ26" s="129"/>
      <c r="OA26" s="129"/>
      <c r="OB26" s="129"/>
      <c r="OC26" s="129"/>
      <c r="OD26" s="129"/>
      <c r="OE26" s="129"/>
      <c r="OF26" s="129"/>
      <c r="OG26" s="129"/>
      <c r="OH26" s="129"/>
      <c r="OI26" s="129"/>
      <c r="OJ26" s="129"/>
      <c r="OK26" s="129"/>
      <c r="OL26" s="129"/>
      <c r="OM26" s="129"/>
      <c r="ON26" s="129"/>
      <c r="OO26" s="129"/>
      <c r="OP26" s="129"/>
      <c r="OQ26" s="129"/>
      <c r="OR26" s="129"/>
      <c r="OS26" s="129"/>
      <c r="OT26" s="129"/>
      <c r="OU26" s="129"/>
      <c r="OV26" s="129"/>
      <c r="OW26" s="129"/>
      <c r="OX26" s="129"/>
      <c r="OY26" s="129"/>
      <c r="OZ26" s="129"/>
      <c r="PA26" s="129"/>
      <c r="PB26" s="129"/>
      <c r="PC26" s="129"/>
      <c r="PD26" s="129"/>
      <c r="PE26" s="129"/>
      <c r="PF26" s="129"/>
      <c r="PG26" s="129"/>
      <c r="PH26" s="129"/>
      <c r="PI26" s="129"/>
      <c r="PJ26" s="129"/>
      <c r="PK26" s="129"/>
      <c r="PL26" s="129"/>
      <c r="PM26" s="129"/>
      <c r="PN26" s="129"/>
      <c r="PO26" s="129"/>
      <c r="PP26" s="129"/>
      <c r="PQ26" s="129"/>
      <c r="PR26" s="129"/>
      <c r="PS26" s="129"/>
      <c r="PT26" s="129"/>
      <c r="PU26" s="129"/>
      <c r="PV26" s="129"/>
      <c r="PW26" s="129"/>
      <c r="PX26" s="129"/>
      <c r="PY26" s="129"/>
      <c r="PZ26" s="129"/>
      <c r="QA26" s="129"/>
      <c r="QB26" s="129"/>
      <c r="QC26" s="129"/>
      <c r="QD26" s="129"/>
      <c r="QE26" s="129"/>
      <c r="QF26" s="129"/>
      <c r="QG26" s="129"/>
      <c r="QH26" s="129"/>
      <c r="QI26" s="129"/>
      <c r="QJ26" s="129"/>
      <c r="QK26" s="129"/>
      <c r="QL26" s="129"/>
      <c r="QM26" s="129"/>
      <c r="QN26" s="129"/>
      <c r="QO26" s="129"/>
      <c r="QP26" s="129"/>
      <c r="QQ26" s="129"/>
      <c r="QR26" s="129"/>
      <c r="QS26" s="129"/>
      <c r="QT26" s="129"/>
      <c r="QU26" s="129"/>
      <c r="QV26" s="129"/>
      <c r="QW26" s="129"/>
      <c r="QX26" s="129"/>
      <c r="QY26" s="129"/>
      <c r="QZ26" s="129"/>
      <c r="RA26" s="129"/>
      <c r="RB26" s="129"/>
      <c r="RC26" s="129"/>
      <c r="RD26" s="129"/>
      <c r="RE26" s="129"/>
      <c r="RF26" s="129"/>
      <c r="RG26" s="129"/>
      <c r="RH26" s="129"/>
      <c r="RI26" s="129"/>
      <c r="RJ26" s="129"/>
      <c r="RK26" s="129"/>
      <c r="RL26" s="129"/>
      <c r="RM26" s="129"/>
      <c r="RN26" s="129"/>
      <c r="RO26" s="129"/>
      <c r="RP26" s="129"/>
      <c r="RQ26" s="129"/>
      <c r="RR26" s="129"/>
      <c r="RS26" s="129"/>
      <c r="RT26" s="129"/>
      <c r="RU26" s="129"/>
      <c r="RV26" s="129"/>
      <c r="RW26" s="129"/>
      <c r="RX26" s="129"/>
      <c r="RY26" s="129"/>
    </row>
    <row r="27" spans="1:494" s="20" customFormat="1" ht="40" customHeight="1" x14ac:dyDescent="0.25">
      <c r="A27" s="125" t="s">
        <v>534</v>
      </c>
      <c r="B27" s="9" t="s">
        <v>700</v>
      </c>
      <c r="C27" s="9" t="s">
        <v>701</v>
      </c>
      <c r="D27" s="9" t="s">
        <v>702</v>
      </c>
      <c r="E27" s="247">
        <v>27.1</v>
      </c>
      <c r="F27" s="248">
        <v>43.8</v>
      </c>
      <c r="G27" s="248">
        <v>13.3</v>
      </c>
      <c r="H27" s="247">
        <v>22.9</v>
      </c>
      <c r="I27" s="248">
        <v>37.200000000000003</v>
      </c>
      <c r="J27" s="250">
        <v>11.1</v>
      </c>
      <c r="K27" s="256">
        <v>2022</v>
      </c>
      <c r="L27" s="248" t="s">
        <v>1599</v>
      </c>
      <c r="M27" s="86" t="s">
        <v>1599</v>
      </c>
      <c r="N27" s="248" t="s">
        <v>1598</v>
      </c>
      <c r="O27" s="86" t="s">
        <v>163</v>
      </c>
      <c r="P27" s="86" t="s">
        <v>156</v>
      </c>
      <c r="Q27" s="86"/>
      <c r="R27" s="86" t="s">
        <v>156</v>
      </c>
      <c r="S27" s="86"/>
      <c r="T27" s="86">
        <v>2023</v>
      </c>
      <c r="U27" s="86" t="s">
        <v>163</v>
      </c>
      <c r="V27" s="86" t="s">
        <v>163</v>
      </c>
      <c r="W27" s="86" t="s">
        <v>162</v>
      </c>
      <c r="X27" s="86" t="s">
        <v>163</v>
      </c>
      <c r="Y27" s="86"/>
      <c r="Z27" s="86"/>
      <c r="AA27" s="273" t="s">
        <v>632</v>
      </c>
      <c r="AB27" s="44" t="s">
        <v>1435</v>
      </c>
      <c r="AC27" s="238" t="s">
        <v>1626</v>
      </c>
      <c r="AD27" s="235" t="s">
        <v>1425</v>
      </c>
      <c r="AE27" s="123">
        <v>2</v>
      </c>
      <c r="AF27" s="123">
        <v>0</v>
      </c>
      <c r="AG27" s="123">
        <v>2</v>
      </c>
      <c r="AH27" s="123">
        <v>2</v>
      </c>
      <c r="AI27" s="188" t="s">
        <v>1597</v>
      </c>
      <c r="AJ27" s="236" t="s">
        <v>1528</v>
      </c>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c r="JL27" s="129"/>
      <c r="JM27" s="129"/>
      <c r="JN27" s="129"/>
      <c r="JO27" s="129"/>
      <c r="JP27" s="129"/>
      <c r="JQ27" s="129"/>
      <c r="JR27" s="129"/>
      <c r="JS27" s="129"/>
      <c r="JT27" s="129"/>
      <c r="JU27" s="129"/>
      <c r="JV27" s="129"/>
      <c r="JW27" s="129"/>
      <c r="JX27" s="129"/>
      <c r="JY27" s="129"/>
      <c r="JZ27" s="129"/>
      <c r="KA27" s="129"/>
      <c r="KB27" s="129"/>
      <c r="KC27" s="129"/>
      <c r="KD27" s="129"/>
      <c r="KE27" s="129"/>
      <c r="KF27" s="129"/>
      <c r="KG27" s="129"/>
      <c r="KH27" s="129"/>
      <c r="KI27" s="129"/>
      <c r="KJ27" s="129"/>
      <c r="KK27" s="129"/>
      <c r="KL27" s="129"/>
      <c r="KM27" s="129"/>
      <c r="KN27" s="129"/>
      <c r="KO27" s="129"/>
      <c r="KP27" s="129"/>
      <c r="KQ27" s="129"/>
      <c r="KR27" s="129"/>
      <c r="KS27" s="129"/>
      <c r="KT27" s="129"/>
      <c r="KU27" s="129"/>
      <c r="KV27" s="129"/>
      <c r="KW27" s="129"/>
      <c r="KX27" s="129"/>
      <c r="KY27" s="129"/>
      <c r="KZ27" s="129"/>
      <c r="LA27" s="129"/>
      <c r="LB27" s="129"/>
      <c r="LC27" s="129"/>
      <c r="LD27" s="129"/>
      <c r="LE27" s="129"/>
      <c r="LF27" s="129"/>
      <c r="LG27" s="129"/>
      <c r="LH27" s="129"/>
      <c r="LI27" s="129"/>
      <c r="LJ27" s="129"/>
      <c r="LK27" s="129"/>
      <c r="LL27" s="129"/>
      <c r="LM27" s="129"/>
      <c r="LN27" s="129"/>
      <c r="LO27" s="129"/>
      <c r="LP27" s="129"/>
      <c r="LQ27" s="129"/>
      <c r="LR27" s="129"/>
      <c r="LS27" s="129"/>
      <c r="LT27" s="129"/>
      <c r="LU27" s="129"/>
      <c r="LV27" s="129"/>
      <c r="LW27" s="129"/>
      <c r="LX27" s="129"/>
      <c r="LY27" s="129"/>
      <c r="LZ27" s="129"/>
      <c r="MA27" s="129"/>
      <c r="MB27" s="129"/>
      <c r="MC27" s="129"/>
      <c r="MD27" s="129"/>
      <c r="ME27" s="129"/>
      <c r="MF27" s="129"/>
      <c r="MG27" s="129"/>
      <c r="MH27" s="129"/>
      <c r="MI27" s="129"/>
      <c r="MJ27" s="129"/>
      <c r="MK27" s="129"/>
      <c r="ML27" s="129"/>
      <c r="MM27" s="129"/>
      <c r="MN27" s="129"/>
      <c r="MO27" s="129"/>
      <c r="MP27" s="129"/>
      <c r="MQ27" s="129"/>
      <c r="MR27" s="129"/>
      <c r="MS27" s="129"/>
      <c r="MT27" s="129"/>
      <c r="MU27" s="129"/>
      <c r="MV27" s="129"/>
      <c r="MW27" s="129"/>
      <c r="MX27" s="129"/>
      <c r="MY27" s="129"/>
      <c r="MZ27" s="129"/>
      <c r="NA27" s="129"/>
      <c r="NB27" s="129"/>
      <c r="NC27" s="129"/>
      <c r="ND27" s="129"/>
      <c r="NE27" s="129"/>
      <c r="NF27" s="129"/>
      <c r="NG27" s="129"/>
      <c r="NH27" s="129"/>
      <c r="NI27" s="129"/>
      <c r="NJ27" s="129"/>
      <c r="NK27" s="129"/>
      <c r="NL27" s="129"/>
      <c r="NM27" s="129"/>
      <c r="NN27" s="129"/>
      <c r="NO27" s="129"/>
      <c r="NP27" s="129"/>
      <c r="NQ27" s="129"/>
      <c r="NR27" s="129"/>
      <c r="NS27" s="129"/>
      <c r="NT27" s="129"/>
      <c r="NU27" s="129"/>
      <c r="NV27" s="129"/>
      <c r="NW27" s="129"/>
      <c r="NX27" s="129"/>
      <c r="NY27" s="129"/>
      <c r="NZ27" s="129"/>
      <c r="OA27" s="129"/>
      <c r="OB27" s="129"/>
      <c r="OC27" s="129"/>
      <c r="OD27" s="129"/>
      <c r="OE27" s="129"/>
      <c r="OF27" s="129"/>
      <c r="OG27" s="129"/>
      <c r="OH27" s="129"/>
      <c r="OI27" s="129"/>
      <c r="OJ27" s="129"/>
      <c r="OK27" s="129"/>
      <c r="OL27" s="129"/>
      <c r="OM27" s="129"/>
      <c r="ON27" s="129"/>
      <c r="OO27" s="129"/>
      <c r="OP27" s="129"/>
      <c r="OQ27" s="129"/>
      <c r="OR27" s="129"/>
      <c r="OS27" s="129"/>
      <c r="OT27" s="129"/>
      <c r="OU27" s="129"/>
      <c r="OV27" s="129"/>
      <c r="OW27" s="129"/>
      <c r="OX27" s="129"/>
      <c r="OY27" s="129"/>
      <c r="OZ27" s="129"/>
      <c r="PA27" s="129"/>
      <c r="PB27" s="129"/>
      <c r="PC27" s="129"/>
      <c r="PD27" s="129"/>
      <c r="PE27" s="129"/>
      <c r="PF27" s="129"/>
      <c r="PG27" s="129"/>
      <c r="PH27" s="129"/>
      <c r="PI27" s="129"/>
      <c r="PJ27" s="129"/>
      <c r="PK27" s="129"/>
      <c r="PL27" s="129"/>
      <c r="PM27" s="129"/>
      <c r="PN27" s="129"/>
      <c r="PO27" s="129"/>
      <c r="PP27" s="129"/>
      <c r="PQ27" s="129"/>
      <c r="PR27" s="129"/>
      <c r="PS27" s="129"/>
      <c r="PT27" s="129"/>
      <c r="PU27" s="129"/>
      <c r="PV27" s="129"/>
      <c r="PW27" s="129"/>
      <c r="PX27" s="129"/>
      <c r="PY27" s="129"/>
      <c r="PZ27" s="129"/>
      <c r="QA27" s="129"/>
      <c r="QB27" s="129"/>
      <c r="QC27" s="129"/>
      <c r="QD27" s="129"/>
      <c r="QE27" s="129"/>
      <c r="QF27" s="129"/>
      <c r="QG27" s="129"/>
      <c r="QH27" s="129"/>
      <c r="QI27" s="129"/>
      <c r="QJ27" s="129"/>
      <c r="QK27" s="129"/>
      <c r="QL27" s="129"/>
      <c r="QM27" s="129"/>
      <c r="QN27" s="129"/>
      <c r="QO27" s="129"/>
      <c r="QP27" s="129"/>
      <c r="QQ27" s="129"/>
      <c r="QR27" s="129"/>
      <c r="QS27" s="129"/>
      <c r="QT27" s="129"/>
      <c r="QU27" s="129"/>
      <c r="QV27" s="129"/>
      <c r="QW27" s="129"/>
      <c r="QX27" s="129"/>
      <c r="QY27" s="129"/>
      <c r="QZ27" s="129"/>
      <c r="RA27" s="129"/>
      <c r="RB27" s="129"/>
      <c r="RC27" s="129"/>
      <c r="RD27" s="129"/>
      <c r="RE27" s="129"/>
      <c r="RF27" s="129"/>
      <c r="RG27" s="129"/>
      <c r="RH27" s="129"/>
      <c r="RI27" s="129"/>
      <c r="RJ27" s="129"/>
      <c r="RK27" s="129"/>
      <c r="RL27" s="129"/>
      <c r="RM27" s="129"/>
      <c r="RN27" s="129"/>
      <c r="RO27" s="129"/>
      <c r="RP27" s="129"/>
      <c r="RQ27" s="129"/>
      <c r="RR27" s="129"/>
      <c r="RS27" s="129"/>
      <c r="RT27" s="129"/>
      <c r="RU27" s="129"/>
      <c r="RV27" s="129"/>
      <c r="RW27" s="129"/>
      <c r="RX27" s="129"/>
      <c r="RY27" s="129"/>
    </row>
    <row r="28" spans="1:494" s="20" customFormat="1" ht="40" customHeight="1" x14ac:dyDescent="0.25">
      <c r="A28" s="125" t="s">
        <v>505</v>
      </c>
      <c r="B28" s="9" t="s">
        <v>703</v>
      </c>
      <c r="C28" s="9" t="s">
        <v>704</v>
      </c>
      <c r="D28" s="9" t="s">
        <v>705</v>
      </c>
      <c r="E28" s="247">
        <v>3.8</v>
      </c>
      <c r="F28" s="248">
        <v>3</v>
      </c>
      <c r="G28" s="248">
        <v>4.5</v>
      </c>
      <c r="H28" s="247">
        <v>3.7</v>
      </c>
      <c r="I28" s="248">
        <v>3</v>
      </c>
      <c r="J28" s="250">
        <v>4.4000000000000004</v>
      </c>
      <c r="K28" s="256">
        <v>2022</v>
      </c>
      <c r="L28" s="248" t="s">
        <v>1599</v>
      </c>
      <c r="M28" s="86" t="s">
        <v>1599</v>
      </c>
      <c r="N28" s="248" t="s">
        <v>1598</v>
      </c>
      <c r="O28" s="86" t="s">
        <v>163</v>
      </c>
      <c r="P28" s="86">
        <v>2013</v>
      </c>
      <c r="Q28" s="86"/>
      <c r="R28" s="86" t="s">
        <v>162</v>
      </c>
      <c r="S28" s="86"/>
      <c r="T28" s="86">
        <v>2020</v>
      </c>
      <c r="U28" s="86" t="s">
        <v>162</v>
      </c>
      <c r="V28" s="86" t="s">
        <v>162</v>
      </c>
      <c r="W28" s="86" t="s">
        <v>156</v>
      </c>
      <c r="X28" s="86" t="s">
        <v>163</v>
      </c>
      <c r="Y28" s="86"/>
      <c r="Z28" s="86"/>
      <c r="AA28" s="273" t="s">
        <v>632</v>
      </c>
      <c r="AB28" s="44" t="s">
        <v>1435</v>
      </c>
      <c r="AC28" s="238" t="s">
        <v>1625</v>
      </c>
      <c r="AD28" s="235" t="s">
        <v>1425</v>
      </c>
      <c r="AE28" s="123">
        <v>2</v>
      </c>
      <c r="AF28" s="123">
        <v>0</v>
      </c>
      <c r="AG28" s="123">
        <v>2</v>
      </c>
      <c r="AH28" s="123">
        <v>2</v>
      </c>
      <c r="AI28" s="188" t="s">
        <v>1597</v>
      </c>
      <c r="AJ28" s="236" t="s">
        <v>1528</v>
      </c>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c r="JL28" s="129"/>
      <c r="JM28" s="129"/>
      <c r="JN28" s="129"/>
      <c r="JO28" s="129"/>
      <c r="JP28" s="129"/>
      <c r="JQ28" s="129"/>
      <c r="JR28" s="129"/>
      <c r="JS28" s="129"/>
      <c r="JT28" s="129"/>
      <c r="JU28" s="129"/>
      <c r="JV28" s="129"/>
      <c r="JW28" s="129"/>
      <c r="JX28" s="129"/>
      <c r="JY28" s="129"/>
      <c r="JZ28" s="129"/>
      <c r="KA28" s="129"/>
      <c r="KB28" s="129"/>
      <c r="KC28" s="129"/>
      <c r="KD28" s="129"/>
      <c r="KE28" s="129"/>
      <c r="KF28" s="129"/>
      <c r="KG28" s="129"/>
      <c r="KH28" s="129"/>
      <c r="KI28" s="129"/>
      <c r="KJ28" s="129"/>
      <c r="KK28" s="129"/>
      <c r="KL28" s="129"/>
      <c r="KM28" s="129"/>
      <c r="KN28" s="129"/>
      <c r="KO28" s="129"/>
      <c r="KP28" s="129"/>
      <c r="KQ28" s="129"/>
      <c r="KR28" s="129"/>
      <c r="KS28" s="129"/>
      <c r="KT28" s="129"/>
      <c r="KU28" s="129"/>
      <c r="KV28" s="129"/>
      <c r="KW28" s="129"/>
      <c r="KX28" s="129"/>
      <c r="KY28" s="129"/>
      <c r="KZ28" s="129"/>
      <c r="LA28" s="129"/>
      <c r="LB28" s="129"/>
      <c r="LC28" s="129"/>
      <c r="LD28" s="129"/>
      <c r="LE28" s="129"/>
      <c r="LF28" s="129"/>
      <c r="LG28" s="129"/>
      <c r="LH28" s="129"/>
      <c r="LI28" s="129"/>
      <c r="LJ28" s="129"/>
      <c r="LK28" s="129"/>
      <c r="LL28" s="129"/>
      <c r="LM28" s="129"/>
      <c r="LN28" s="129"/>
      <c r="LO28" s="129"/>
      <c r="LP28" s="129"/>
      <c r="LQ28" s="129"/>
      <c r="LR28" s="129"/>
      <c r="LS28" s="129"/>
      <c r="LT28" s="129"/>
      <c r="LU28" s="129"/>
      <c r="LV28" s="129"/>
      <c r="LW28" s="129"/>
      <c r="LX28" s="129"/>
      <c r="LY28" s="129"/>
      <c r="LZ28" s="129"/>
      <c r="MA28" s="129"/>
      <c r="MB28" s="129"/>
      <c r="MC28" s="129"/>
      <c r="MD28" s="129"/>
      <c r="ME28" s="129"/>
      <c r="MF28" s="129"/>
      <c r="MG28" s="129"/>
      <c r="MH28" s="129"/>
      <c r="MI28" s="129"/>
      <c r="MJ28" s="129"/>
      <c r="MK28" s="129"/>
      <c r="ML28" s="129"/>
      <c r="MM28" s="129"/>
      <c r="MN28" s="129"/>
      <c r="MO28" s="129"/>
      <c r="MP28" s="129"/>
      <c r="MQ28" s="129"/>
      <c r="MR28" s="129"/>
      <c r="MS28" s="129"/>
      <c r="MT28" s="129"/>
      <c r="MU28" s="129"/>
      <c r="MV28" s="129"/>
      <c r="MW28" s="129"/>
      <c r="MX28" s="129"/>
      <c r="MY28" s="129"/>
      <c r="MZ28" s="129"/>
      <c r="NA28" s="129"/>
      <c r="NB28" s="129"/>
      <c r="NC28" s="129"/>
      <c r="ND28" s="129"/>
      <c r="NE28" s="129"/>
      <c r="NF28" s="129"/>
      <c r="NG28" s="129"/>
      <c r="NH28" s="129"/>
      <c r="NI28" s="129"/>
      <c r="NJ28" s="129"/>
      <c r="NK28" s="129"/>
      <c r="NL28" s="129"/>
      <c r="NM28" s="129"/>
      <c r="NN28" s="129"/>
      <c r="NO28" s="129"/>
      <c r="NP28" s="129"/>
      <c r="NQ28" s="129"/>
      <c r="NR28" s="129"/>
      <c r="NS28" s="129"/>
      <c r="NT28" s="129"/>
      <c r="NU28" s="129"/>
      <c r="NV28" s="129"/>
      <c r="NW28" s="129"/>
      <c r="NX28" s="129"/>
      <c r="NY28" s="129"/>
      <c r="NZ28" s="129"/>
      <c r="OA28" s="129"/>
      <c r="OB28" s="129"/>
      <c r="OC28" s="129"/>
      <c r="OD28" s="129"/>
      <c r="OE28" s="129"/>
      <c r="OF28" s="129"/>
      <c r="OG28" s="129"/>
      <c r="OH28" s="129"/>
      <c r="OI28" s="129"/>
      <c r="OJ28" s="129"/>
      <c r="OK28" s="129"/>
      <c r="OL28" s="129"/>
      <c r="OM28" s="129"/>
      <c r="ON28" s="129"/>
      <c r="OO28" s="129"/>
      <c r="OP28" s="129"/>
      <c r="OQ28" s="129"/>
      <c r="OR28" s="129"/>
      <c r="OS28" s="129"/>
      <c r="OT28" s="129"/>
      <c r="OU28" s="129"/>
      <c r="OV28" s="129"/>
      <c r="OW28" s="129"/>
      <c r="OX28" s="129"/>
      <c r="OY28" s="129"/>
      <c r="OZ28" s="129"/>
      <c r="PA28" s="129"/>
      <c r="PB28" s="129"/>
      <c r="PC28" s="129"/>
      <c r="PD28" s="129"/>
      <c r="PE28" s="129"/>
      <c r="PF28" s="129"/>
      <c r="PG28" s="129"/>
      <c r="PH28" s="129"/>
      <c r="PI28" s="129"/>
      <c r="PJ28" s="129"/>
      <c r="PK28" s="129"/>
      <c r="PL28" s="129"/>
      <c r="PM28" s="129"/>
      <c r="PN28" s="129"/>
      <c r="PO28" s="129"/>
      <c r="PP28" s="129"/>
      <c r="PQ28" s="129"/>
      <c r="PR28" s="129"/>
      <c r="PS28" s="129"/>
      <c r="PT28" s="129"/>
      <c r="PU28" s="129"/>
      <c r="PV28" s="129"/>
      <c r="PW28" s="129"/>
      <c r="PX28" s="129"/>
      <c r="PY28" s="129"/>
      <c r="PZ28" s="129"/>
      <c r="QA28" s="129"/>
      <c r="QB28" s="129"/>
      <c r="QC28" s="129"/>
      <c r="QD28" s="129"/>
      <c r="QE28" s="129"/>
      <c r="QF28" s="129"/>
      <c r="QG28" s="129"/>
      <c r="QH28" s="129"/>
      <c r="QI28" s="129"/>
      <c r="QJ28" s="129"/>
      <c r="QK28" s="129"/>
      <c r="QL28" s="129"/>
      <c r="QM28" s="129"/>
      <c r="QN28" s="129"/>
      <c r="QO28" s="129"/>
      <c r="QP28" s="129"/>
      <c r="QQ28" s="129"/>
      <c r="QR28" s="129"/>
      <c r="QS28" s="129"/>
      <c r="QT28" s="129"/>
      <c r="QU28" s="129"/>
      <c r="QV28" s="129"/>
      <c r="QW28" s="129"/>
      <c r="QX28" s="129"/>
      <c r="QY28" s="129"/>
      <c r="QZ28" s="129"/>
      <c r="RA28" s="129"/>
      <c r="RB28" s="129"/>
      <c r="RC28" s="129"/>
      <c r="RD28" s="129"/>
      <c r="RE28" s="129"/>
      <c r="RF28" s="129"/>
      <c r="RG28" s="129"/>
      <c r="RH28" s="129"/>
      <c r="RI28" s="129"/>
      <c r="RJ28" s="129"/>
      <c r="RK28" s="129"/>
      <c r="RL28" s="129"/>
      <c r="RM28" s="129"/>
      <c r="RN28" s="129"/>
      <c r="RO28" s="129"/>
      <c r="RP28" s="129"/>
      <c r="RQ28" s="129"/>
      <c r="RR28" s="129"/>
      <c r="RS28" s="129"/>
      <c r="RT28" s="129"/>
      <c r="RU28" s="129"/>
      <c r="RV28" s="129"/>
      <c r="RW28" s="129"/>
      <c r="RX28" s="129"/>
      <c r="RY28" s="129"/>
    </row>
    <row r="29" spans="1:494" s="20" customFormat="1" ht="40" customHeight="1" x14ac:dyDescent="0.25">
      <c r="A29" s="125" t="s">
        <v>505</v>
      </c>
      <c r="B29" s="9" t="s">
        <v>706</v>
      </c>
      <c r="C29" s="9" t="s">
        <v>707</v>
      </c>
      <c r="D29" s="9" t="s">
        <v>708</v>
      </c>
      <c r="E29" s="247">
        <v>3.4</v>
      </c>
      <c r="F29" s="248">
        <v>4.2</v>
      </c>
      <c r="G29" s="248">
        <v>2.8</v>
      </c>
      <c r="H29" s="247">
        <v>3.2</v>
      </c>
      <c r="I29" s="248">
        <v>4</v>
      </c>
      <c r="J29" s="250">
        <v>2.6</v>
      </c>
      <c r="K29" s="256">
        <v>2022</v>
      </c>
      <c r="L29" s="248" t="s">
        <v>1599</v>
      </c>
      <c r="M29" s="86" t="s">
        <v>1599</v>
      </c>
      <c r="N29" s="248" t="s">
        <v>1598</v>
      </c>
      <c r="O29" s="86" t="s">
        <v>163</v>
      </c>
      <c r="P29" s="86" t="s">
        <v>156</v>
      </c>
      <c r="Q29" s="86"/>
      <c r="R29" s="86" t="s">
        <v>156</v>
      </c>
      <c r="S29" s="86"/>
      <c r="T29" s="86">
        <v>2024</v>
      </c>
      <c r="U29" s="86" t="s">
        <v>162</v>
      </c>
      <c r="V29" s="86" t="s">
        <v>162</v>
      </c>
      <c r="W29" s="86" t="s">
        <v>156</v>
      </c>
      <c r="X29" s="86" t="s">
        <v>645</v>
      </c>
      <c r="Y29" s="86"/>
      <c r="Z29" s="86"/>
      <c r="AA29" s="273" t="s">
        <v>632</v>
      </c>
      <c r="AB29" s="44" t="s">
        <v>1435</v>
      </c>
      <c r="AC29" s="238" t="s">
        <v>1624</v>
      </c>
      <c r="AD29" s="235" t="s">
        <v>1425</v>
      </c>
      <c r="AE29" s="123">
        <v>2</v>
      </c>
      <c r="AF29" s="123">
        <v>0</v>
      </c>
      <c r="AG29" s="123">
        <v>2</v>
      </c>
      <c r="AH29" s="123">
        <v>2</v>
      </c>
      <c r="AI29" s="188" t="s">
        <v>1597</v>
      </c>
      <c r="AJ29" s="236" t="s">
        <v>1528</v>
      </c>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129"/>
      <c r="KP29" s="129"/>
      <c r="KQ29" s="129"/>
      <c r="KR29" s="129"/>
      <c r="KS29" s="129"/>
      <c r="KT29" s="129"/>
      <c r="KU29" s="129"/>
      <c r="KV29" s="129"/>
      <c r="KW29" s="129"/>
      <c r="KX29" s="129"/>
      <c r="KY29" s="129"/>
      <c r="KZ29" s="129"/>
      <c r="LA29" s="129"/>
      <c r="LB29" s="129"/>
      <c r="LC29" s="129"/>
      <c r="LD29" s="129"/>
      <c r="LE29" s="129"/>
      <c r="LF29" s="129"/>
      <c r="LG29" s="129"/>
      <c r="LH29" s="129"/>
      <c r="LI29" s="129"/>
      <c r="LJ29" s="129"/>
      <c r="LK29" s="129"/>
      <c r="LL29" s="129"/>
      <c r="LM29" s="129"/>
      <c r="LN29" s="129"/>
      <c r="LO29" s="129"/>
      <c r="LP29" s="129"/>
      <c r="LQ29" s="129"/>
      <c r="LR29" s="129"/>
      <c r="LS29" s="129"/>
      <c r="LT29" s="129"/>
      <c r="LU29" s="129"/>
      <c r="LV29" s="129"/>
      <c r="LW29" s="129"/>
      <c r="LX29" s="129"/>
      <c r="LY29" s="129"/>
      <c r="LZ29" s="129"/>
      <c r="MA29" s="129"/>
      <c r="MB29" s="129"/>
      <c r="MC29" s="129"/>
      <c r="MD29" s="129"/>
      <c r="ME29" s="129"/>
      <c r="MF29" s="129"/>
      <c r="MG29" s="129"/>
      <c r="MH29" s="129"/>
      <c r="MI29" s="129"/>
      <c r="MJ29" s="129"/>
      <c r="MK29" s="129"/>
      <c r="ML29" s="129"/>
      <c r="MM29" s="129"/>
      <c r="MN29" s="129"/>
      <c r="MO29" s="129"/>
      <c r="MP29" s="129"/>
      <c r="MQ29" s="129"/>
      <c r="MR29" s="129"/>
      <c r="MS29" s="129"/>
      <c r="MT29" s="129"/>
      <c r="MU29" s="129"/>
      <c r="MV29" s="129"/>
      <c r="MW29" s="129"/>
      <c r="MX29" s="129"/>
      <c r="MY29" s="129"/>
      <c r="MZ29" s="129"/>
      <c r="NA29" s="129"/>
      <c r="NB29" s="129"/>
      <c r="NC29" s="129"/>
      <c r="ND29" s="129"/>
      <c r="NE29" s="129"/>
      <c r="NF29" s="129"/>
      <c r="NG29" s="129"/>
      <c r="NH29" s="129"/>
      <c r="NI29" s="129"/>
      <c r="NJ29" s="129"/>
      <c r="NK29" s="129"/>
      <c r="NL29" s="129"/>
      <c r="NM29" s="129"/>
      <c r="NN29" s="129"/>
      <c r="NO29" s="129"/>
      <c r="NP29" s="129"/>
      <c r="NQ29" s="129"/>
      <c r="NR29" s="129"/>
      <c r="NS29" s="129"/>
      <c r="NT29" s="129"/>
      <c r="NU29" s="129"/>
      <c r="NV29" s="129"/>
      <c r="NW29" s="129"/>
      <c r="NX29" s="129"/>
      <c r="NY29" s="129"/>
      <c r="NZ29" s="129"/>
      <c r="OA29" s="129"/>
      <c r="OB29" s="129"/>
      <c r="OC29" s="129"/>
      <c r="OD29" s="129"/>
      <c r="OE29" s="129"/>
      <c r="OF29" s="129"/>
      <c r="OG29" s="129"/>
      <c r="OH29" s="129"/>
      <c r="OI29" s="129"/>
      <c r="OJ29" s="129"/>
      <c r="OK29" s="129"/>
      <c r="OL29" s="129"/>
      <c r="OM29" s="129"/>
      <c r="ON29" s="129"/>
      <c r="OO29" s="129"/>
      <c r="OP29" s="129"/>
      <c r="OQ29" s="129"/>
      <c r="OR29" s="129"/>
      <c r="OS29" s="129"/>
      <c r="OT29" s="129"/>
      <c r="OU29" s="129"/>
      <c r="OV29" s="129"/>
      <c r="OW29" s="129"/>
      <c r="OX29" s="129"/>
      <c r="OY29" s="129"/>
      <c r="OZ29" s="129"/>
      <c r="PA29" s="129"/>
      <c r="PB29" s="129"/>
      <c r="PC29" s="129"/>
      <c r="PD29" s="129"/>
      <c r="PE29" s="129"/>
      <c r="PF29" s="129"/>
      <c r="PG29" s="129"/>
      <c r="PH29" s="129"/>
      <c r="PI29" s="129"/>
      <c r="PJ29" s="129"/>
      <c r="PK29" s="129"/>
      <c r="PL29" s="129"/>
      <c r="PM29" s="129"/>
      <c r="PN29" s="129"/>
      <c r="PO29" s="129"/>
      <c r="PP29" s="129"/>
      <c r="PQ29" s="129"/>
      <c r="PR29" s="129"/>
      <c r="PS29" s="129"/>
      <c r="PT29" s="129"/>
      <c r="PU29" s="129"/>
      <c r="PV29" s="129"/>
      <c r="PW29" s="129"/>
      <c r="PX29" s="129"/>
      <c r="PY29" s="129"/>
      <c r="PZ29" s="129"/>
      <c r="QA29" s="129"/>
      <c r="QB29" s="129"/>
      <c r="QC29" s="129"/>
      <c r="QD29" s="129"/>
      <c r="QE29" s="129"/>
      <c r="QF29" s="129"/>
      <c r="QG29" s="129"/>
      <c r="QH29" s="129"/>
      <c r="QI29" s="129"/>
      <c r="QJ29" s="129"/>
      <c r="QK29" s="129"/>
      <c r="QL29" s="129"/>
      <c r="QM29" s="129"/>
      <c r="QN29" s="129"/>
      <c r="QO29" s="129"/>
      <c r="QP29" s="129"/>
      <c r="QQ29" s="129"/>
      <c r="QR29" s="129"/>
      <c r="QS29" s="129"/>
      <c r="QT29" s="129"/>
      <c r="QU29" s="129"/>
      <c r="QV29" s="129"/>
      <c r="QW29" s="129"/>
      <c r="QX29" s="129"/>
      <c r="QY29" s="129"/>
      <c r="QZ29" s="129"/>
      <c r="RA29" s="129"/>
      <c r="RB29" s="129"/>
      <c r="RC29" s="129"/>
      <c r="RD29" s="129"/>
      <c r="RE29" s="129"/>
      <c r="RF29" s="129"/>
      <c r="RG29" s="129"/>
      <c r="RH29" s="129"/>
      <c r="RI29" s="129"/>
      <c r="RJ29" s="129"/>
      <c r="RK29" s="129"/>
      <c r="RL29" s="129"/>
      <c r="RM29" s="129"/>
      <c r="RN29" s="129"/>
      <c r="RO29" s="129"/>
      <c r="RP29" s="129"/>
      <c r="RQ29" s="129"/>
      <c r="RR29" s="129"/>
      <c r="RS29" s="129"/>
      <c r="RT29" s="129"/>
      <c r="RU29" s="129"/>
      <c r="RV29" s="129"/>
      <c r="RW29" s="129"/>
      <c r="RX29" s="129"/>
      <c r="RY29" s="129"/>
    </row>
    <row r="30" spans="1:494" s="20" customFormat="1" ht="40" customHeight="1" x14ac:dyDescent="0.25">
      <c r="A30" s="125" t="s">
        <v>505</v>
      </c>
      <c r="B30" s="9" t="s">
        <v>709</v>
      </c>
      <c r="C30" s="9" t="s">
        <v>710</v>
      </c>
      <c r="D30" s="9" t="s">
        <v>711</v>
      </c>
      <c r="E30" s="247">
        <v>2.2000000000000002</v>
      </c>
      <c r="F30" s="248">
        <v>1.8</v>
      </c>
      <c r="G30" s="248">
        <v>2.5</v>
      </c>
      <c r="H30" s="247">
        <v>1.5</v>
      </c>
      <c r="I30" s="248">
        <v>2</v>
      </c>
      <c r="J30" s="250">
        <v>1.4</v>
      </c>
      <c r="K30" s="256">
        <v>2022</v>
      </c>
      <c r="L30" s="248" t="s">
        <v>1599</v>
      </c>
      <c r="M30" s="86" t="s">
        <v>1599</v>
      </c>
      <c r="N30" s="248" t="s">
        <v>1598</v>
      </c>
      <c r="O30" s="86" t="s">
        <v>163</v>
      </c>
      <c r="P30" s="86" t="s">
        <v>156</v>
      </c>
      <c r="Q30" s="86"/>
      <c r="R30" s="86" t="s">
        <v>156</v>
      </c>
      <c r="S30" s="86"/>
      <c r="T30" s="86">
        <v>2015</v>
      </c>
      <c r="U30" s="86" t="s">
        <v>163</v>
      </c>
      <c r="V30" s="86" t="s">
        <v>162</v>
      </c>
      <c r="W30" s="86" t="s">
        <v>156</v>
      </c>
      <c r="X30" s="86" t="s">
        <v>162</v>
      </c>
      <c r="Y30" s="86"/>
      <c r="Z30" s="86"/>
      <c r="AA30" s="273" t="s">
        <v>632</v>
      </c>
      <c r="AB30" s="44" t="s">
        <v>1435</v>
      </c>
      <c r="AC30" s="238" t="s">
        <v>1543</v>
      </c>
      <c r="AD30" s="235" t="s">
        <v>1425</v>
      </c>
      <c r="AE30" s="123">
        <v>2</v>
      </c>
      <c r="AF30" s="123">
        <v>0</v>
      </c>
      <c r="AG30" s="123">
        <v>2</v>
      </c>
      <c r="AH30" s="123">
        <v>2</v>
      </c>
      <c r="AI30" s="188" t="s">
        <v>1597</v>
      </c>
      <c r="AJ30" s="236" t="s">
        <v>1528</v>
      </c>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c r="JL30" s="129"/>
      <c r="JM30" s="129"/>
      <c r="JN30" s="129"/>
      <c r="JO30" s="129"/>
      <c r="JP30" s="129"/>
      <c r="JQ30" s="129"/>
      <c r="JR30" s="129"/>
      <c r="JS30" s="129"/>
      <c r="JT30" s="129"/>
      <c r="JU30" s="129"/>
      <c r="JV30" s="129"/>
      <c r="JW30" s="129"/>
      <c r="JX30" s="129"/>
      <c r="JY30" s="129"/>
      <c r="JZ30" s="129"/>
      <c r="KA30" s="129"/>
      <c r="KB30" s="129"/>
      <c r="KC30" s="129"/>
      <c r="KD30" s="129"/>
      <c r="KE30" s="129"/>
      <c r="KF30" s="129"/>
      <c r="KG30" s="129"/>
      <c r="KH30" s="129"/>
      <c r="KI30" s="129"/>
      <c r="KJ30" s="129"/>
      <c r="KK30" s="129"/>
      <c r="KL30" s="129"/>
      <c r="KM30" s="129"/>
      <c r="KN30" s="129"/>
      <c r="KO30" s="129"/>
      <c r="KP30" s="129"/>
      <c r="KQ30" s="129"/>
      <c r="KR30" s="129"/>
      <c r="KS30" s="129"/>
      <c r="KT30" s="129"/>
      <c r="KU30" s="129"/>
      <c r="KV30" s="129"/>
      <c r="KW30" s="129"/>
      <c r="KX30" s="129"/>
      <c r="KY30" s="129"/>
      <c r="KZ30" s="129"/>
      <c r="LA30" s="129"/>
      <c r="LB30" s="129"/>
      <c r="LC30" s="129"/>
      <c r="LD30" s="129"/>
      <c r="LE30" s="129"/>
      <c r="LF30" s="129"/>
      <c r="LG30" s="129"/>
      <c r="LH30" s="129"/>
      <c r="LI30" s="129"/>
      <c r="LJ30" s="129"/>
      <c r="LK30" s="129"/>
      <c r="LL30" s="129"/>
      <c r="LM30" s="129"/>
      <c r="LN30" s="129"/>
      <c r="LO30" s="129"/>
      <c r="LP30" s="129"/>
      <c r="LQ30" s="129"/>
      <c r="LR30" s="129"/>
      <c r="LS30" s="129"/>
      <c r="LT30" s="129"/>
      <c r="LU30" s="129"/>
      <c r="LV30" s="129"/>
      <c r="LW30" s="129"/>
      <c r="LX30" s="129"/>
      <c r="LY30" s="129"/>
      <c r="LZ30" s="129"/>
      <c r="MA30" s="129"/>
      <c r="MB30" s="129"/>
      <c r="MC30" s="129"/>
      <c r="MD30" s="129"/>
      <c r="ME30" s="129"/>
      <c r="MF30" s="129"/>
      <c r="MG30" s="129"/>
      <c r="MH30" s="129"/>
      <c r="MI30" s="129"/>
      <c r="MJ30" s="129"/>
      <c r="MK30" s="129"/>
      <c r="ML30" s="129"/>
      <c r="MM30" s="129"/>
      <c r="MN30" s="129"/>
      <c r="MO30" s="129"/>
      <c r="MP30" s="129"/>
      <c r="MQ30" s="129"/>
      <c r="MR30" s="129"/>
      <c r="MS30" s="129"/>
      <c r="MT30" s="129"/>
      <c r="MU30" s="129"/>
      <c r="MV30" s="129"/>
      <c r="MW30" s="129"/>
      <c r="MX30" s="129"/>
      <c r="MY30" s="129"/>
      <c r="MZ30" s="129"/>
      <c r="NA30" s="129"/>
      <c r="NB30" s="129"/>
      <c r="NC30" s="129"/>
      <c r="ND30" s="129"/>
      <c r="NE30" s="129"/>
      <c r="NF30" s="129"/>
      <c r="NG30" s="129"/>
      <c r="NH30" s="129"/>
      <c r="NI30" s="129"/>
      <c r="NJ30" s="129"/>
      <c r="NK30" s="129"/>
      <c r="NL30" s="129"/>
      <c r="NM30" s="129"/>
      <c r="NN30" s="129"/>
      <c r="NO30" s="129"/>
      <c r="NP30" s="129"/>
      <c r="NQ30" s="129"/>
      <c r="NR30" s="129"/>
      <c r="NS30" s="129"/>
      <c r="NT30" s="129"/>
      <c r="NU30" s="129"/>
      <c r="NV30" s="129"/>
      <c r="NW30" s="129"/>
      <c r="NX30" s="129"/>
      <c r="NY30" s="129"/>
      <c r="NZ30" s="129"/>
      <c r="OA30" s="129"/>
      <c r="OB30" s="129"/>
      <c r="OC30" s="129"/>
      <c r="OD30" s="129"/>
      <c r="OE30" s="129"/>
      <c r="OF30" s="129"/>
      <c r="OG30" s="129"/>
      <c r="OH30" s="129"/>
      <c r="OI30" s="129"/>
      <c r="OJ30" s="129"/>
      <c r="OK30" s="129"/>
      <c r="OL30" s="129"/>
      <c r="OM30" s="129"/>
      <c r="ON30" s="129"/>
      <c r="OO30" s="129"/>
      <c r="OP30" s="129"/>
      <c r="OQ30" s="129"/>
      <c r="OR30" s="129"/>
      <c r="OS30" s="129"/>
      <c r="OT30" s="129"/>
      <c r="OU30" s="129"/>
      <c r="OV30" s="129"/>
      <c r="OW30" s="129"/>
      <c r="OX30" s="129"/>
      <c r="OY30" s="129"/>
      <c r="OZ30" s="129"/>
      <c r="PA30" s="129"/>
      <c r="PB30" s="129"/>
      <c r="PC30" s="129"/>
      <c r="PD30" s="129"/>
      <c r="PE30" s="129"/>
      <c r="PF30" s="129"/>
      <c r="PG30" s="129"/>
      <c r="PH30" s="129"/>
      <c r="PI30" s="129"/>
      <c r="PJ30" s="129"/>
      <c r="PK30" s="129"/>
      <c r="PL30" s="129"/>
      <c r="PM30" s="129"/>
      <c r="PN30" s="129"/>
      <c r="PO30" s="129"/>
      <c r="PP30" s="129"/>
      <c r="PQ30" s="129"/>
      <c r="PR30" s="129"/>
      <c r="PS30" s="129"/>
      <c r="PT30" s="129"/>
      <c r="PU30" s="129"/>
      <c r="PV30" s="129"/>
      <c r="PW30" s="129"/>
      <c r="PX30" s="129"/>
      <c r="PY30" s="129"/>
      <c r="PZ30" s="129"/>
      <c r="QA30" s="129"/>
      <c r="QB30" s="129"/>
      <c r="QC30" s="129"/>
      <c r="QD30" s="129"/>
      <c r="QE30" s="129"/>
      <c r="QF30" s="129"/>
      <c r="QG30" s="129"/>
      <c r="QH30" s="129"/>
      <c r="QI30" s="129"/>
      <c r="QJ30" s="129"/>
      <c r="QK30" s="129"/>
      <c r="QL30" s="129"/>
      <c r="QM30" s="129"/>
      <c r="QN30" s="129"/>
      <c r="QO30" s="129"/>
      <c r="QP30" s="129"/>
      <c r="QQ30" s="129"/>
      <c r="QR30" s="129"/>
      <c r="QS30" s="129"/>
      <c r="QT30" s="129"/>
      <c r="QU30" s="129"/>
      <c r="QV30" s="129"/>
      <c r="QW30" s="129"/>
      <c r="QX30" s="129"/>
      <c r="QY30" s="129"/>
      <c r="QZ30" s="129"/>
      <c r="RA30" s="129"/>
      <c r="RB30" s="129"/>
      <c r="RC30" s="129"/>
      <c r="RD30" s="129"/>
      <c r="RE30" s="129"/>
      <c r="RF30" s="129"/>
      <c r="RG30" s="129"/>
      <c r="RH30" s="129"/>
      <c r="RI30" s="129"/>
      <c r="RJ30" s="129"/>
      <c r="RK30" s="129"/>
      <c r="RL30" s="129"/>
      <c r="RM30" s="129"/>
      <c r="RN30" s="129"/>
      <c r="RO30" s="129"/>
      <c r="RP30" s="129"/>
      <c r="RQ30" s="129"/>
      <c r="RR30" s="129"/>
      <c r="RS30" s="129"/>
      <c r="RT30" s="129"/>
      <c r="RU30" s="129"/>
      <c r="RV30" s="129"/>
      <c r="RW30" s="129"/>
      <c r="RX30" s="129"/>
      <c r="RY30" s="129"/>
    </row>
    <row r="31" spans="1:494" s="20" customFormat="1" ht="40" customHeight="1" x14ac:dyDescent="0.25">
      <c r="A31" s="125" t="s">
        <v>157</v>
      </c>
      <c r="B31" s="9" t="s">
        <v>712</v>
      </c>
      <c r="C31" s="9" t="s">
        <v>713</v>
      </c>
      <c r="D31" s="9" t="s">
        <v>714</v>
      </c>
      <c r="E31" s="247">
        <v>15.7</v>
      </c>
      <c r="F31" s="248">
        <v>23.9</v>
      </c>
      <c r="G31" s="248">
        <v>9.9</v>
      </c>
      <c r="H31" s="247">
        <v>14</v>
      </c>
      <c r="I31" s="248">
        <v>21.4</v>
      </c>
      <c r="J31" s="250">
        <v>8.8000000000000007</v>
      </c>
      <c r="K31" s="256">
        <v>2022</v>
      </c>
      <c r="L31" s="248" t="s">
        <v>1599</v>
      </c>
      <c r="M31" s="86" t="s">
        <v>1599</v>
      </c>
      <c r="N31" s="248" t="s">
        <v>1598</v>
      </c>
      <c r="O31" s="86" t="s">
        <v>163</v>
      </c>
      <c r="P31" s="86">
        <v>1999</v>
      </c>
      <c r="Q31" s="86"/>
      <c r="R31" s="86" t="s">
        <v>162</v>
      </c>
      <c r="S31" s="86"/>
      <c r="T31" s="86">
        <v>2025</v>
      </c>
      <c r="U31" s="86" t="s">
        <v>162</v>
      </c>
      <c r="V31" s="86" t="s">
        <v>162</v>
      </c>
      <c r="W31" s="86" t="s">
        <v>156</v>
      </c>
      <c r="X31" s="86" t="s">
        <v>162</v>
      </c>
      <c r="Y31" s="86"/>
      <c r="Z31" s="86"/>
      <c r="AA31" s="273" t="s">
        <v>632</v>
      </c>
      <c r="AB31" s="44" t="s">
        <v>1435</v>
      </c>
      <c r="AC31" s="238" t="s">
        <v>1645</v>
      </c>
      <c r="AD31" s="235" t="s">
        <v>1425</v>
      </c>
      <c r="AE31" s="123">
        <v>2</v>
      </c>
      <c r="AF31" s="123">
        <v>0</v>
      </c>
      <c r="AG31" s="123">
        <v>2</v>
      </c>
      <c r="AH31" s="123">
        <v>2</v>
      </c>
      <c r="AI31" s="188" t="s">
        <v>1597</v>
      </c>
      <c r="AJ31" s="236" t="s">
        <v>1528</v>
      </c>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c r="JL31" s="129"/>
      <c r="JM31" s="129"/>
      <c r="JN31" s="129"/>
      <c r="JO31" s="129"/>
      <c r="JP31" s="129"/>
      <c r="JQ31" s="129"/>
      <c r="JR31" s="129"/>
      <c r="JS31" s="129"/>
      <c r="JT31" s="129"/>
      <c r="JU31" s="129"/>
      <c r="JV31" s="129"/>
      <c r="JW31" s="129"/>
      <c r="JX31" s="129"/>
      <c r="JY31" s="129"/>
      <c r="JZ31" s="129"/>
      <c r="KA31" s="129"/>
      <c r="KB31" s="129"/>
      <c r="KC31" s="129"/>
      <c r="KD31" s="129"/>
      <c r="KE31" s="129"/>
      <c r="KF31" s="129"/>
      <c r="KG31" s="129"/>
      <c r="KH31" s="129"/>
      <c r="KI31" s="129"/>
      <c r="KJ31" s="129"/>
      <c r="KK31" s="129"/>
      <c r="KL31" s="129"/>
      <c r="KM31" s="129"/>
      <c r="KN31" s="129"/>
      <c r="KO31" s="129"/>
      <c r="KP31" s="129"/>
      <c r="KQ31" s="129"/>
      <c r="KR31" s="129"/>
      <c r="KS31" s="129"/>
      <c r="KT31" s="129"/>
      <c r="KU31" s="129"/>
      <c r="KV31" s="129"/>
      <c r="KW31" s="129"/>
      <c r="KX31" s="129"/>
      <c r="KY31" s="129"/>
      <c r="KZ31" s="129"/>
      <c r="LA31" s="129"/>
      <c r="LB31" s="129"/>
      <c r="LC31" s="129"/>
      <c r="LD31" s="129"/>
      <c r="LE31" s="129"/>
      <c r="LF31" s="129"/>
      <c r="LG31" s="129"/>
      <c r="LH31" s="129"/>
      <c r="LI31" s="129"/>
      <c r="LJ31" s="129"/>
      <c r="LK31" s="129"/>
      <c r="LL31" s="129"/>
      <c r="LM31" s="129"/>
      <c r="LN31" s="129"/>
      <c r="LO31" s="129"/>
      <c r="LP31" s="129"/>
      <c r="LQ31" s="129"/>
      <c r="LR31" s="129"/>
      <c r="LS31" s="129"/>
      <c r="LT31" s="129"/>
      <c r="LU31" s="129"/>
      <c r="LV31" s="129"/>
      <c r="LW31" s="129"/>
      <c r="LX31" s="129"/>
      <c r="LY31" s="129"/>
      <c r="LZ31" s="129"/>
      <c r="MA31" s="129"/>
      <c r="MB31" s="129"/>
      <c r="MC31" s="129"/>
      <c r="MD31" s="129"/>
      <c r="ME31" s="129"/>
      <c r="MF31" s="129"/>
      <c r="MG31" s="129"/>
      <c r="MH31" s="129"/>
      <c r="MI31" s="129"/>
      <c r="MJ31" s="129"/>
      <c r="MK31" s="129"/>
      <c r="ML31" s="129"/>
      <c r="MM31" s="129"/>
      <c r="MN31" s="129"/>
      <c r="MO31" s="129"/>
      <c r="MP31" s="129"/>
      <c r="MQ31" s="129"/>
      <c r="MR31" s="129"/>
      <c r="MS31" s="129"/>
      <c r="MT31" s="129"/>
      <c r="MU31" s="129"/>
      <c r="MV31" s="129"/>
      <c r="MW31" s="129"/>
      <c r="MX31" s="129"/>
      <c r="MY31" s="129"/>
      <c r="MZ31" s="129"/>
      <c r="NA31" s="129"/>
      <c r="NB31" s="129"/>
      <c r="NC31" s="129"/>
      <c r="ND31" s="129"/>
      <c r="NE31" s="129"/>
      <c r="NF31" s="129"/>
      <c r="NG31" s="129"/>
      <c r="NH31" s="129"/>
      <c r="NI31" s="129"/>
      <c r="NJ31" s="129"/>
      <c r="NK31" s="129"/>
      <c r="NL31" s="129"/>
      <c r="NM31" s="129"/>
      <c r="NN31" s="129"/>
      <c r="NO31" s="129"/>
      <c r="NP31" s="129"/>
      <c r="NQ31" s="129"/>
      <c r="NR31" s="129"/>
      <c r="NS31" s="129"/>
      <c r="NT31" s="129"/>
      <c r="NU31" s="129"/>
      <c r="NV31" s="129"/>
      <c r="NW31" s="129"/>
      <c r="NX31" s="129"/>
      <c r="NY31" s="129"/>
      <c r="NZ31" s="129"/>
      <c r="OA31" s="129"/>
      <c r="OB31" s="129"/>
      <c r="OC31" s="129"/>
      <c r="OD31" s="129"/>
      <c r="OE31" s="129"/>
      <c r="OF31" s="129"/>
      <c r="OG31" s="129"/>
      <c r="OH31" s="129"/>
      <c r="OI31" s="129"/>
      <c r="OJ31" s="129"/>
      <c r="OK31" s="129"/>
      <c r="OL31" s="129"/>
      <c r="OM31" s="129"/>
      <c r="ON31" s="129"/>
      <c r="OO31" s="129"/>
      <c r="OP31" s="129"/>
      <c r="OQ31" s="129"/>
      <c r="OR31" s="129"/>
      <c r="OS31" s="129"/>
      <c r="OT31" s="129"/>
      <c r="OU31" s="129"/>
      <c r="OV31" s="129"/>
      <c r="OW31" s="129"/>
      <c r="OX31" s="129"/>
      <c r="OY31" s="129"/>
      <c r="OZ31" s="129"/>
      <c r="PA31" s="129"/>
      <c r="PB31" s="129"/>
      <c r="PC31" s="129"/>
      <c r="PD31" s="129"/>
      <c r="PE31" s="129"/>
      <c r="PF31" s="129"/>
      <c r="PG31" s="129"/>
      <c r="PH31" s="129"/>
      <c r="PI31" s="129"/>
      <c r="PJ31" s="129"/>
      <c r="PK31" s="129"/>
      <c r="PL31" s="129"/>
      <c r="PM31" s="129"/>
      <c r="PN31" s="129"/>
      <c r="PO31" s="129"/>
      <c r="PP31" s="129"/>
      <c r="PQ31" s="129"/>
      <c r="PR31" s="129"/>
      <c r="PS31" s="129"/>
      <c r="PT31" s="129"/>
      <c r="PU31" s="129"/>
      <c r="PV31" s="129"/>
      <c r="PW31" s="129"/>
      <c r="PX31" s="129"/>
      <c r="PY31" s="129"/>
      <c r="PZ31" s="129"/>
      <c r="QA31" s="129"/>
      <c r="QB31" s="129"/>
      <c r="QC31" s="129"/>
      <c r="QD31" s="129"/>
      <c r="QE31" s="129"/>
      <c r="QF31" s="129"/>
      <c r="QG31" s="129"/>
      <c r="QH31" s="129"/>
      <c r="QI31" s="129"/>
      <c r="QJ31" s="129"/>
      <c r="QK31" s="129"/>
      <c r="QL31" s="129"/>
      <c r="QM31" s="129"/>
      <c r="QN31" s="129"/>
      <c r="QO31" s="129"/>
      <c r="QP31" s="129"/>
      <c r="QQ31" s="129"/>
      <c r="QR31" s="129"/>
      <c r="QS31" s="129"/>
      <c r="QT31" s="129"/>
      <c r="QU31" s="129"/>
      <c r="QV31" s="129"/>
      <c r="QW31" s="129"/>
      <c r="QX31" s="129"/>
      <c r="QY31" s="129"/>
      <c r="QZ31" s="129"/>
      <c r="RA31" s="129"/>
      <c r="RB31" s="129"/>
      <c r="RC31" s="129"/>
      <c r="RD31" s="129"/>
      <c r="RE31" s="129"/>
      <c r="RF31" s="129"/>
      <c r="RG31" s="129"/>
      <c r="RH31" s="129"/>
      <c r="RI31" s="129"/>
      <c r="RJ31" s="129"/>
      <c r="RK31" s="129"/>
      <c r="RL31" s="129"/>
      <c r="RM31" s="129"/>
      <c r="RN31" s="129"/>
      <c r="RO31" s="129"/>
      <c r="RP31" s="129"/>
      <c r="RQ31" s="129"/>
      <c r="RR31" s="129"/>
      <c r="RS31" s="129"/>
      <c r="RT31" s="129"/>
      <c r="RU31" s="129"/>
      <c r="RV31" s="129"/>
      <c r="RW31" s="129"/>
      <c r="RX31" s="129"/>
      <c r="RY31" s="129"/>
    </row>
    <row r="32" spans="1:494" s="20" customFormat="1" ht="40" customHeight="1" x14ac:dyDescent="0.25">
      <c r="A32" s="125" t="s">
        <v>505</v>
      </c>
      <c r="B32" s="9" t="s">
        <v>715</v>
      </c>
      <c r="C32" s="9" t="s">
        <v>716</v>
      </c>
      <c r="D32" s="9" t="s">
        <v>717</v>
      </c>
      <c r="E32" s="247">
        <v>3.1</v>
      </c>
      <c r="F32" s="248">
        <v>4.4000000000000004</v>
      </c>
      <c r="G32" s="248">
        <v>1.9</v>
      </c>
      <c r="H32" s="247">
        <v>2.9</v>
      </c>
      <c r="I32" s="248">
        <v>4.2</v>
      </c>
      <c r="J32" s="250">
        <v>1.9</v>
      </c>
      <c r="K32" s="256">
        <v>2022</v>
      </c>
      <c r="L32" s="248" t="s">
        <v>1599</v>
      </c>
      <c r="M32" s="86" t="s">
        <v>1599</v>
      </c>
      <c r="N32" s="248" t="s">
        <v>1598</v>
      </c>
      <c r="O32" s="86" t="s">
        <v>163</v>
      </c>
      <c r="P32" s="86" t="s">
        <v>156</v>
      </c>
      <c r="Q32" s="86"/>
      <c r="R32" s="86" t="s">
        <v>156</v>
      </c>
      <c r="S32" s="86"/>
      <c r="T32" s="86">
        <v>2020</v>
      </c>
      <c r="U32" s="86" t="s">
        <v>162</v>
      </c>
      <c r="V32" s="86" t="s">
        <v>162</v>
      </c>
      <c r="W32" s="86" t="s">
        <v>156</v>
      </c>
      <c r="X32" s="86" t="s">
        <v>162</v>
      </c>
      <c r="Y32" s="86"/>
      <c r="Z32" s="86"/>
      <c r="AA32" s="273" t="s">
        <v>632</v>
      </c>
      <c r="AB32" s="44" t="s">
        <v>1435</v>
      </c>
      <c r="AC32" s="238" t="s">
        <v>1544</v>
      </c>
      <c r="AD32" s="235" t="s">
        <v>1425</v>
      </c>
      <c r="AE32" s="123">
        <v>2</v>
      </c>
      <c r="AF32" s="123">
        <v>0</v>
      </c>
      <c r="AG32" s="123">
        <v>2</v>
      </c>
      <c r="AH32" s="123">
        <v>2</v>
      </c>
      <c r="AI32" s="188" t="s">
        <v>1597</v>
      </c>
      <c r="AJ32" s="236" t="s">
        <v>1528</v>
      </c>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c r="JL32" s="129"/>
      <c r="JM32" s="129"/>
      <c r="JN32" s="129"/>
      <c r="JO32" s="129"/>
      <c r="JP32" s="129"/>
      <c r="JQ32" s="129"/>
      <c r="JR32" s="129"/>
      <c r="JS32" s="129"/>
      <c r="JT32" s="129"/>
      <c r="JU32" s="129"/>
      <c r="JV32" s="129"/>
      <c r="JW32" s="129"/>
      <c r="JX32" s="129"/>
      <c r="JY32" s="129"/>
      <c r="JZ32" s="129"/>
      <c r="KA32" s="129"/>
      <c r="KB32" s="129"/>
      <c r="KC32" s="129"/>
      <c r="KD32" s="129"/>
      <c r="KE32" s="129"/>
      <c r="KF32" s="129"/>
      <c r="KG32" s="129"/>
      <c r="KH32" s="129"/>
      <c r="KI32" s="129"/>
      <c r="KJ32" s="129"/>
      <c r="KK32" s="129"/>
      <c r="KL32" s="129"/>
      <c r="KM32" s="129"/>
      <c r="KN32" s="129"/>
      <c r="KO32" s="129"/>
      <c r="KP32" s="129"/>
      <c r="KQ32" s="129"/>
      <c r="KR32" s="129"/>
      <c r="KS32" s="129"/>
      <c r="KT32" s="129"/>
      <c r="KU32" s="129"/>
      <c r="KV32" s="129"/>
      <c r="KW32" s="129"/>
      <c r="KX32" s="129"/>
      <c r="KY32" s="129"/>
      <c r="KZ32" s="129"/>
      <c r="LA32" s="129"/>
      <c r="LB32" s="129"/>
      <c r="LC32" s="129"/>
      <c r="LD32" s="129"/>
      <c r="LE32" s="129"/>
      <c r="LF32" s="129"/>
      <c r="LG32" s="129"/>
      <c r="LH32" s="129"/>
      <c r="LI32" s="129"/>
      <c r="LJ32" s="129"/>
      <c r="LK32" s="129"/>
      <c r="LL32" s="129"/>
      <c r="LM32" s="129"/>
      <c r="LN32" s="129"/>
      <c r="LO32" s="129"/>
      <c r="LP32" s="129"/>
      <c r="LQ32" s="129"/>
      <c r="LR32" s="129"/>
      <c r="LS32" s="129"/>
      <c r="LT32" s="129"/>
      <c r="LU32" s="129"/>
      <c r="LV32" s="129"/>
      <c r="LW32" s="129"/>
      <c r="LX32" s="129"/>
      <c r="LY32" s="129"/>
      <c r="LZ32" s="129"/>
      <c r="MA32" s="129"/>
      <c r="MB32" s="129"/>
      <c r="MC32" s="129"/>
      <c r="MD32" s="129"/>
      <c r="ME32" s="129"/>
      <c r="MF32" s="129"/>
      <c r="MG32" s="129"/>
      <c r="MH32" s="129"/>
      <c r="MI32" s="129"/>
      <c r="MJ32" s="129"/>
      <c r="MK32" s="129"/>
      <c r="ML32" s="129"/>
      <c r="MM32" s="129"/>
      <c r="MN32" s="129"/>
      <c r="MO32" s="129"/>
      <c r="MP32" s="129"/>
      <c r="MQ32" s="129"/>
      <c r="MR32" s="129"/>
      <c r="MS32" s="129"/>
      <c r="MT32" s="129"/>
      <c r="MU32" s="129"/>
      <c r="MV32" s="129"/>
      <c r="MW32" s="129"/>
      <c r="MX32" s="129"/>
      <c r="MY32" s="129"/>
      <c r="MZ32" s="129"/>
      <c r="NA32" s="129"/>
      <c r="NB32" s="129"/>
      <c r="NC32" s="129"/>
      <c r="ND32" s="129"/>
      <c r="NE32" s="129"/>
      <c r="NF32" s="129"/>
      <c r="NG32" s="129"/>
      <c r="NH32" s="129"/>
      <c r="NI32" s="129"/>
      <c r="NJ32" s="129"/>
      <c r="NK32" s="129"/>
      <c r="NL32" s="129"/>
      <c r="NM32" s="129"/>
      <c r="NN32" s="129"/>
      <c r="NO32" s="129"/>
      <c r="NP32" s="129"/>
      <c r="NQ32" s="129"/>
      <c r="NR32" s="129"/>
      <c r="NS32" s="129"/>
      <c r="NT32" s="129"/>
      <c r="NU32" s="129"/>
      <c r="NV32" s="129"/>
      <c r="NW32" s="129"/>
      <c r="NX32" s="129"/>
      <c r="NY32" s="129"/>
      <c r="NZ32" s="129"/>
      <c r="OA32" s="129"/>
      <c r="OB32" s="129"/>
      <c r="OC32" s="129"/>
      <c r="OD32" s="129"/>
      <c r="OE32" s="129"/>
      <c r="OF32" s="129"/>
      <c r="OG32" s="129"/>
      <c r="OH32" s="129"/>
      <c r="OI32" s="129"/>
      <c r="OJ32" s="129"/>
      <c r="OK32" s="129"/>
      <c r="OL32" s="129"/>
      <c r="OM32" s="129"/>
      <c r="ON32" s="129"/>
      <c r="OO32" s="129"/>
      <c r="OP32" s="129"/>
      <c r="OQ32" s="129"/>
      <c r="OR32" s="129"/>
      <c r="OS32" s="129"/>
      <c r="OT32" s="129"/>
      <c r="OU32" s="129"/>
      <c r="OV32" s="129"/>
      <c r="OW32" s="129"/>
      <c r="OX32" s="129"/>
      <c r="OY32" s="129"/>
      <c r="OZ32" s="129"/>
      <c r="PA32" s="129"/>
      <c r="PB32" s="129"/>
      <c r="PC32" s="129"/>
      <c r="PD32" s="129"/>
      <c r="PE32" s="129"/>
      <c r="PF32" s="129"/>
      <c r="PG32" s="129"/>
      <c r="PH32" s="129"/>
      <c r="PI32" s="129"/>
      <c r="PJ32" s="129"/>
      <c r="PK32" s="129"/>
      <c r="PL32" s="129"/>
      <c r="PM32" s="129"/>
      <c r="PN32" s="129"/>
      <c r="PO32" s="129"/>
      <c r="PP32" s="129"/>
      <c r="PQ32" s="129"/>
      <c r="PR32" s="129"/>
      <c r="PS32" s="129"/>
      <c r="PT32" s="129"/>
      <c r="PU32" s="129"/>
      <c r="PV32" s="129"/>
      <c r="PW32" s="129"/>
      <c r="PX32" s="129"/>
      <c r="PY32" s="129"/>
      <c r="PZ32" s="129"/>
      <c r="QA32" s="129"/>
      <c r="QB32" s="129"/>
      <c r="QC32" s="129"/>
      <c r="QD32" s="129"/>
      <c r="QE32" s="129"/>
      <c r="QF32" s="129"/>
      <c r="QG32" s="129"/>
      <c r="QH32" s="129"/>
      <c r="QI32" s="129"/>
      <c r="QJ32" s="129"/>
      <c r="QK32" s="129"/>
      <c r="QL32" s="129"/>
      <c r="QM32" s="129"/>
      <c r="QN32" s="129"/>
      <c r="QO32" s="129"/>
      <c r="QP32" s="129"/>
      <c r="QQ32" s="129"/>
      <c r="QR32" s="129"/>
      <c r="QS32" s="129"/>
      <c r="QT32" s="129"/>
      <c r="QU32" s="129"/>
      <c r="QV32" s="129"/>
      <c r="QW32" s="129"/>
      <c r="QX32" s="129"/>
      <c r="QY32" s="129"/>
      <c r="QZ32" s="129"/>
      <c r="RA32" s="129"/>
      <c r="RB32" s="129"/>
      <c r="RC32" s="129"/>
      <c r="RD32" s="129"/>
      <c r="RE32" s="129"/>
      <c r="RF32" s="129"/>
      <c r="RG32" s="129"/>
      <c r="RH32" s="129"/>
      <c r="RI32" s="129"/>
      <c r="RJ32" s="129"/>
      <c r="RK32" s="129"/>
      <c r="RL32" s="129"/>
      <c r="RM32" s="129"/>
      <c r="RN32" s="129"/>
      <c r="RO32" s="129"/>
      <c r="RP32" s="129"/>
      <c r="RQ32" s="129"/>
      <c r="RR32" s="129"/>
      <c r="RS32" s="129"/>
      <c r="RT32" s="129"/>
      <c r="RU32" s="129"/>
      <c r="RV32" s="129"/>
      <c r="RW32" s="129"/>
      <c r="RX32" s="129"/>
      <c r="RY32" s="129"/>
    </row>
    <row r="33" spans="1:493" s="20" customFormat="1" ht="40" customHeight="1" x14ac:dyDescent="0.25">
      <c r="A33" s="125" t="s">
        <v>519</v>
      </c>
      <c r="B33" s="9" t="s">
        <v>523</v>
      </c>
      <c r="C33" s="9" t="s">
        <v>718</v>
      </c>
      <c r="D33" s="9" t="s">
        <v>719</v>
      </c>
      <c r="E33" s="247">
        <v>32.4</v>
      </c>
      <c r="F33" s="248">
        <v>34.9</v>
      </c>
      <c r="G33" s="248">
        <v>30.4</v>
      </c>
      <c r="H33" s="247">
        <v>21.5</v>
      </c>
      <c r="I33" s="248">
        <v>24.4</v>
      </c>
      <c r="J33" s="250">
        <v>19.100000000000001</v>
      </c>
      <c r="K33" s="256">
        <v>2022</v>
      </c>
      <c r="L33" s="248" t="s">
        <v>1602</v>
      </c>
      <c r="M33" s="86" t="s">
        <v>1603</v>
      </c>
      <c r="N33" s="248" t="s">
        <v>1602</v>
      </c>
      <c r="O33" s="86" t="s">
        <v>163</v>
      </c>
      <c r="P33" s="86">
        <v>1997</v>
      </c>
      <c r="Q33" s="86"/>
      <c r="R33" s="86" t="s">
        <v>166</v>
      </c>
      <c r="S33" s="86"/>
      <c r="T33" s="86">
        <v>2019</v>
      </c>
      <c r="U33" s="86" t="s">
        <v>163</v>
      </c>
      <c r="V33" s="86" t="s">
        <v>163</v>
      </c>
      <c r="W33" s="86" t="s">
        <v>162</v>
      </c>
      <c r="X33" s="86" t="s">
        <v>163</v>
      </c>
      <c r="Y33" s="282" t="s">
        <v>1762</v>
      </c>
      <c r="Z33" s="282" t="s">
        <v>1763</v>
      </c>
      <c r="AA33" s="273" t="s">
        <v>1473</v>
      </c>
      <c r="AB33" s="162" t="s">
        <v>1484</v>
      </c>
      <c r="AC33" s="238" t="s">
        <v>1545</v>
      </c>
      <c r="AD33" s="235" t="s">
        <v>1425</v>
      </c>
      <c r="AE33" s="123">
        <v>2</v>
      </c>
      <c r="AF33" s="123">
        <v>0</v>
      </c>
      <c r="AG33" s="123">
        <v>2</v>
      </c>
      <c r="AH33" s="123">
        <v>2</v>
      </c>
      <c r="AI33" s="188" t="s">
        <v>1597</v>
      </c>
      <c r="AJ33" s="236" t="s">
        <v>1528</v>
      </c>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c r="IW33" s="129"/>
      <c r="IX33" s="129"/>
      <c r="IY33" s="129"/>
      <c r="IZ33" s="129"/>
      <c r="JA33" s="129"/>
      <c r="JB33" s="129"/>
      <c r="JC33" s="129"/>
      <c r="JD33" s="129"/>
      <c r="JE33" s="129"/>
      <c r="JF33" s="129"/>
      <c r="JG33" s="129"/>
      <c r="JH33" s="129"/>
      <c r="JI33" s="129"/>
      <c r="JJ33" s="129"/>
      <c r="JK33" s="129"/>
      <c r="JL33" s="129"/>
      <c r="JM33" s="129"/>
      <c r="JN33" s="129"/>
      <c r="JO33" s="129"/>
      <c r="JP33" s="129"/>
      <c r="JQ33" s="129"/>
      <c r="JR33" s="129"/>
      <c r="JS33" s="129"/>
      <c r="JT33" s="129"/>
      <c r="JU33" s="129"/>
      <c r="JV33" s="129"/>
      <c r="JW33" s="129"/>
      <c r="JX33" s="129"/>
      <c r="JY33" s="129"/>
      <c r="JZ33" s="129"/>
      <c r="KA33" s="129"/>
      <c r="KB33" s="129"/>
      <c r="KC33" s="129"/>
      <c r="KD33" s="129"/>
      <c r="KE33" s="129"/>
      <c r="KF33" s="129"/>
      <c r="KG33" s="129"/>
      <c r="KH33" s="129"/>
      <c r="KI33" s="129"/>
      <c r="KJ33" s="129"/>
      <c r="KK33" s="129"/>
      <c r="KL33" s="129"/>
      <c r="KM33" s="129"/>
      <c r="KN33" s="129"/>
      <c r="KO33" s="129"/>
      <c r="KP33" s="129"/>
      <c r="KQ33" s="129"/>
      <c r="KR33" s="129"/>
      <c r="KS33" s="129"/>
      <c r="KT33" s="129"/>
      <c r="KU33" s="129"/>
      <c r="KV33" s="129"/>
      <c r="KW33" s="129"/>
      <c r="KX33" s="129"/>
      <c r="KY33" s="129"/>
      <c r="KZ33" s="129"/>
      <c r="LA33" s="129"/>
      <c r="LB33" s="129"/>
      <c r="LC33" s="129"/>
      <c r="LD33" s="129"/>
      <c r="LE33" s="129"/>
      <c r="LF33" s="129"/>
      <c r="LG33" s="129"/>
      <c r="LH33" s="129"/>
      <c r="LI33" s="129"/>
      <c r="LJ33" s="129"/>
      <c r="LK33" s="129"/>
      <c r="LL33" s="129"/>
      <c r="LM33" s="129"/>
      <c r="LN33" s="129"/>
      <c r="LO33" s="129"/>
      <c r="LP33" s="129"/>
      <c r="LQ33" s="129"/>
      <c r="LR33" s="129"/>
      <c r="LS33" s="129"/>
      <c r="LT33" s="129"/>
      <c r="LU33" s="129"/>
      <c r="LV33" s="129"/>
      <c r="LW33" s="129"/>
      <c r="LX33" s="129"/>
      <c r="LY33" s="129"/>
      <c r="LZ33" s="129"/>
      <c r="MA33" s="129"/>
      <c r="MB33" s="129"/>
      <c r="MC33" s="129"/>
      <c r="MD33" s="129"/>
      <c r="ME33" s="129"/>
      <c r="MF33" s="129"/>
      <c r="MG33" s="129"/>
      <c r="MH33" s="129"/>
      <c r="MI33" s="129"/>
      <c r="MJ33" s="129"/>
      <c r="MK33" s="129"/>
      <c r="ML33" s="129"/>
      <c r="MM33" s="129"/>
      <c r="MN33" s="129"/>
      <c r="MO33" s="129"/>
      <c r="MP33" s="129"/>
      <c r="MQ33" s="129"/>
      <c r="MR33" s="129"/>
      <c r="MS33" s="129"/>
      <c r="MT33" s="129"/>
      <c r="MU33" s="129"/>
      <c r="MV33" s="129"/>
      <c r="MW33" s="129"/>
      <c r="MX33" s="129"/>
      <c r="MY33" s="129"/>
      <c r="MZ33" s="129"/>
      <c r="NA33" s="129"/>
      <c r="NB33" s="129"/>
      <c r="NC33" s="129"/>
      <c r="ND33" s="129"/>
      <c r="NE33" s="129"/>
      <c r="NF33" s="129"/>
      <c r="NG33" s="129"/>
      <c r="NH33" s="129"/>
      <c r="NI33" s="129"/>
      <c r="NJ33" s="129"/>
      <c r="NK33" s="129"/>
      <c r="NL33" s="129"/>
      <c r="NM33" s="129"/>
      <c r="NN33" s="129"/>
      <c r="NO33" s="129"/>
      <c r="NP33" s="129"/>
      <c r="NQ33" s="129"/>
      <c r="NR33" s="129"/>
      <c r="NS33" s="129"/>
      <c r="NT33" s="129"/>
      <c r="NU33" s="129"/>
      <c r="NV33" s="129"/>
      <c r="NW33" s="129"/>
      <c r="NX33" s="129"/>
      <c r="NY33" s="129"/>
      <c r="NZ33" s="129"/>
      <c r="OA33" s="129"/>
      <c r="OB33" s="129"/>
      <c r="OC33" s="129"/>
      <c r="OD33" s="129"/>
      <c r="OE33" s="129"/>
      <c r="OF33" s="129"/>
      <c r="OG33" s="129"/>
      <c r="OH33" s="129"/>
      <c r="OI33" s="129"/>
      <c r="OJ33" s="129"/>
      <c r="OK33" s="129"/>
      <c r="OL33" s="129"/>
      <c r="OM33" s="129"/>
      <c r="ON33" s="129"/>
      <c r="OO33" s="129"/>
      <c r="OP33" s="129"/>
      <c r="OQ33" s="129"/>
      <c r="OR33" s="129"/>
      <c r="OS33" s="129"/>
      <c r="OT33" s="129"/>
      <c r="OU33" s="129"/>
      <c r="OV33" s="129"/>
      <c r="OW33" s="129"/>
      <c r="OX33" s="129"/>
      <c r="OY33" s="129"/>
      <c r="OZ33" s="129"/>
      <c r="PA33" s="129"/>
      <c r="PB33" s="129"/>
      <c r="PC33" s="129"/>
      <c r="PD33" s="129"/>
      <c r="PE33" s="129"/>
      <c r="PF33" s="129"/>
      <c r="PG33" s="129"/>
      <c r="PH33" s="129"/>
      <c r="PI33" s="129"/>
      <c r="PJ33" s="129"/>
      <c r="PK33" s="129"/>
      <c r="PL33" s="129"/>
      <c r="PM33" s="129"/>
      <c r="PN33" s="129"/>
      <c r="PO33" s="129"/>
      <c r="PP33" s="129"/>
      <c r="PQ33" s="129"/>
      <c r="PR33" s="129"/>
      <c r="PS33" s="129"/>
      <c r="PT33" s="129"/>
      <c r="PU33" s="129"/>
      <c r="PV33" s="129"/>
      <c r="PW33" s="129"/>
      <c r="PX33" s="129"/>
      <c r="PY33" s="129"/>
      <c r="PZ33" s="129"/>
      <c r="QA33" s="129"/>
      <c r="QB33" s="129"/>
      <c r="QC33" s="129"/>
      <c r="QD33" s="129"/>
      <c r="QE33" s="129"/>
      <c r="QF33" s="129"/>
      <c r="QG33" s="129"/>
      <c r="QH33" s="129"/>
      <c r="QI33" s="129"/>
      <c r="QJ33" s="129"/>
      <c r="QK33" s="129"/>
      <c r="QL33" s="129"/>
      <c r="QM33" s="129"/>
      <c r="QN33" s="129"/>
      <c r="QO33" s="129"/>
      <c r="QP33" s="129"/>
      <c r="QQ33" s="129"/>
      <c r="QR33" s="129"/>
      <c r="QS33" s="129"/>
      <c r="QT33" s="129"/>
      <c r="QU33" s="129"/>
      <c r="QV33" s="129"/>
      <c r="QW33" s="129"/>
      <c r="QX33" s="129"/>
      <c r="QY33" s="129"/>
      <c r="QZ33" s="129"/>
      <c r="RA33" s="129"/>
      <c r="RB33" s="129"/>
      <c r="RC33" s="129"/>
      <c r="RD33" s="129"/>
      <c r="RE33" s="129"/>
      <c r="RF33" s="129"/>
      <c r="RG33" s="129"/>
      <c r="RH33" s="129"/>
      <c r="RI33" s="129"/>
      <c r="RJ33" s="129"/>
      <c r="RK33" s="129"/>
      <c r="RL33" s="129"/>
      <c r="RM33" s="129"/>
      <c r="RN33" s="129"/>
      <c r="RO33" s="129"/>
      <c r="RP33" s="129"/>
      <c r="RQ33" s="129"/>
      <c r="RR33" s="129"/>
      <c r="RS33" s="129"/>
      <c r="RT33" s="129"/>
      <c r="RU33" s="129"/>
      <c r="RV33" s="129"/>
      <c r="RW33" s="129"/>
      <c r="RX33" s="129"/>
      <c r="RY33" s="129"/>
    </row>
    <row r="34" spans="1:493" s="20" customFormat="1" ht="40" customHeight="1" x14ac:dyDescent="0.25">
      <c r="A34" s="125" t="s">
        <v>505</v>
      </c>
      <c r="B34" s="9" t="s">
        <v>720</v>
      </c>
      <c r="C34" s="9" t="s">
        <v>721</v>
      </c>
      <c r="D34" s="9" t="s">
        <v>722</v>
      </c>
      <c r="E34" s="247">
        <v>2</v>
      </c>
      <c r="F34" s="248">
        <v>2.7</v>
      </c>
      <c r="G34" s="248">
        <v>1.5</v>
      </c>
      <c r="H34" s="247">
        <v>2</v>
      </c>
      <c r="I34" s="248">
        <v>2.6</v>
      </c>
      <c r="J34" s="250">
        <v>1.5</v>
      </c>
      <c r="K34" s="256">
        <v>2022</v>
      </c>
      <c r="L34" s="248" t="s">
        <v>1599</v>
      </c>
      <c r="M34" s="86" t="s">
        <v>1599</v>
      </c>
      <c r="N34" s="248" t="s">
        <v>1598</v>
      </c>
      <c r="O34" s="86" t="s">
        <v>162</v>
      </c>
      <c r="P34" s="86" t="s">
        <v>156</v>
      </c>
      <c r="Q34" s="86"/>
      <c r="R34" s="86" t="s">
        <v>156</v>
      </c>
      <c r="S34" s="86"/>
      <c r="T34" s="86" t="s">
        <v>156</v>
      </c>
      <c r="U34" s="86" t="s">
        <v>156</v>
      </c>
      <c r="V34" s="86" t="s">
        <v>156</v>
      </c>
      <c r="W34" s="86" t="s">
        <v>156</v>
      </c>
      <c r="X34" s="86" t="s">
        <v>645</v>
      </c>
      <c r="Y34" s="86"/>
      <c r="Z34" s="86"/>
      <c r="AA34" s="273" t="s">
        <v>632</v>
      </c>
      <c r="AB34" s="44" t="s">
        <v>1435</v>
      </c>
      <c r="AC34" s="238" t="s">
        <v>1532</v>
      </c>
      <c r="AD34" s="235" t="s">
        <v>1425</v>
      </c>
      <c r="AE34" s="123">
        <v>2</v>
      </c>
      <c r="AF34" s="123">
        <v>0</v>
      </c>
      <c r="AG34" s="123">
        <v>2</v>
      </c>
      <c r="AH34" s="123">
        <v>2</v>
      </c>
      <c r="AI34" s="188" t="s">
        <v>1597</v>
      </c>
      <c r="AJ34" s="236" t="s">
        <v>1528</v>
      </c>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129"/>
      <c r="GR34" s="129"/>
      <c r="GS34" s="129"/>
      <c r="GT34" s="129"/>
      <c r="GU34" s="129"/>
      <c r="GV34" s="129"/>
      <c r="GW34" s="129"/>
      <c r="GX34" s="129"/>
      <c r="GY34" s="129"/>
      <c r="GZ34" s="129"/>
      <c r="HA34" s="129"/>
      <c r="HB34" s="129"/>
      <c r="HC34" s="129"/>
      <c r="HD34" s="129"/>
      <c r="HE34" s="129"/>
      <c r="HF34" s="129"/>
      <c r="HG34" s="129"/>
      <c r="HH34" s="129"/>
      <c r="HI34" s="129"/>
      <c r="HJ34" s="129"/>
      <c r="HK34" s="129"/>
      <c r="HL34" s="129"/>
      <c r="HM34" s="129"/>
      <c r="HN34" s="129"/>
      <c r="HO34" s="129"/>
      <c r="HP34" s="129"/>
      <c r="HQ34" s="129"/>
      <c r="HR34" s="129"/>
      <c r="HS34" s="129"/>
      <c r="HT34" s="129"/>
      <c r="HU34" s="129"/>
      <c r="HV34" s="129"/>
      <c r="HW34" s="129"/>
      <c r="HX34" s="129"/>
      <c r="HY34" s="129"/>
      <c r="HZ34" s="129"/>
      <c r="IA34" s="129"/>
      <c r="IB34" s="129"/>
      <c r="IC34" s="129"/>
      <c r="ID34" s="129"/>
      <c r="IE34" s="129"/>
      <c r="IF34" s="129"/>
      <c r="IG34" s="129"/>
      <c r="IH34" s="129"/>
      <c r="II34" s="129"/>
      <c r="IJ34" s="129"/>
      <c r="IK34" s="129"/>
      <c r="IL34" s="129"/>
      <c r="IM34" s="129"/>
      <c r="IN34" s="129"/>
      <c r="IO34" s="129"/>
      <c r="IP34" s="129"/>
      <c r="IQ34" s="129"/>
      <c r="IR34" s="129"/>
      <c r="IS34" s="129"/>
      <c r="IT34" s="129"/>
      <c r="IU34" s="129"/>
      <c r="IV34" s="129"/>
      <c r="IW34" s="129"/>
      <c r="IX34" s="129"/>
      <c r="IY34" s="129"/>
      <c r="IZ34" s="129"/>
      <c r="JA34" s="129"/>
      <c r="JB34" s="129"/>
      <c r="JC34" s="129"/>
      <c r="JD34" s="129"/>
      <c r="JE34" s="129"/>
      <c r="JF34" s="129"/>
      <c r="JG34" s="129"/>
      <c r="JH34" s="129"/>
      <c r="JI34" s="129"/>
      <c r="JJ34" s="129"/>
      <c r="JK34" s="129"/>
      <c r="JL34" s="129"/>
      <c r="JM34" s="129"/>
      <c r="JN34" s="129"/>
      <c r="JO34" s="129"/>
      <c r="JP34" s="129"/>
      <c r="JQ34" s="129"/>
      <c r="JR34" s="129"/>
      <c r="JS34" s="129"/>
      <c r="JT34" s="129"/>
      <c r="JU34" s="129"/>
      <c r="JV34" s="129"/>
      <c r="JW34" s="129"/>
      <c r="JX34" s="129"/>
      <c r="JY34" s="129"/>
      <c r="JZ34" s="129"/>
      <c r="KA34" s="129"/>
      <c r="KB34" s="129"/>
      <c r="KC34" s="129"/>
      <c r="KD34" s="129"/>
      <c r="KE34" s="129"/>
      <c r="KF34" s="129"/>
      <c r="KG34" s="129"/>
      <c r="KH34" s="129"/>
      <c r="KI34" s="129"/>
      <c r="KJ34" s="129"/>
      <c r="KK34" s="129"/>
      <c r="KL34" s="129"/>
      <c r="KM34" s="129"/>
      <c r="KN34" s="129"/>
      <c r="KO34" s="129"/>
      <c r="KP34" s="129"/>
      <c r="KQ34" s="129"/>
      <c r="KR34" s="129"/>
      <c r="KS34" s="129"/>
      <c r="KT34" s="129"/>
      <c r="KU34" s="129"/>
      <c r="KV34" s="129"/>
      <c r="KW34" s="129"/>
      <c r="KX34" s="129"/>
      <c r="KY34" s="129"/>
      <c r="KZ34" s="129"/>
      <c r="LA34" s="129"/>
      <c r="LB34" s="129"/>
      <c r="LC34" s="129"/>
      <c r="LD34" s="129"/>
      <c r="LE34" s="129"/>
      <c r="LF34" s="129"/>
      <c r="LG34" s="129"/>
      <c r="LH34" s="129"/>
      <c r="LI34" s="129"/>
      <c r="LJ34" s="129"/>
      <c r="LK34" s="129"/>
      <c r="LL34" s="129"/>
      <c r="LM34" s="129"/>
      <c r="LN34" s="129"/>
      <c r="LO34" s="129"/>
      <c r="LP34" s="129"/>
      <c r="LQ34" s="129"/>
      <c r="LR34" s="129"/>
      <c r="LS34" s="129"/>
      <c r="LT34" s="129"/>
      <c r="LU34" s="129"/>
      <c r="LV34" s="129"/>
      <c r="LW34" s="129"/>
      <c r="LX34" s="129"/>
      <c r="LY34" s="129"/>
      <c r="LZ34" s="129"/>
      <c r="MA34" s="129"/>
      <c r="MB34" s="129"/>
      <c r="MC34" s="129"/>
      <c r="MD34" s="129"/>
      <c r="ME34" s="129"/>
      <c r="MF34" s="129"/>
      <c r="MG34" s="129"/>
      <c r="MH34" s="129"/>
      <c r="MI34" s="129"/>
      <c r="MJ34" s="129"/>
      <c r="MK34" s="129"/>
      <c r="ML34" s="129"/>
      <c r="MM34" s="129"/>
      <c r="MN34" s="129"/>
      <c r="MO34" s="129"/>
      <c r="MP34" s="129"/>
      <c r="MQ34" s="129"/>
      <c r="MR34" s="129"/>
      <c r="MS34" s="129"/>
      <c r="MT34" s="129"/>
      <c r="MU34" s="129"/>
      <c r="MV34" s="129"/>
      <c r="MW34" s="129"/>
      <c r="MX34" s="129"/>
      <c r="MY34" s="129"/>
      <c r="MZ34" s="129"/>
      <c r="NA34" s="129"/>
      <c r="NB34" s="129"/>
      <c r="NC34" s="129"/>
      <c r="ND34" s="129"/>
      <c r="NE34" s="129"/>
      <c r="NF34" s="129"/>
      <c r="NG34" s="129"/>
      <c r="NH34" s="129"/>
      <c r="NI34" s="129"/>
      <c r="NJ34" s="129"/>
      <c r="NK34" s="129"/>
      <c r="NL34" s="129"/>
      <c r="NM34" s="129"/>
      <c r="NN34" s="129"/>
      <c r="NO34" s="129"/>
      <c r="NP34" s="129"/>
      <c r="NQ34" s="129"/>
      <c r="NR34" s="129"/>
      <c r="NS34" s="129"/>
      <c r="NT34" s="129"/>
      <c r="NU34" s="129"/>
      <c r="NV34" s="129"/>
      <c r="NW34" s="129"/>
      <c r="NX34" s="129"/>
      <c r="NY34" s="129"/>
      <c r="NZ34" s="129"/>
      <c r="OA34" s="129"/>
      <c r="OB34" s="129"/>
      <c r="OC34" s="129"/>
      <c r="OD34" s="129"/>
      <c r="OE34" s="129"/>
      <c r="OF34" s="129"/>
      <c r="OG34" s="129"/>
      <c r="OH34" s="129"/>
      <c r="OI34" s="129"/>
      <c r="OJ34" s="129"/>
      <c r="OK34" s="129"/>
      <c r="OL34" s="129"/>
      <c r="OM34" s="129"/>
      <c r="ON34" s="129"/>
      <c r="OO34" s="129"/>
      <c r="OP34" s="129"/>
      <c r="OQ34" s="129"/>
      <c r="OR34" s="129"/>
      <c r="OS34" s="129"/>
      <c r="OT34" s="129"/>
      <c r="OU34" s="129"/>
      <c r="OV34" s="129"/>
      <c r="OW34" s="129"/>
      <c r="OX34" s="129"/>
      <c r="OY34" s="129"/>
      <c r="OZ34" s="129"/>
      <c r="PA34" s="129"/>
      <c r="PB34" s="129"/>
      <c r="PC34" s="129"/>
      <c r="PD34" s="129"/>
      <c r="PE34" s="129"/>
      <c r="PF34" s="129"/>
      <c r="PG34" s="129"/>
      <c r="PH34" s="129"/>
      <c r="PI34" s="129"/>
      <c r="PJ34" s="129"/>
      <c r="PK34" s="129"/>
      <c r="PL34" s="129"/>
      <c r="PM34" s="129"/>
      <c r="PN34" s="129"/>
      <c r="PO34" s="129"/>
      <c r="PP34" s="129"/>
      <c r="PQ34" s="129"/>
      <c r="PR34" s="129"/>
      <c r="PS34" s="129"/>
      <c r="PT34" s="129"/>
      <c r="PU34" s="129"/>
      <c r="PV34" s="129"/>
      <c r="PW34" s="129"/>
      <c r="PX34" s="129"/>
      <c r="PY34" s="129"/>
      <c r="PZ34" s="129"/>
      <c r="QA34" s="129"/>
      <c r="QB34" s="129"/>
      <c r="QC34" s="129"/>
      <c r="QD34" s="129"/>
      <c r="QE34" s="129"/>
      <c r="QF34" s="129"/>
      <c r="QG34" s="129"/>
      <c r="QH34" s="129"/>
      <c r="QI34" s="129"/>
      <c r="QJ34" s="129"/>
      <c r="QK34" s="129"/>
      <c r="QL34" s="129"/>
      <c r="QM34" s="129"/>
      <c r="QN34" s="129"/>
      <c r="QO34" s="129"/>
      <c r="QP34" s="129"/>
      <c r="QQ34" s="129"/>
      <c r="QR34" s="129"/>
      <c r="QS34" s="129"/>
      <c r="QT34" s="129"/>
      <c r="QU34" s="129"/>
      <c r="QV34" s="129"/>
      <c r="QW34" s="129"/>
      <c r="QX34" s="129"/>
      <c r="QY34" s="129"/>
      <c r="QZ34" s="129"/>
      <c r="RA34" s="129"/>
      <c r="RB34" s="129"/>
      <c r="RC34" s="129"/>
      <c r="RD34" s="129"/>
      <c r="RE34" s="129"/>
      <c r="RF34" s="129"/>
      <c r="RG34" s="129"/>
      <c r="RH34" s="129"/>
      <c r="RI34" s="129"/>
      <c r="RJ34" s="129"/>
      <c r="RK34" s="129"/>
      <c r="RL34" s="129"/>
      <c r="RM34" s="129"/>
      <c r="RN34" s="129"/>
      <c r="RO34" s="129"/>
      <c r="RP34" s="129"/>
      <c r="RQ34" s="129"/>
      <c r="RR34" s="129"/>
      <c r="RS34" s="129"/>
      <c r="RT34" s="129"/>
      <c r="RU34" s="129"/>
      <c r="RV34" s="129"/>
      <c r="RW34" s="129"/>
      <c r="RX34" s="129"/>
      <c r="RY34" s="129"/>
    </row>
    <row r="35" spans="1:493" s="20" customFormat="1" ht="40" customHeight="1" x14ac:dyDescent="0.25">
      <c r="A35" s="125" t="s">
        <v>505</v>
      </c>
      <c r="B35" s="9" t="s">
        <v>723</v>
      </c>
      <c r="C35" s="9" t="s">
        <v>724</v>
      </c>
      <c r="D35" s="9" t="s">
        <v>725</v>
      </c>
      <c r="E35" s="247">
        <v>2</v>
      </c>
      <c r="F35" s="248">
        <v>3.5</v>
      </c>
      <c r="G35" s="248">
        <v>0.64</v>
      </c>
      <c r="H35" s="247">
        <v>1.9</v>
      </c>
      <c r="I35" s="248">
        <v>3.4</v>
      </c>
      <c r="J35" s="250">
        <v>0.62</v>
      </c>
      <c r="K35" s="256">
        <v>2022</v>
      </c>
      <c r="L35" s="248" t="s">
        <v>1599</v>
      </c>
      <c r="M35" s="86" t="s">
        <v>1599</v>
      </c>
      <c r="N35" s="248" t="s">
        <v>1598</v>
      </c>
      <c r="O35" s="86" t="s">
        <v>162</v>
      </c>
      <c r="P35" s="86" t="s">
        <v>156</v>
      </c>
      <c r="Q35" s="86"/>
      <c r="R35" s="86" t="s">
        <v>156</v>
      </c>
      <c r="S35" s="86"/>
      <c r="T35" s="86" t="s">
        <v>156</v>
      </c>
      <c r="U35" s="86" t="s">
        <v>156</v>
      </c>
      <c r="V35" s="86" t="s">
        <v>156</v>
      </c>
      <c r="W35" s="86" t="s">
        <v>156</v>
      </c>
      <c r="X35" s="86" t="s">
        <v>163</v>
      </c>
      <c r="Y35" s="86"/>
      <c r="Z35" s="86"/>
      <c r="AA35" s="273" t="s">
        <v>632</v>
      </c>
      <c r="AB35" s="44" t="s">
        <v>1435</v>
      </c>
      <c r="AC35" s="238" t="s">
        <v>1623</v>
      </c>
      <c r="AD35" s="235" t="s">
        <v>1425</v>
      </c>
      <c r="AE35" s="123">
        <v>2</v>
      </c>
      <c r="AF35" s="123">
        <v>0</v>
      </c>
      <c r="AG35" s="123">
        <v>2</v>
      </c>
      <c r="AH35" s="123">
        <v>2</v>
      </c>
      <c r="AI35" s="188" t="s">
        <v>1597</v>
      </c>
      <c r="AJ35" s="236" t="s">
        <v>1528</v>
      </c>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c r="IW35" s="129"/>
      <c r="IX35" s="129"/>
      <c r="IY35" s="129"/>
      <c r="IZ35" s="129"/>
      <c r="JA35" s="129"/>
      <c r="JB35" s="129"/>
      <c r="JC35" s="129"/>
      <c r="JD35" s="129"/>
      <c r="JE35" s="129"/>
      <c r="JF35" s="129"/>
      <c r="JG35" s="129"/>
      <c r="JH35" s="129"/>
      <c r="JI35" s="129"/>
      <c r="JJ35" s="129"/>
      <c r="JK35" s="129"/>
      <c r="JL35" s="129"/>
      <c r="JM35" s="129"/>
      <c r="JN35" s="129"/>
      <c r="JO35" s="129"/>
      <c r="JP35" s="129"/>
      <c r="JQ35" s="129"/>
      <c r="JR35" s="129"/>
      <c r="JS35" s="129"/>
      <c r="JT35" s="129"/>
      <c r="JU35" s="129"/>
      <c r="JV35" s="129"/>
      <c r="JW35" s="129"/>
      <c r="JX35" s="129"/>
      <c r="JY35" s="129"/>
      <c r="JZ35" s="129"/>
      <c r="KA35" s="129"/>
      <c r="KB35" s="129"/>
      <c r="KC35" s="129"/>
      <c r="KD35" s="129"/>
      <c r="KE35" s="129"/>
      <c r="KF35" s="129"/>
      <c r="KG35" s="129"/>
      <c r="KH35" s="129"/>
      <c r="KI35" s="129"/>
      <c r="KJ35" s="129"/>
      <c r="KK35" s="129"/>
      <c r="KL35" s="129"/>
      <c r="KM35" s="129"/>
      <c r="KN35" s="129"/>
      <c r="KO35" s="129"/>
      <c r="KP35" s="129"/>
      <c r="KQ35" s="129"/>
      <c r="KR35" s="129"/>
      <c r="KS35" s="129"/>
      <c r="KT35" s="129"/>
      <c r="KU35" s="129"/>
      <c r="KV35" s="129"/>
      <c r="KW35" s="129"/>
      <c r="KX35" s="129"/>
      <c r="KY35" s="129"/>
      <c r="KZ35" s="129"/>
      <c r="LA35" s="129"/>
      <c r="LB35" s="129"/>
      <c r="LC35" s="129"/>
      <c r="LD35" s="129"/>
      <c r="LE35" s="129"/>
      <c r="LF35" s="129"/>
      <c r="LG35" s="129"/>
      <c r="LH35" s="129"/>
      <c r="LI35" s="129"/>
      <c r="LJ35" s="129"/>
      <c r="LK35" s="129"/>
      <c r="LL35" s="129"/>
      <c r="LM35" s="129"/>
      <c r="LN35" s="129"/>
      <c r="LO35" s="129"/>
      <c r="LP35" s="129"/>
      <c r="LQ35" s="129"/>
      <c r="LR35" s="129"/>
      <c r="LS35" s="129"/>
      <c r="LT35" s="129"/>
      <c r="LU35" s="129"/>
      <c r="LV35" s="129"/>
      <c r="LW35" s="129"/>
      <c r="LX35" s="129"/>
      <c r="LY35" s="129"/>
      <c r="LZ35" s="129"/>
      <c r="MA35" s="129"/>
      <c r="MB35" s="129"/>
      <c r="MC35" s="129"/>
      <c r="MD35" s="129"/>
      <c r="ME35" s="129"/>
      <c r="MF35" s="129"/>
      <c r="MG35" s="129"/>
      <c r="MH35" s="129"/>
      <c r="MI35" s="129"/>
      <c r="MJ35" s="129"/>
      <c r="MK35" s="129"/>
      <c r="ML35" s="129"/>
      <c r="MM35" s="129"/>
      <c r="MN35" s="129"/>
      <c r="MO35" s="129"/>
      <c r="MP35" s="129"/>
      <c r="MQ35" s="129"/>
      <c r="MR35" s="129"/>
      <c r="MS35" s="129"/>
      <c r="MT35" s="129"/>
      <c r="MU35" s="129"/>
      <c r="MV35" s="129"/>
      <c r="MW35" s="129"/>
      <c r="MX35" s="129"/>
      <c r="MY35" s="129"/>
      <c r="MZ35" s="129"/>
      <c r="NA35" s="129"/>
      <c r="NB35" s="129"/>
      <c r="NC35" s="129"/>
      <c r="ND35" s="129"/>
      <c r="NE35" s="129"/>
      <c r="NF35" s="129"/>
      <c r="NG35" s="129"/>
      <c r="NH35" s="129"/>
      <c r="NI35" s="129"/>
      <c r="NJ35" s="129"/>
      <c r="NK35" s="129"/>
      <c r="NL35" s="129"/>
      <c r="NM35" s="129"/>
      <c r="NN35" s="129"/>
      <c r="NO35" s="129"/>
      <c r="NP35" s="129"/>
      <c r="NQ35" s="129"/>
      <c r="NR35" s="129"/>
      <c r="NS35" s="129"/>
      <c r="NT35" s="129"/>
      <c r="NU35" s="129"/>
      <c r="NV35" s="129"/>
      <c r="NW35" s="129"/>
      <c r="NX35" s="129"/>
      <c r="NY35" s="129"/>
      <c r="NZ35" s="129"/>
      <c r="OA35" s="129"/>
      <c r="OB35" s="129"/>
      <c r="OC35" s="129"/>
      <c r="OD35" s="129"/>
      <c r="OE35" s="129"/>
      <c r="OF35" s="129"/>
      <c r="OG35" s="129"/>
      <c r="OH35" s="129"/>
      <c r="OI35" s="129"/>
      <c r="OJ35" s="129"/>
      <c r="OK35" s="129"/>
      <c r="OL35" s="129"/>
      <c r="OM35" s="129"/>
      <c r="ON35" s="129"/>
      <c r="OO35" s="129"/>
      <c r="OP35" s="129"/>
      <c r="OQ35" s="129"/>
      <c r="OR35" s="129"/>
      <c r="OS35" s="129"/>
      <c r="OT35" s="129"/>
      <c r="OU35" s="129"/>
      <c r="OV35" s="129"/>
      <c r="OW35" s="129"/>
      <c r="OX35" s="129"/>
      <c r="OY35" s="129"/>
      <c r="OZ35" s="129"/>
      <c r="PA35" s="129"/>
      <c r="PB35" s="129"/>
      <c r="PC35" s="129"/>
      <c r="PD35" s="129"/>
      <c r="PE35" s="129"/>
      <c r="PF35" s="129"/>
      <c r="PG35" s="129"/>
      <c r="PH35" s="129"/>
      <c r="PI35" s="129"/>
      <c r="PJ35" s="129"/>
      <c r="PK35" s="129"/>
      <c r="PL35" s="129"/>
      <c r="PM35" s="129"/>
      <c r="PN35" s="129"/>
      <c r="PO35" s="129"/>
      <c r="PP35" s="129"/>
      <c r="PQ35" s="129"/>
      <c r="PR35" s="129"/>
      <c r="PS35" s="129"/>
      <c r="PT35" s="129"/>
      <c r="PU35" s="129"/>
      <c r="PV35" s="129"/>
      <c r="PW35" s="129"/>
      <c r="PX35" s="129"/>
      <c r="PY35" s="129"/>
      <c r="PZ35" s="129"/>
      <c r="QA35" s="129"/>
      <c r="QB35" s="129"/>
      <c r="QC35" s="129"/>
      <c r="QD35" s="129"/>
      <c r="QE35" s="129"/>
      <c r="QF35" s="129"/>
      <c r="QG35" s="129"/>
      <c r="QH35" s="129"/>
      <c r="QI35" s="129"/>
      <c r="QJ35" s="129"/>
      <c r="QK35" s="129"/>
      <c r="QL35" s="129"/>
      <c r="QM35" s="129"/>
      <c r="QN35" s="129"/>
      <c r="QO35" s="129"/>
      <c r="QP35" s="129"/>
      <c r="QQ35" s="129"/>
      <c r="QR35" s="129"/>
      <c r="QS35" s="129"/>
      <c r="QT35" s="129"/>
      <c r="QU35" s="129"/>
      <c r="QV35" s="129"/>
      <c r="QW35" s="129"/>
      <c r="QX35" s="129"/>
      <c r="QY35" s="129"/>
      <c r="QZ35" s="129"/>
      <c r="RA35" s="129"/>
      <c r="RB35" s="129"/>
      <c r="RC35" s="129"/>
      <c r="RD35" s="129"/>
      <c r="RE35" s="129"/>
      <c r="RF35" s="129"/>
      <c r="RG35" s="129"/>
      <c r="RH35" s="129"/>
      <c r="RI35" s="129"/>
      <c r="RJ35" s="129"/>
      <c r="RK35" s="129"/>
      <c r="RL35" s="129"/>
      <c r="RM35" s="129"/>
      <c r="RN35" s="129"/>
      <c r="RO35" s="129"/>
      <c r="RP35" s="129"/>
      <c r="RQ35" s="129"/>
      <c r="RR35" s="129"/>
      <c r="RS35" s="129"/>
      <c r="RT35" s="129"/>
      <c r="RU35" s="129"/>
      <c r="RV35" s="129"/>
      <c r="RW35" s="129"/>
      <c r="RX35" s="129"/>
      <c r="RY35" s="129"/>
    </row>
    <row r="36" spans="1:493" s="20" customFormat="1" ht="40" customHeight="1" x14ac:dyDescent="0.25">
      <c r="A36" s="125" t="s">
        <v>1504</v>
      </c>
      <c r="B36" s="9" t="s">
        <v>726</v>
      </c>
      <c r="C36" s="9" t="s">
        <v>727</v>
      </c>
      <c r="D36" s="9" t="s">
        <v>728</v>
      </c>
      <c r="E36" s="247">
        <v>12.7</v>
      </c>
      <c r="F36" s="248">
        <v>17</v>
      </c>
      <c r="G36" s="248">
        <v>9.1999999999999993</v>
      </c>
      <c r="H36" s="247">
        <v>11.3</v>
      </c>
      <c r="I36" s="248">
        <v>15.1</v>
      </c>
      <c r="J36" s="250">
        <v>8.1999999999999993</v>
      </c>
      <c r="K36" s="256">
        <v>2022</v>
      </c>
      <c r="L36" s="248" t="s">
        <v>1599</v>
      </c>
      <c r="M36" s="86" t="s">
        <v>1599</v>
      </c>
      <c r="N36" s="248" t="s">
        <v>1598</v>
      </c>
      <c r="O36" s="86" t="s">
        <v>163</v>
      </c>
      <c r="P36" s="86">
        <v>2018</v>
      </c>
      <c r="Q36" s="86"/>
      <c r="R36" s="86" t="s">
        <v>163</v>
      </c>
      <c r="S36" s="86"/>
      <c r="T36" s="86">
        <v>2022</v>
      </c>
      <c r="U36" s="86" t="s">
        <v>163</v>
      </c>
      <c r="V36" s="86" t="s">
        <v>162</v>
      </c>
      <c r="W36" s="86" t="s">
        <v>156</v>
      </c>
      <c r="X36" s="86" t="s">
        <v>163</v>
      </c>
      <c r="Y36" s="86"/>
      <c r="Z36" s="86"/>
      <c r="AA36" s="273" t="s">
        <v>632</v>
      </c>
      <c r="AB36" s="44" t="s">
        <v>1474</v>
      </c>
      <c r="AC36" s="238" t="s">
        <v>1646</v>
      </c>
      <c r="AD36" s="235" t="s">
        <v>1425</v>
      </c>
      <c r="AE36" s="123">
        <v>2</v>
      </c>
      <c r="AF36" s="123">
        <v>0</v>
      </c>
      <c r="AG36" s="123">
        <v>2</v>
      </c>
      <c r="AH36" s="123">
        <v>2</v>
      </c>
      <c r="AI36" s="188" t="s">
        <v>1597</v>
      </c>
      <c r="AJ36" s="236" t="s">
        <v>1528</v>
      </c>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129"/>
      <c r="JS36" s="129"/>
      <c r="JT36" s="129"/>
      <c r="JU36" s="129"/>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129"/>
      <c r="NF36" s="129"/>
      <c r="NG36" s="129"/>
      <c r="NH36" s="129"/>
      <c r="NI36" s="129"/>
      <c r="NJ36" s="129"/>
      <c r="NK36" s="129"/>
      <c r="NL36" s="129"/>
      <c r="NM36" s="129"/>
      <c r="NN36" s="129"/>
      <c r="NO36" s="129"/>
      <c r="NP36" s="129"/>
      <c r="NQ36" s="129"/>
      <c r="NR36" s="129"/>
      <c r="NS36" s="129"/>
      <c r="NT36" s="129"/>
      <c r="NU36" s="129"/>
      <c r="NV36" s="129"/>
      <c r="NW36" s="129"/>
      <c r="NX36" s="129"/>
      <c r="NY36" s="129"/>
      <c r="NZ36" s="129"/>
      <c r="OA36" s="129"/>
      <c r="OB36" s="129"/>
      <c r="OC36" s="129"/>
      <c r="OD36" s="129"/>
      <c r="OE36" s="129"/>
      <c r="OF36" s="129"/>
      <c r="OG36" s="129"/>
      <c r="OH36" s="129"/>
      <c r="OI36" s="129"/>
      <c r="OJ36" s="129"/>
      <c r="OK36" s="129"/>
      <c r="OL36" s="129"/>
      <c r="OM36" s="129"/>
      <c r="ON36" s="129"/>
      <c r="OO36" s="129"/>
      <c r="OP36" s="129"/>
      <c r="OQ36" s="129"/>
      <c r="OR36" s="129"/>
      <c r="OS36" s="129"/>
      <c r="OT36" s="129"/>
      <c r="OU36" s="129"/>
      <c r="OV36" s="129"/>
      <c r="OW36" s="129"/>
      <c r="OX36" s="129"/>
      <c r="OY36" s="129"/>
      <c r="OZ36" s="129"/>
      <c r="PA36" s="129"/>
      <c r="PB36" s="129"/>
      <c r="PC36" s="129"/>
      <c r="PD36" s="129"/>
      <c r="PE36" s="129"/>
      <c r="PF36" s="129"/>
      <c r="PG36" s="129"/>
      <c r="PH36" s="129"/>
      <c r="PI36" s="129"/>
      <c r="PJ36" s="129"/>
      <c r="PK36" s="129"/>
      <c r="PL36" s="129"/>
      <c r="PM36" s="129"/>
      <c r="PN36" s="129"/>
      <c r="PO36" s="129"/>
      <c r="PP36" s="129"/>
      <c r="PQ36" s="129"/>
      <c r="PR36" s="129"/>
      <c r="PS36" s="129"/>
      <c r="PT36" s="129"/>
      <c r="PU36" s="129"/>
      <c r="PV36" s="129"/>
      <c r="PW36" s="129"/>
      <c r="PX36" s="129"/>
      <c r="PY36" s="129"/>
      <c r="PZ36" s="129"/>
      <c r="QA36" s="129"/>
      <c r="QB36" s="129"/>
      <c r="QC36" s="129"/>
      <c r="QD36" s="129"/>
      <c r="QE36" s="129"/>
      <c r="QF36" s="129"/>
      <c r="QG36" s="129"/>
      <c r="QH36" s="129"/>
      <c r="QI36" s="129"/>
      <c r="QJ36" s="129"/>
      <c r="QK36" s="129"/>
      <c r="QL36" s="129"/>
      <c r="QM36" s="129"/>
      <c r="QN36" s="129"/>
      <c r="QO36" s="129"/>
      <c r="QP36" s="129"/>
      <c r="QQ36" s="129"/>
      <c r="QR36" s="129"/>
      <c r="QS36" s="129"/>
      <c r="QT36" s="129"/>
      <c r="QU36" s="129"/>
      <c r="QV36" s="129"/>
      <c r="QW36" s="129"/>
      <c r="QX36" s="129"/>
      <c r="QY36" s="129"/>
      <c r="QZ36" s="129"/>
      <c r="RA36" s="129"/>
      <c r="RB36" s="129"/>
      <c r="RC36" s="129"/>
      <c r="RD36" s="129"/>
      <c r="RE36" s="129"/>
      <c r="RF36" s="129"/>
      <c r="RG36" s="129"/>
      <c r="RH36" s="129"/>
      <c r="RI36" s="129"/>
      <c r="RJ36" s="129"/>
      <c r="RK36" s="129"/>
      <c r="RL36" s="129"/>
      <c r="RM36" s="129"/>
      <c r="RN36" s="129"/>
      <c r="RO36" s="129"/>
      <c r="RP36" s="129"/>
      <c r="RQ36" s="129"/>
      <c r="RR36" s="129"/>
      <c r="RS36" s="129"/>
      <c r="RT36" s="129"/>
      <c r="RU36" s="129"/>
      <c r="RV36" s="129"/>
      <c r="RW36" s="129"/>
      <c r="RX36" s="129"/>
      <c r="RY36" s="129"/>
    </row>
    <row r="37" spans="1:493" s="20" customFormat="1" ht="40" customHeight="1" x14ac:dyDescent="0.25">
      <c r="A37" s="125" t="s">
        <v>157</v>
      </c>
      <c r="B37" s="9" t="s">
        <v>158</v>
      </c>
      <c r="C37" s="9" t="s">
        <v>729</v>
      </c>
      <c r="D37" s="9" t="s">
        <v>730</v>
      </c>
      <c r="E37" s="247">
        <v>40.799999999999997</v>
      </c>
      <c r="F37" s="248">
        <v>52</v>
      </c>
      <c r="G37" s="248">
        <v>30.3</v>
      </c>
      <c r="H37" s="247">
        <v>26.7</v>
      </c>
      <c r="I37" s="248">
        <v>39.5</v>
      </c>
      <c r="J37" s="250">
        <v>14.7</v>
      </c>
      <c r="K37" s="256">
        <v>2022</v>
      </c>
      <c r="L37" s="248" t="s">
        <v>1602</v>
      </c>
      <c r="M37" s="86" t="s">
        <v>1603</v>
      </c>
      <c r="N37" s="248" t="s">
        <v>1602</v>
      </c>
      <c r="O37" s="86" t="s">
        <v>163</v>
      </c>
      <c r="P37" s="86">
        <v>2016</v>
      </c>
      <c r="Q37" s="86"/>
      <c r="R37" s="86" t="s">
        <v>163</v>
      </c>
      <c r="S37" s="86"/>
      <c r="T37" s="86">
        <v>2019</v>
      </c>
      <c r="U37" s="86" t="s">
        <v>163</v>
      </c>
      <c r="V37" s="86" t="s">
        <v>163</v>
      </c>
      <c r="W37" s="86" t="s">
        <v>162</v>
      </c>
      <c r="X37" s="86" t="s">
        <v>163</v>
      </c>
      <c r="Y37" s="86"/>
      <c r="Z37" s="86">
        <v>2010</v>
      </c>
      <c r="AA37" s="273" t="s">
        <v>1473</v>
      </c>
      <c r="AB37" s="162" t="s">
        <v>1482</v>
      </c>
      <c r="AC37" s="238" t="s">
        <v>1647</v>
      </c>
      <c r="AD37" s="235" t="s">
        <v>1425</v>
      </c>
      <c r="AE37" s="123">
        <v>2</v>
      </c>
      <c r="AF37" s="123">
        <v>0</v>
      </c>
      <c r="AG37" s="123">
        <v>2</v>
      </c>
      <c r="AH37" s="123">
        <v>2</v>
      </c>
      <c r="AI37" s="188" t="s">
        <v>1597</v>
      </c>
      <c r="AJ37" s="236" t="s">
        <v>1528</v>
      </c>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129"/>
      <c r="JS37" s="129"/>
      <c r="JT37" s="129"/>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129"/>
      <c r="NF37" s="129"/>
      <c r="NG37" s="129"/>
      <c r="NH37" s="129"/>
      <c r="NI37" s="129"/>
      <c r="NJ37" s="129"/>
      <c r="NK37" s="129"/>
      <c r="NL37" s="129"/>
      <c r="NM37" s="129"/>
      <c r="NN37" s="129"/>
      <c r="NO37" s="129"/>
      <c r="NP37" s="129"/>
      <c r="NQ37" s="129"/>
      <c r="NR37" s="129"/>
      <c r="NS37" s="129"/>
      <c r="NT37" s="129"/>
      <c r="NU37" s="129"/>
      <c r="NV37" s="129"/>
      <c r="NW37" s="129"/>
      <c r="NX37" s="129"/>
      <c r="NY37" s="129"/>
      <c r="NZ37" s="129"/>
      <c r="OA37" s="129"/>
      <c r="OB37" s="129"/>
      <c r="OC37" s="129"/>
      <c r="OD37" s="129"/>
      <c r="OE37" s="129"/>
      <c r="OF37" s="129"/>
      <c r="OG37" s="129"/>
      <c r="OH37" s="129"/>
      <c r="OI37" s="129"/>
      <c r="OJ37" s="129"/>
      <c r="OK37" s="129"/>
      <c r="OL37" s="129"/>
      <c r="OM37" s="129"/>
      <c r="ON37" s="129"/>
      <c r="OO37" s="129"/>
      <c r="OP37" s="129"/>
      <c r="OQ37" s="129"/>
      <c r="OR37" s="129"/>
      <c r="OS37" s="129"/>
      <c r="OT37" s="129"/>
      <c r="OU37" s="129"/>
      <c r="OV37" s="129"/>
      <c r="OW37" s="129"/>
      <c r="OX37" s="129"/>
      <c r="OY37" s="129"/>
      <c r="OZ37" s="129"/>
      <c r="PA37" s="129"/>
      <c r="PB37" s="129"/>
      <c r="PC37" s="129"/>
      <c r="PD37" s="129"/>
      <c r="PE37" s="129"/>
      <c r="PF37" s="129"/>
      <c r="PG37" s="129"/>
      <c r="PH37" s="129"/>
      <c r="PI37" s="129"/>
      <c r="PJ37" s="129"/>
      <c r="PK37" s="129"/>
      <c r="PL37" s="129"/>
      <c r="PM37" s="129"/>
      <c r="PN37" s="129"/>
      <c r="PO37" s="129"/>
      <c r="PP37" s="129"/>
      <c r="PQ37" s="129"/>
      <c r="PR37" s="129"/>
      <c r="PS37" s="129"/>
      <c r="PT37" s="129"/>
      <c r="PU37" s="129"/>
      <c r="PV37" s="129"/>
      <c r="PW37" s="129"/>
      <c r="PX37" s="129"/>
      <c r="PY37" s="129"/>
      <c r="PZ37" s="129"/>
      <c r="QA37" s="129"/>
      <c r="QB37" s="129"/>
      <c r="QC37" s="129"/>
      <c r="QD37" s="129"/>
      <c r="QE37" s="129"/>
      <c r="QF37" s="129"/>
      <c r="QG37" s="129"/>
      <c r="QH37" s="129"/>
      <c r="QI37" s="129"/>
      <c r="QJ37" s="129"/>
      <c r="QK37" s="129"/>
      <c r="QL37" s="129"/>
      <c r="QM37" s="129"/>
      <c r="QN37" s="129"/>
      <c r="QO37" s="129"/>
      <c r="QP37" s="129"/>
      <c r="QQ37" s="129"/>
      <c r="QR37" s="129"/>
      <c r="QS37" s="129"/>
      <c r="QT37" s="129"/>
      <c r="QU37" s="129"/>
      <c r="QV37" s="129"/>
      <c r="QW37" s="129"/>
      <c r="QX37" s="129"/>
      <c r="QY37" s="129"/>
      <c r="QZ37" s="129"/>
      <c r="RA37" s="129"/>
      <c r="RB37" s="129"/>
      <c r="RC37" s="129"/>
      <c r="RD37" s="129"/>
      <c r="RE37" s="129"/>
      <c r="RF37" s="129"/>
      <c r="RG37" s="129"/>
      <c r="RH37" s="129"/>
      <c r="RI37" s="129"/>
      <c r="RJ37" s="129"/>
      <c r="RK37" s="129"/>
      <c r="RL37" s="129"/>
      <c r="RM37" s="129"/>
      <c r="RN37" s="129"/>
      <c r="RO37" s="129"/>
      <c r="RP37" s="129"/>
      <c r="RQ37" s="129"/>
      <c r="RR37" s="129"/>
      <c r="RS37" s="129"/>
      <c r="RT37" s="129"/>
      <c r="RU37" s="129"/>
      <c r="RV37" s="129"/>
      <c r="RW37" s="129"/>
      <c r="RX37" s="129"/>
      <c r="RY37" s="129"/>
    </row>
    <row r="38" spans="1:493" s="20" customFormat="1" ht="40" customHeight="1" x14ac:dyDescent="0.25">
      <c r="A38" s="125" t="s">
        <v>1504</v>
      </c>
      <c r="B38" s="9" t="s">
        <v>731</v>
      </c>
      <c r="C38" s="9" t="s">
        <v>732</v>
      </c>
      <c r="D38" s="9" t="s">
        <v>733</v>
      </c>
      <c r="E38" s="247">
        <v>10.1</v>
      </c>
      <c r="F38" s="248">
        <v>13.1</v>
      </c>
      <c r="G38" s="248">
        <v>7.6</v>
      </c>
      <c r="H38" s="247">
        <v>8.5</v>
      </c>
      <c r="I38" s="248">
        <v>11</v>
      </c>
      <c r="J38" s="250">
        <v>6.5</v>
      </c>
      <c r="K38" s="256">
        <v>2022</v>
      </c>
      <c r="L38" s="248" t="s">
        <v>1599</v>
      </c>
      <c r="M38" s="86" t="s">
        <v>1599</v>
      </c>
      <c r="N38" s="248" t="s">
        <v>1599</v>
      </c>
      <c r="O38" s="86" t="s">
        <v>163</v>
      </c>
      <c r="P38" s="86">
        <v>2012</v>
      </c>
      <c r="Q38" s="86"/>
      <c r="R38" s="86" t="s">
        <v>162</v>
      </c>
      <c r="S38" s="86"/>
      <c r="T38" s="86">
        <v>2023</v>
      </c>
      <c r="U38" s="86" t="s">
        <v>162</v>
      </c>
      <c r="V38" s="86" t="s">
        <v>162</v>
      </c>
      <c r="W38" s="86" t="s">
        <v>156</v>
      </c>
      <c r="X38" s="86" t="s">
        <v>163</v>
      </c>
      <c r="Y38" s="86"/>
      <c r="Z38" s="86"/>
      <c r="AA38" s="273" t="s">
        <v>632</v>
      </c>
      <c r="AB38" s="44" t="s">
        <v>1475</v>
      </c>
      <c r="AC38" s="238" t="s">
        <v>1648</v>
      </c>
      <c r="AD38" s="235" t="s">
        <v>1425</v>
      </c>
      <c r="AE38" s="123">
        <v>2</v>
      </c>
      <c r="AF38" s="123">
        <v>0</v>
      </c>
      <c r="AG38" s="123">
        <v>2</v>
      </c>
      <c r="AH38" s="123">
        <v>2</v>
      </c>
      <c r="AI38" s="188" t="s">
        <v>1597</v>
      </c>
      <c r="AJ38" s="236" t="s">
        <v>1528</v>
      </c>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c r="GV38" s="129"/>
      <c r="GW38" s="129"/>
      <c r="GX38" s="129"/>
      <c r="GY38" s="129"/>
      <c r="GZ38" s="129"/>
      <c r="HA38" s="129"/>
      <c r="HB38" s="129"/>
      <c r="HC38" s="129"/>
      <c r="HD38" s="129"/>
      <c r="HE38" s="129"/>
      <c r="HF38" s="129"/>
      <c r="HG38" s="129"/>
      <c r="HH38" s="129"/>
      <c r="HI38" s="129"/>
      <c r="HJ38" s="129"/>
      <c r="HK38" s="129"/>
      <c r="HL38" s="129"/>
      <c r="HM38" s="129"/>
      <c r="HN38" s="129"/>
      <c r="HO38" s="129"/>
      <c r="HP38" s="129"/>
      <c r="HQ38" s="129"/>
      <c r="HR38" s="129"/>
      <c r="HS38" s="129"/>
      <c r="HT38" s="129"/>
      <c r="HU38" s="129"/>
      <c r="HV38" s="129"/>
      <c r="HW38" s="129"/>
      <c r="HX38" s="129"/>
      <c r="HY38" s="129"/>
      <c r="HZ38" s="129"/>
      <c r="IA38" s="129"/>
      <c r="IB38" s="129"/>
      <c r="IC38" s="129"/>
      <c r="ID38" s="129"/>
      <c r="IE38" s="129"/>
      <c r="IF38" s="129"/>
      <c r="IG38" s="129"/>
      <c r="IH38" s="129"/>
      <c r="II38" s="129"/>
      <c r="IJ38" s="129"/>
      <c r="IK38" s="129"/>
      <c r="IL38" s="129"/>
      <c r="IM38" s="129"/>
      <c r="IN38" s="129"/>
      <c r="IO38" s="129"/>
      <c r="IP38" s="129"/>
      <c r="IQ38" s="129"/>
      <c r="IR38" s="129"/>
      <c r="IS38" s="129"/>
      <c r="IT38" s="129"/>
      <c r="IU38" s="129"/>
      <c r="IV38" s="129"/>
      <c r="IW38" s="129"/>
      <c r="IX38" s="129"/>
      <c r="IY38" s="129"/>
      <c r="IZ38" s="129"/>
      <c r="JA38" s="129"/>
      <c r="JB38" s="129"/>
      <c r="JC38" s="129"/>
      <c r="JD38" s="129"/>
      <c r="JE38" s="129"/>
      <c r="JF38" s="129"/>
      <c r="JG38" s="129"/>
      <c r="JH38" s="129"/>
      <c r="JI38" s="129"/>
      <c r="JJ38" s="129"/>
      <c r="JK38" s="129"/>
      <c r="JL38" s="129"/>
      <c r="JM38" s="129"/>
      <c r="JN38" s="129"/>
      <c r="JO38" s="129"/>
      <c r="JP38" s="129"/>
      <c r="JQ38" s="129"/>
      <c r="JR38" s="129"/>
      <c r="JS38" s="129"/>
      <c r="JT38" s="129"/>
      <c r="JU38" s="129"/>
      <c r="JV38" s="129"/>
      <c r="JW38" s="129"/>
      <c r="JX38" s="129"/>
      <c r="JY38" s="129"/>
      <c r="JZ38" s="129"/>
      <c r="KA38" s="129"/>
      <c r="KB38" s="129"/>
      <c r="KC38" s="129"/>
      <c r="KD38" s="129"/>
      <c r="KE38" s="129"/>
      <c r="KF38" s="129"/>
      <c r="KG38" s="129"/>
      <c r="KH38" s="129"/>
      <c r="KI38" s="129"/>
      <c r="KJ38" s="129"/>
      <c r="KK38" s="129"/>
      <c r="KL38" s="129"/>
      <c r="KM38" s="129"/>
      <c r="KN38" s="129"/>
      <c r="KO38" s="129"/>
      <c r="KP38" s="129"/>
      <c r="KQ38" s="129"/>
      <c r="KR38" s="129"/>
      <c r="KS38" s="129"/>
      <c r="KT38" s="129"/>
      <c r="KU38" s="129"/>
      <c r="KV38" s="129"/>
      <c r="KW38" s="129"/>
      <c r="KX38" s="129"/>
      <c r="KY38" s="129"/>
      <c r="KZ38" s="129"/>
      <c r="LA38" s="129"/>
      <c r="LB38" s="129"/>
      <c r="LC38" s="129"/>
      <c r="LD38" s="129"/>
      <c r="LE38" s="129"/>
      <c r="LF38" s="129"/>
      <c r="LG38" s="129"/>
      <c r="LH38" s="129"/>
      <c r="LI38" s="129"/>
      <c r="LJ38" s="129"/>
      <c r="LK38" s="129"/>
      <c r="LL38" s="129"/>
      <c r="LM38" s="129"/>
      <c r="LN38" s="129"/>
      <c r="LO38" s="129"/>
      <c r="LP38" s="129"/>
      <c r="LQ38" s="129"/>
      <c r="LR38" s="129"/>
      <c r="LS38" s="129"/>
      <c r="LT38" s="129"/>
      <c r="LU38" s="129"/>
      <c r="LV38" s="129"/>
      <c r="LW38" s="129"/>
      <c r="LX38" s="129"/>
      <c r="LY38" s="129"/>
      <c r="LZ38" s="129"/>
      <c r="MA38" s="129"/>
      <c r="MB38" s="129"/>
      <c r="MC38" s="129"/>
      <c r="MD38" s="129"/>
      <c r="ME38" s="129"/>
      <c r="MF38" s="129"/>
      <c r="MG38" s="129"/>
      <c r="MH38" s="129"/>
      <c r="MI38" s="129"/>
      <c r="MJ38" s="129"/>
      <c r="MK38" s="129"/>
      <c r="ML38" s="129"/>
      <c r="MM38" s="129"/>
      <c r="MN38" s="129"/>
      <c r="MO38" s="129"/>
      <c r="MP38" s="129"/>
      <c r="MQ38" s="129"/>
      <c r="MR38" s="129"/>
      <c r="MS38" s="129"/>
      <c r="MT38" s="129"/>
      <c r="MU38" s="129"/>
      <c r="MV38" s="129"/>
      <c r="MW38" s="129"/>
      <c r="MX38" s="129"/>
      <c r="MY38" s="129"/>
      <c r="MZ38" s="129"/>
      <c r="NA38" s="129"/>
      <c r="NB38" s="129"/>
      <c r="NC38" s="129"/>
      <c r="ND38" s="129"/>
      <c r="NE38" s="129"/>
      <c r="NF38" s="129"/>
      <c r="NG38" s="129"/>
      <c r="NH38" s="129"/>
      <c r="NI38" s="129"/>
      <c r="NJ38" s="129"/>
      <c r="NK38" s="129"/>
      <c r="NL38" s="129"/>
      <c r="NM38" s="129"/>
      <c r="NN38" s="129"/>
      <c r="NO38" s="129"/>
      <c r="NP38" s="129"/>
      <c r="NQ38" s="129"/>
      <c r="NR38" s="129"/>
      <c r="NS38" s="129"/>
      <c r="NT38" s="129"/>
      <c r="NU38" s="129"/>
      <c r="NV38" s="129"/>
      <c r="NW38" s="129"/>
      <c r="NX38" s="129"/>
      <c r="NY38" s="129"/>
      <c r="NZ38" s="129"/>
      <c r="OA38" s="129"/>
      <c r="OB38" s="129"/>
      <c r="OC38" s="129"/>
      <c r="OD38" s="129"/>
      <c r="OE38" s="129"/>
      <c r="OF38" s="129"/>
      <c r="OG38" s="129"/>
      <c r="OH38" s="129"/>
      <c r="OI38" s="129"/>
      <c r="OJ38" s="129"/>
      <c r="OK38" s="129"/>
      <c r="OL38" s="129"/>
      <c r="OM38" s="129"/>
      <c r="ON38" s="129"/>
      <c r="OO38" s="129"/>
      <c r="OP38" s="129"/>
      <c r="OQ38" s="129"/>
      <c r="OR38" s="129"/>
      <c r="OS38" s="129"/>
      <c r="OT38" s="129"/>
      <c r="OU38" s="129"/>
      <c r="OV38" s="129"/>
      <c r="OW38" s="129"/>
      <c r="OX38" s="129"/>
      <c r="OY38" s="129"/>
      <c r="OZ38" s="129"/>
      <c r="PA38" s="129"/>
      <c r="PB38" s="129"/>
      <c r="PC38" s="129"/>
      <c r="PD38" s="129"/>
      <c r="PE38" s="129"/>
      <c r="PF38" s="129"/>
      <c r="PG38" s="129"/>
      <c r="PH38" s="129"/>
      <c r="PI38" s="129"/>
      <c r="PJ38" s="129"/>
      <c r="PK38" s="129"/>
      <c r="PL38" s="129"/>
      <c r="PM38" s="129"/>
      <c r="PN38" s="129"/>
      <c r="PO38" s="129"/>
      <c r="PP38" s="129"/>
      <c r="PQ38" s="129"/>
      <c r="PR38" s="129"/>
      <c r="PS38" s="129"/>
      <c r="PT38" s="129"/>
      <c r="PU38" s="129"/>
      <c r="PV38" s="129"/>
      <c r="PW38" s="129"/>
      <c r="PX38" s="129"/>
      <c r="PY38" s="129"/>
      <c r="PZ38" s="129"/>
      <c r="QA38" s="129"/>
      <c r="QB38" s="129"/>
      <c r="QC38" s="129"/>
      <c r="QD38" s="129"/>
      <c r="QE38" s="129"/>
      <c r="QF38" s="129"/>
      <c r="QG38" s="129"/>
      <c r="QH38" s="129"/>
      <c r="QI38" s="129"/>
      <c r="QJ38" s="129"/>
      <c r="QK38" s="129"/>
      <c r="QL38" s="129"/>
      <c r="QM38" s="129"/>
      <c r="QN38" s="129"/>
      <c r="QO38" s="129"/>
      <c r="QP38" s="129"/>
      <c r="QQ38" s="129"/>
      <c r="QR38" s="129"/>
      <c r="QS38" s="129"/>
      <c r="QT38" s="129"/>
      <c r="QU38" s="129"/>
      <c r="QV38" s="129"/>
      <c r="QW38" s="129"/>
      <c r="QX38" s="129"/>
      <c r="QY38" s="129"/>
      <c r="QZ38" s="129"/>
      <c r="RA38" s="129"/>
      <c r="RB38" s="129"/>
      <c r="RC38" s="129"/>
      <c r="RD38" s="129"/>
      <c r="RE38" s="129"/>
      <c r="RF38" s="129"/>
      <c r="RG38" s="129"/>
      <c r="RH38" s="129"/>
      <c r="RI38" s="129"/>
      <c r="RJ38" s="129"/>
      <c r="RK38" s="129"/>
      <c r="RL38" s="129"/>
      <c r="RM38" s="129"/>
      <c r="RN38" s="129"/>
      <c r="RO38" s="129"/>
      <c r="RP38" s="129"/>
      <c r="RQ38" s="129"/>
      <c r="RR38" s="129"/>
      <c r="RS38" s="129"/>
      <c r="RT38" s="129"/>
      <c r="RU38" s="129"/>
      <c r="RV38" s="129"/>
      <c r="RW38" s="129"/>
      <c r="RX38" s="129"/>
      <c r="RY38" s="129"/>
    </row>
    <row r="39" spans="1:493" s="20" customFormat="1" ht="40" customHeight="1" x14ac:dyDescent="0.25">
      <c r="A39" s="125" t="s">
        <v>505</v>
      </c>
      <c r="B39" s="9" t="s">
        <v>734</v>
      </c>
      <c r="C39" s="9" t="s">
        <v>735</v>
      </c>
      <c r="D39" s="9" t="s">
        <v>736</v>
      </c>
      <c r="E39" s="247">
        <v>1.8</v>
      </c>
      <c r="F39" s="248">
        <v>2.6</v>
      </c>
      <c r="G39" s="248">
        <v>1.1000000000000001</v>
      </c>
      <c r="H39" s="247">
        <v>1.8</v>
      </c>
      <c r="I39" s="248">
        <v>2.6</v>
      </c>
      <c r="J39" s="250">
        <v>1.1000000000000001</v>
      </c>
      <c r="K39" s="256">
        <v>2022</v>
      </c>
      <c r="L39" s="248" t="s">
        <v>1599</v>
      </c>
      <c r="M39" s="86" t="s">
        <v>1599</v>
      </c>
      <c r="N39" s="248" t="s">
        <v>1598</v>
      </c>
      <c r="O39" s="86" t="s">
        <v>162</v>
      </c>
      <c r="P39" s="86" t="s">
        <v>156</v>
      </c>
      <c r="Q39" s="86"/>
      <c r="R39" s="86" t="s">
        <v>156</v>
      </c>
      <c r="S39" s="86"/>
      <c r="T39" s="86" t="s">
        <v>156</v>
      </c>
      <c r="U39" s="86" t="s">
        <v>156</v>
      </c>
      <c r="V39" s="86" t="s">
        <v>156</v>
      </c>
      <c r="W39" s="86" t="s">
        <v>156</v>
      </c>
      <c r="X39" s="86" t="s">
        <v>645</v>
      </c>
      <c r="Y39" s="86"/>
      <c r="Z39" s="86"/>
      <c r="AA39" s="273" t="s">
        <v>632</v>
      </c>
      <c r="AB39" s="44" t="s">
        <v>1435</v>
      </c>
      <c r="AC39" s="238" t="s">
        <v>1546</v>
      </c>
      <c r="AD39" s="235" t="s">
        <v>1425</v>
      </c>
      <c r="AE39" s="123">
        <v>2</v>
      </c>
      <c r="AF39" s="123">
        <v>0</v>
      </c>
      <c r="AG39" s="123">
        <v>2</v>
      </c>
      <c r="AH39" s="123">
        <v>2</v>
      </c>
      <c r="AI39" s="188" t="s">
        <v>1597</v>
      </c>
      <c r="AJ39" s="236" t="s">
        <v>1528</v>
      </c>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29"/>
      <c r="HI39" s="129"/>
      <c r="HJ39" s="129"/>
      <c r="HK39" s="129"/>
      <c r="HL39" s="129"/>
      <c r="HM39" s="129"/>
      <c r="HN39" s="129"/>
      <c r="HO39" s="129"/>
      <c r="HP39" s="129"/>
      <c r="HQ39" s="129"/>
      <c r="HR39" s="129"/>
      <c r="HS39" s="129"/>
      <c r="HT39" s="129"/>
      <c r="HU39" s="129"/>
      <c r="HV39" s="129"/>
      <c r="HW39" s="129"/>
      <c r="HX39" s="129"/>
      <c r="HY39" s="129"/>
      <c r="HZ39" s="129"/>
      <c r="IA39" s="129"/>
      <c r="IB39" s="129"/>
      <c r="IC39" s="129"/>
      <c r="ID39" s="129"/>
      <c r="IE39" s="129"/>
      <c r="IF39" s="129"/>
      <c r="IG39" s="129"/>
      <c r="IH39" s="129"/>
      <c r="II39" s="129"/>
      <c r="IJ39" s="129"/>
      <c r="IK39" s="129"/>
      <c r="IL39" s="129"/>
      <c r="IM39" s="129"/>
      <c r="IN39" s="129"/>
      <c r="IO39" s="129"/>
      <c r="IP39" s="129"/>
      <c r="IQ39" s="129"/>
      <c r="IR39" s="129"/>
      <c r="IS39" s="129"/>
      <c r="IT39" s="129"/>
      <c r="IU39" s="129"/>
      <c r="IV39" s="129"/>
      <c r="IW39" s="129"/>
      <c r="IX39" s="129"/>
      <c r="IY39" s="129"/>
      <c r="IZ39" s="129"/>
      <c r="JA39" s="129"/>
      <c r="JB39" s="129"/>
      <c r="JC39" s="129"/>
      <c r="JD39" s="129"/>
      <c r="JE39" s="129"/>
      <c r="JF39" s="129"/>
      <c r="JG39" s="129"/>
      <c r="JH39" s="129"/>
      <c r="JI39" s="129"/>
      <c r="JJ39" s="129"/>
      <c r="JK39" s="129"/>
      <c r="JL39" s="129"/>
      <c r="JM39" s="129"/>
      <c r="JN39" s="129"/>
      <c r="JO39" s="129"/>
      <c r="JP39" s="129"/>
      <c r="JQ39" s="129"/>
      <c r="JR39" s="129"/>
      <c r="JS39" s="129"/>
      <c r="JT39" s="129"/>
      <c r="JU39" s="129"/>
      <c r="JV39" s="129"/>
      <c r="JW39" s="129"/>
      <c r="JX39" s="129"/>
      <c r="JY39" s="129"/>
      <c r="JZ39" s="129"/>
      <c r="KA39" s="129"/>
      <c r="KB39" s="129"/>
      <c r="KC39" s="129"/>
      <c r="KD39" s="129"/>
      <c r="KE39" s="129"/>
      <c r="KF39" s="129"/>
      <c r="KG39" s="129"/>
      <c r="KH39" s="129"/>
      <c r="KI39" s="129"/>
      <c r="KJ39" s="129"/>
      <c r="KK39" s="129"/>
      <c r="KL39" s="129"/>
      <c r="KM39" s="129"/>
      <c r="KN39" s="129"/>
      <c r="KO39" s="129"/>
      <c r="KP39" s="129"/>
      <c r="KQ39" s="129"/>
      <c r="KR39" s="129"/>
      <c r="KS39" s="129"/>
      <c r="KT39" s="129"/>
      <c r="KU39" s="129"/>
      <c r="KV39" s="129"/>
      <c r="KW39" s="129"/>
      <c r="KX39" s="129"/>
      <c r="KY39" s="129"/>
      <c r="KZ39" s="129"/>
      <c r="LA39" s="129"/>
      <c r="LB39" s="129"/>
      <c r="LC39" s="129"/>
      <c r="LD39" s="129"/>
      <c r="LE39" s="129"/>
      <c r="LF39" s="129"/>
      <c r="LG39" s="129"/>
      <c r="LH39" s="129"/>
      <c r="LI39" s="129"/>
      <c r="LJ39" s="129"/>
      <c r="LK39" s="129"/>
      <c r="LL39" s="129"/>
      <c r="LM39" s="129"/>
      <c r="LN39" s="129"/>
      <c r="LO39" s="129"/>
      <c r="LP39" s="129"/>
      <c r="LQ39" s="129"/>
      <c r="LR39" s="129"/>
      <c r="LS39" s="129"/>
      <c r="LT39" s="129"/>
      <c r="LU39" s="129"/>
      <c r="LV39" s="129"/>
      <c r="LW39" s="129"/>
      <c r="LX39" s="129"/>
      <c r="LY39" s="129"/>
      <c r="LZ39" s="129"/>
      <c r="MA39" s="129"/>
      <c r="MB39" s="129"/>
      <c r="MC39" s="129"/>
      <c r="MD39" s="129"/>
      <c r="ME39" s="129"/>
      <c r="MF39" s="129"/>
      <c r="MG39" s="129"/>
      <c r="MH39" s="129"/>
      <c r="MI39" s="129"/>
      <c r="MJ39" s="129"/>
      <c r="MK39" s="129"/>
      <c r="ML39" s="129"/>
      <c r="MM39" s="129"/>
      <c r="MN39" s="129"/>
      <c r="MO39" s="129"/>
      <c r="MP39" s="129"/>
      <c r="MQ39" s="129"/>
      <c r="MR39" s="129"/>
      <c r="MS39" s="129"/>
      <c r="MT39" s="129"/>
      <c r="MU39" s="129"/>
      <c r="MV39" s="129"/>
      <c r="MW39" s="129"/>
      <c r="MX39" s="129"/>
      <c r="MY39" s="129"/>
      <c r="MZ39" s="129"/>
      <c r="NA39" s="129"/>
      <c r="NB39" s="129"/>
      <c r="NC39" s="129"/>
      <c r="ND39" s="129"/>
      <c r="NE39" s="129"/>
      <c r="NF39" s="129"/>
      <c r="NG39" s="129"/>
      <c r="NH39" s="129"/>
      <c r="NI39" s="129"/>
      <c r="NJ39" s="129"/>
      <c r="NK39" s="129"/>
      <c r="NL39" s="129"/>
      <c r="NM39" s="129"/>
      <c r="NN39" s="129"/>
      <c r="NO39" s="129"/>
      <c r="NP39" s="129"/>
      <c r="NQ39" s="129"/>
      <c r="NR39" s="129"/>
      <c r="NS39" s="129"/>
      <c r="NT39" s="129"/>
      <c r="NU39" s="129"/>
      <c r="NV39" s="129"/>
      <c r="NW39" s="129"/>
      <c r="NX39" s="129"/>
      <c r="NY39" s="129"/>
      <c r="NZ39" s="129"/>
      <c r="OA39" s="129"/>
      <c r="OB39" s="129"/>
      <c r="OC39" s="129"/>
      <c r="OD39" s="129"/>
      <c r="OE39" s="129"/>
      <c r="OF39" s="129"/>
      <c r="OG39" s="129"/>
      <c r="OH39" s="129"/>
      <c r="OI39" s="129"/>
      <c r="OJ39" s="129"/>
      <c r="OK39" s="129"/>
      <c r="OL39" s="129"/>
      <c r="OM39" s="129"/>
      <c r="ON39" s="129"/>
      <c r="OO39" s="129"/>
      <c r="OP39" s="129"/>
      <c r="OQ39" s="129"/>
      <c r="OR39" s="129"/>
      <c r="OS39" s="129"/>
      <c r="OT39" s="129"/>
      <c r="OU39" s="129"/>
      <c r="OV39" s="129"/>
      <c r="OW39" s="129"/>
      <c r="OX39" s="129"/>
      <c r="OY39" s="129"/>
      <c r="OZ39" s="129"/>
      <c r="PA39" s="129"/>
      <c r="PB39" s="129"/>
      <c r="PC39" s="129"/>
      <c r="PD39" s="129"/>
      <c r="PE39" s="129"/>
      <c r="PF39" s="129"/>
      <c r="PG39" s="129"/>
      <c r="PH39" s="129"/>
      <c r="PI39" s="129"/>
      <c r="PJ39" s="129"/>
      <c r="PK39" s="129"/>
      <c r="PL39" s="129"/>
      <c r="PM39" s="129"/>
      <c r="PN39" s="129"/>
      <c r="PO39" s="129"/>
      <c r="PP39" s="129"/>
      <c r="PQ39" s="129"/>
      <c r="PR39" s="129"/>
      <c r="PS39" s="129"/>
      <c r="PT39" s="129"/>
      <c r="PU39" s="129"/>
      <c r="PV39" s="129"/>
      <c r="PW39" s="129"/>
      <c r="PX39" s="129"/>
      <c r="PY39" s="129"/>
      <c r="PZ39" s="129"/>
      <c r="QA39" s="129"/>
      <c r="QB39" s="129"/>
      <c r="QC39" s="129"/>
      <c r="QD39" s="129"/>
      <c r="QE39" s="129"/>
      <c r="QF39" s="129"/>
      <c r="QG39" s="129"/>
      <c r="QH39" s="129"/>
      <c r="QI39" s="129"/>
      <c r="QJ39" s="129"/>
      <c r="QK39" s="129"/>
      <c r="QL39" s="129"/>
      <c r="QM39" s="129"/>
      <c r="QN39" s="129"/>
      <c r="QO39" s="129"/>
      <c r="QP39" s="129"/>
      <c r="QQ39" s="129"/>
      <c r="QR39" s="129"/>
      <c r="QS39" s="129"/>
      <c r="QT39" s="129"/>
      <c r="QU39" s="129"/>
      <c r="QV39" s="129"/>
      <c r="QW39" s="129"/>
      <c r="QX39" s="129"/>
      <c r="QY39" s="129"/>
      <c r="QZ39" s="129"/>
      <c r="RA39" s="129"/>
      <c r="RB39" s="129"/>
      <c r="RC39" s="129"/>
      <c r="RD39" s="129"/>
      <c r="RE39" s="129"/>
      <c r="RF39" s="129"/>
      <c r="RG39" s="129"/>
      <c r="RH39" s="129"/>
      <c r="RI39" s="129"/>
      <c r="RJ39" s="129"/>
      <c r="RK39" s="129"/>
      <c r="RL39" s="129"/>
      <c r="RM39" s="129"/>
      <c r="RN39" s="129"/>
      <c r="RO39" s="129"/>
      <c r="RP39" s="129"/>
      <c r="RQ39" s="129"/>
      <c r="RR39" s="129"/>
      <c r="RS39" s="129"/>
      <c r="RT39" s="129"/>
      <c r="RU39" s="129"/>
      <c r="RV39" s="129"/>
      <c r="RW39" s="129"/>
      <c r="RX39" s="129"/>
      <c r="RY39" s="129"/>
    </row>
    <row r="40" spans="1:493" s="20" customFormat="1" ht="40" customHeight="1" x14ac:dyDescent="0.25">
      <c r="A40" s="125" t="s">
        <v>505</v>
      </c>
      <c r="B40" s="9" t="s">
        <v>737</v>
      </c>
      <c r="C40" s="9" t="s">
        <v>738</v>
      </c>
      <c r="D40" s="9" t="s">
        <v>739</v>
      </c>
      <c r="E40" s="247">
        <v>2.2000000000000002</v>
      </c>
      <c r="F40" s="248">
        <v>2.8</v>
      </c>
      <c r="G40" s="248">
        <v>1.6</v>
      </c>
      <c r="H40" s="247">
        <v>2</v>
      </c>
      <c r="I40" s="248">
        <v>2.6</v>
      </c>
      <c r="J40" s="250">
        <v>1.5</v>
      </c>
      <c r="K40" s="256">
        <v>2022</v>
      </c>
      <c r="L40" s="248" t="s">
        <v>1599</v>
      </c>
      <c r="M40" s="86" t="s">
        <v>1599</v>
      </c>
      <c r="N40" s="248" t="s">
        <v>1598</v>
      </c>
      <c r="O40" s="86" t="s">
        <v>163</v>
      </c>
      <c r="P40" s="86" t="s">
        <v>156</v>
      </c>
      <c r="Q40" s="86"/>
      <c r="R40" s="86" t="s">
        <v>156</v>
      </c>
      <c r="S40" s="86"/>
      <c r="T40" s="86">
        <v>2015</v>
      </c>
      <c r="U40" s="86" t="s">
        <v>162</v>
      </c>
      <c r="V40" s="86" t="s">
        <v>162</v>
      </c>
      <c r="W40" s="86" t="s">
        <v>156</v>
      </c>
      <c r="X40" s="86" t="s">
        <v>162</v>
      </c>
      <c r="Y40" s="86"/>
      <c r="Z40" s="86"/>
      <c r="AA40" s="273" t="s">
        <v>632</v>
      </c>
      <c r="AB40" s="44" t="s">
        <v>1435</v>
      </c>
      <c r="AC40" s="238" t="s">
        <v>1532</v>
      </c>
      <c r="AD40" s="235" t="s">
        <v>1425</v>
      </c>
      <c r="AE40" s="123">
        <v>2</v>
      </c>
      <c r="AF40" s="123">
        <v>0</v>
      </c>
      <c r="AG40" s="123">
        <v>2</v>
      </c>
      <c r="AH40" s="123">
        <v>2</v>
      </c>
      <c r="AI40" s="188" t="s">
        <v>1597</v>
      </c>
      <c r="AJ40" s="236" t="s">
        <v>1528</v>
      </c>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c r="IW40" s="129"/>
      <c r="IX40" s="129"/>
      <c r="IY40" s="129"/>
      <c r="IZ40" s="129"/>
      <c r="JA40" s="129"/>
      <c r="JB40" s="129"/>
      <c r="JC40" s="129"/>
      <c r="JD40" s="129"/>
      <c r="JE40" s="129"/>
      <c r="JF40" s="129"/>
      <c r="JG40" s="129"/>
      <c r="JH40" s="129"/>
      <c r="JI40" s="129"/>
      <c r="JJ40" s="129"/>
      <c r="JK40" s="129"/>
      <c r="JL40" s="129"/>
      <c r="JM40" s="129"/>
      <c r="JN40" s="129"/>
      <c r="JO40" s="129"/>
      <c r="JP40" s="129"/>
      <c r="JQ40" s="129"/>
      <c r="JR40" s="129"/>
      <c r="JS40" s="129"/>
      <c r="JT40" s="129"/>
      <c r="JU40" s="129"/>
      <c r="JV40" s="129"/>
      <c r="JW40" s="129"/>
      <c r="JX40" s="129"/>
      <c r="JY40" s="129"/>
      <c r="JZ40" s="129"/>
      <c r="KA40" s="129"/>
      <c r="KB40" s="129"/>
      <c r="KC40" s="129"/>
      <c r="KD40" s="129"/>
      <c r="KE40" s="129"/>
      <c r="KF40" s="129"/>
      <c r="KG40" s="129"/>
      <c r="KH40" s="129"/>
      <c r="KI40" s="129"/>
      <c r="KJ40" s="129"/>
      <c r="KK40" s="129"/>
      <c r="KL40" s="129"/>
      <c r="KM40" s="129"/>
      <c r="KN40" s="129"/>
      <c r="KO40" s="129"/>
      <c r="KP40" s="129"/>
      <c r="KQ40" s="129"/>
      <c r="KR40" s="129"/>
      <c r="KS40" s="129"/>
      <c r="KT40" s="129"/>
      <c r="KU40" s="129"/>
      <c r="KV40" s="129"/>
      <c r="KW40" s="129"/>
      <c r="KX40" s="129"/>
      <c r="KY40" s="129"/>
      <c r="KZ40" s="129"/>
      <c r="LA40" s="129"/>
      <c r="LB40" s="129"/>
      <c r="LC40" s="129"/>
      <c r="LD40" s="129"/>
      <c r="LE40" s="129"/>
      <c r="LF40" s="129"/>
      <c r="LG40" s="129"/>
      <c r="LH40" s="129"/>
      <c r="LI40" s="129"/>
      <c r="LJ40" s="129"/>
      <c r="LK40" s="129"/>
      <c r="LL40" s="129"/>
      <c r="LM40" s="129"/>
      <c r="LN40" s="129"/>
      <c r="LO40" s="129"/>
      <c r="LP40" s="129"/>
      <c r="LQ40" s="129"/>
      <c r="LR40" s="129"/>
      <c r="LS40" s="129"/>
      <c r="LT40" s="129"/>
      <c r="LU40" s="129"/>
      <c r="LV40" s="129"/>
      <c r="LW40" s="129"/>
      <c r="LX40" s="129"/>
      <c r="LY40" s="129"/>
      <c r="LZ40" s="129"/>
      <c r="MA40" s="129"/>
      <c r="MB40" s="129"/>
      <c r="MC40" s="129"/>
      <c r="MD40" s="129"/>
      <c r="ME40" s="129"/>
      <c r="MF40" s="129"/>
      <c r="MG40" s="129"/>
      <c r="MH40" s="129"/>
      <c r="MI40" s="129"/>
      <c r="MJ40" s="129"/>
      <c r="MK40" s="129"/>
      <c r="ML40" s="129"/>
      <c r="MM40" s="129"/>
      <c r="MN40" s="129"/>
      <c r="MO40" s="129"/>
      <c r="MP40" s="129"/>
      <c r="MQ40" s="129"/>
      <c r="MR40" s="129"/>
      <c r="MS40" s="129"/>
      <c r="MT40" s="129"/>
      <c r="MU40" s="129"/>
      <c r="MV40" s="129"/>
      <c r="MW40" s="129"/>
      <c r="MX40" s="129"/>
      <c r="MY40" s="129"/>
      <c r="MZ40" s="129"/>
      <c r="NA40" s="129"/>
      <c r="NB40" s="129"/>
      <c r="NC40" s="129"/>
      <c r="ND40" s="129"/>
      <c r="NE40" s="129"/>
      <c r="NF40" s="129"/>
      <c r="NG40" s="129"/>
      <c r="NH40" s="129"/>
      <c r="NI40" s="129"/>
      <c r="NJ40" s="129"/>
      <c r="NK40" s="129"/>
      <c r="NL40" s="129"/>
      <c r="NM40" s="129"/>
      <c r="NN40" s="129"/>
      <c r="NO40" s="129"/>
      <c r="NP40" s="129"/>
      <c r="NQ40" s="129"/>
      <c r="NR40" s="129"/>
      <c r="NS40" s="129"/>
      <c r="NT40" s="129"/>
      <c r="NU40" s="129"/>
      <c r="NV40" s="129"/>
      <c r="NW40" s="129"/>
      <c r="NX40" s="129"/>
      <c r="NY40" s="129"/>
      <c r="NZ40" s="129"/>
      <c r="OA40" s="129"/>
      <c r="OB40" s="129"/>
      <c r="OC40" s="129"/>
      <c r="OD40" s="129"/>
      <c r="OE40" s="129"/>
      <c r="OF40" s="129"/>
      <c r="OG40" s="129"/>
      <c r="OH40" s="129"/>
      <c r="OI40" s="129"/>
      <c r="OJ40" s="129"/>
      <c r="OK40" s="129"/>
      <c r="OL40" s="129"/>
      <c r="OM40" s="129"/>
      <c r="ON40" s="129"/>
      <c r="OO40" s="129"/>
      <c r="OP40" s="129"/>
      <c r="OQ40" s="129"/>
      <c r="OR40" s="129"/>
      <c r="OS40" s="129"/>
      <c r="OT40" s="129"/>
      <c r="OU40" s="129"/>
      <c r="OV40" s="129"/>
      <c r="OW40" s="129"/>
      <c r="OX40" s="129"/>
      <c r="OY40" s="129"/>
      <c r="OZ40" s="129"/>
      <c r="PA40" s="129"/>
      <c r="PB40" s="129"/>
      <c r="PC40" s="129"/>
      <c r="PD40" s="129"/>
      <c r="PE40" s="129"/>
      <c r="PF40" s="129"/>
      <c r="PG40" s="129"/>
      <c r="PH40" s="129"/>
      <c r="PI40" s="129"/>
      <c r="PJ40" s="129"/>
      <c r="PK40" s="129"/>
      <c r="PL40" s="129"/>
      <c r="PM40" s="129"/>
      <c r="PN40" s="129"/>
      <c r="PO40" s="129"/>
      <c r="PP40" s="129"/>
      <c r="PQ40" s="129"/>
      <c r="PR40" s="129"/>
      <c r="PS40" s="129"/>
      <c r="PT40" s="129"/>
      <c r="PU40" s="129"/>
      <c r="PV40" s="129"/>
      <c r="PW40" s="129"/>
      <c r="PX40" s="129"/>
      <c r="PY40" s="129"/>
      <c r="PZ40" s="129"/>
      <c r="QA40" s="129"/>
      <c r="QB40" s="129"/>
      <c r="QC40" s="129"/>
      <c r="QD40" s="129"/>
      <c r="QE40" s="129"/>
      <c r="QF40" s="129"/>
      <c r="QG40" s="129"/>
      <c r="QH40" s="129"/>
      <c r="QI40" s="129"/>
      <c r="QJ40" s="129"/>
      <c r="QK40" s="129"/>
      <c r="QL40" s="129"/>
      <c r="QM40" s="129"/>
      <c r="QN40" s="129"/>
      <c r="QO40" s="129"/>
      <c r="QP40" s="129"/>
      <c r="QQ40" s="129"/>
      <c r="QR40" s="129"/>
      <c r="QS40" s="129"/>
      <c r="QT40" s="129"/>
      <c r="QU40" s="129"/>
      <c r="QV40" s="129"/>
      <c r="QW40" s="129"/>
      <c r="QX40" s="129"/>
      <c r="QY40" s="129"/>
      <c r="QZ40" s="129"/>
      <c r="RA40" s="129"/>
      <c r="RB40" s="129"/>
      <c r="RC40" s="129"/>
      <c r="RD40" s="129"/>
      <c r="RE40" s="129"/>
      <c r="RF40" s="129"/>
      <c r="RG40" s="129"/>
      <c r="RH40" s="129"/>
      <c r="RI40" s="129"/>
      <c r="RJ40" s="129"/>
      <c r="RK40" s="129"/>
      <c r="RL40" s="129"/>
      <c r="RM40" s="129"/>
      <c r="RN40" s="129"/>
      <c r="RO40" s="129"/>
      <c r="RP40" s="129"/>
      <c r="RQ40" s="129"/>
      <c r="RR40" s="129"/>
      <c r="RS40" s="129"/>
      <c r="RT40" s="129"/>
      <c r="RU40" s="129"/>
      <c r="RV40" s="129"/>
      <c r="RW40" s="129"/>
      <c r="RX40" s="129"/>
      <c r="RY40" s="129"/>
    </row>
    <row r="41" spans="1:493" s="20" customFormat="1" ht="40" customHeight="1" x14ac:dyDescent="0.25">
      <c r="A41" s="125" t="s">
        <v>505</v>
      </c>
      <c r="B41" s="9" t="s">
        <v>740</v>
      </c>
      <c r="C41" s="9" t="s">
        <v>741</v>
      </c>
      <c r="D41" s="9" t="s">
        <v>742</v>
      </c>
      <c r="E41" s="247">
        <v>1.4</v>
      </c>
      <c r="F41" s="248">
        <v>2.1</v>
      </c>
      <c r="G41" s="248">
        <v>0.8</v>
      </c>
      <c r="H41" s="247">
        <v>1.3</v>
      </c>
      <c r="I41" s="248">
        <v>1.9</v>
      </c>
      <c r="J41" s="250">
        <v>0.75</v>
      </c>
      <c r="K41" s="256">
        <v>2022</v>
      </c>
      <c r="L41" s="248" t="s">
        <v>1599</v>
      </c>
      <c r="M41" s="86" t="s">
        <v>1599</v>
      </c>
      <c r="N41" s="248" t="s">
        <v>1598</v>
      </c>
      <c r="O41" s="86" t="s">
        <v>163</v>
      </c>
      <c r="P41" s="86" t="s">
        <v>156</v>
      </c>
      <c r="Q41" s="86"/>
      <c r="R41" s="86" t="s">
        <v>156</v>
      </c>
      <c r="S41" s="86"/>
      <c r="T41" s="86">
        <v>2023</v>
      </c>
      <c r="U41" s="86" t="s">
        <v>162</v>
      </c>
      <c r="V41" s="86" t="s">
        <v>162</v>
      </c>
      <c r="W41" s="86" t="s">
        <v>156</v>
      </c>
      <c r="X41" s="86" t="s">
        <v>163</v>
      </c>
      <c r="Y41" s="86"/>
      <c r="Z41" s="86"/>
      <c r="AA41" s="273" t="s">
        <v>632</v>
      </c>
      <c r="AB41" s="44" t="s">
        <v>1435</v>
      </c>
      <c r="AC41" s="238" t="s">
        <v>1622</v>
      </c>
      <c r="AD41" s="235" t="s">
        <v>1425</v>
      </c>
      <c r="AE41" s="123">
        <v>2</v>
      </c>
      <c r="AF41" s="123">
        <v>0</v>
      </c>
      <c r="AG41" s="123">
        <v>2</v>
      </c>
      <c r="AH41" s="123">
        <v>2</v>
      </c>
      <c r="AI41" s="188" t="s">
        <v>1597</v>
      </c>
      <c r="AJ41" s="236" t="s">
        <v>1528</v>
      </c>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c r="IW41" s="129"/>
      <c r="IX41" s="129"/>
      <c r="IY41" s="129"/>
      <c r="IZ41" s="129"/>
      <c r="JA41" s="129"/>
      <c r="JB41" s="129"/>
      <c r="JC41" s="129"/>
      <c r="JD41" s="129"/>
      <c r="JE41" s="129"/>
      <c r="JF41" s="129"/>
      <c r="JG41" s="129"/>
      <c r="JH41" s="129"/>
      <c r="JI41" s="129"/>
      <c r="JJ41" s="129"/>
      <c r="JK41" s="129"/>
      <c r="JL41" s="129"/>
      <c r="JM41" s="129"/>
      <c r="JN41" s="129"/>
      <c r="JO41" s="129"/>
      <c r="JP41" s="129"/>
      <c r="JQ41" s="129"/>
      <c r="JR41" s="129"/>
      <c r="JS41" s="129"/>
      <c r="JT41" s="129"/>
      <c r="JU41" s="129"/>
      <c r="JV41" s="129"/>
      <c r="JW41" s="129"/>
      <c r="JX41" s="129"/>
      <c r="JY41" s="129"/>
      <c r="JZ41" s="129"/>
      <c r="KA41" s="129"/>
      <c r="KB41" s="129"/>
      <c r="KC41" s="129"/>
      <c r="KD41" s="129"/>
      <c r="KE41" s="129"/>
      <c r="KF41" s="129"/>
      <c r="KG41" s="129"/>
      <c r="KH41" s="129"/>
      <c r="KI41" s="129"/>
      <c r="KJ41" s="129"/>
      <c r="KK41" s="129"/>
      <c r="KL41" s="129"/>
      <c r="KM41" s="129"/>
      <c r="KN41" s="129"/>
      <c r="KO41" s="129"/>
      <c r="KP41" s="129"/>
      <c r="KQ41" s="129"/>
      <c r="KR41" s="129"/>
      <c r="KS41" s="129"/>
      <c r="KT41" s="129"/>
      <c r="KU41" s="129"/>
      <c r="KV41" s="129"/>
      <c r="KW41" s="129"/>
      <c r="KX41" s="129"/>
      <c r="KY41" s="129"/>
      <c r="KZ41" s="129"/>
      <c r="LA41" s="129"/>
      <c r="LB41" s="129"/>
      <c r="LC41" s="129"/>
      <c r="LD41" s="129"/>
      <c r="LE41" s="129"/>
      <c r="LF41" s="129"/>
      <c r="LG41" s="129"/>
      <c r="LH41" s="129"/>
      <c r="LI41" s="129"/>
      <c r="LJ41" s="129"/>
      <c r="LK41" s="129"/>
      <c r="LL41" s="129"/>
      <c r="LM41" s="129"/>
      <c r="LN41" s="129"/>
      <c r="LO41" s="129"/>
      <c r="LP41" s="129"/>
      <c r="LQ41" s="129"/>
      <c r="LR41" s="129"/>
      <c r="LS41" s="129"/>
      <c r="LT41" s="129"/>
      <c r="LU41" s="129"/>
      <c r="LV41" s="129"/>
      <c r="LW41" s="129"/>
      <c r="LX41" s="129"/>
      <c r="LY41" s="129"/>
      <c r="LZ41" s="129"/>
      <c r="MA41" s="129"/>
      <c r="MB41" s="129"/>
      <c r="MC41" s="129"/>
      <c r="MD41" s="129"/>
      <c r="ME41" s="129"/>
      <c r="MF41" s="129"/>
      <c r="MG41" s="129"/>
      <c r="MH41" s="129"/>
      <c r="MI41" s="129"/>
      <c r="MJ41" s="129"/>
      <c r="MK41" s="129"/>
      <c r="ML41" s="129"/>
      <c r="MM41" s="129"/>
      <c r="MN41" s="129"/>
      <c r="MO41" s="129"/>
      <c r="MP41" s="129"/>
      <c r="MQ41" s="129"/>
      <c r="MR41" s="129"/>
      <c r="MS41" s="129"/>
      <c r="MT41" s="129"/>
      <c r="MU41" s="129"/>
      <c r="MV41" s="129"/>
      <c r="MW41" s="129"/>
      <c r="MX41" s="129"/>
      <c r="MY41" s="129"/>
      <c r="MZ41" s="129"/>
      <c r="NA41" s="129"/>
      <c r="NB41" s="129"/>
      <c r="NC41" s="129"/>
      <c r="ND41" s="129"/>
      <c r="NE41" s="129"/>
      <c r="NF41" s="129"/>
      <c r="NG41" s="129"/>
      <c r="NH41" s="129"/>
      <c r="NI41" s="129"/>
      <c r="NJ41" s="129"/>
      <c r="NK41" s="129"/>
      <c r="NL41" s="129"/>
      <c r="NM41" s="129"/>
      <c r="NN41" s="129"/>
      <c r="NO41" s="129"/>
      <c r="NP41" s="129"/>
      <c r="NQ41" s="129"/>
      <c r="NR41" s="129"/>
      <c r="NS41" s="129"/>
      <c r="NT41" s="129"/>
      <c r="NU41" s="129"/>
      <c r="NV41" s="129"/>
      <c r="NW41" s="129"/>
      <c r="NX41" s="129"/>
      <c r="NY41" s="129"/>
      <c r="NZ41" s="129"/>
      <c r="OA41" s="129"/>
      <c r="OB41" s="129"/>
      <c r="OC41" s="129"/>
      <c r="OD41" s="129"/>
      <c r="OE41" s="129"/>
      <c r="OF41" s="129"/>
      <c r="OG41" s="129"/>
      <c r="OH41" s="129"/>
      <c r="OI41" s="129"/>
      <c r="OJ41" s="129"/>
      <c r="OK41" s="129"/>
      <c r="OL41" s="129"/>
      <c r="OM41" s="129"/>
      <c r="ON41" s="129"/>
      <c r="OO41" s="129"/>
      <c r="OP41" s="129"/>
      <c r="OQ41" s="129"/>
      <c r="OR41" s="129"/>
      <c r="OS41" s="129"/>
      <c r="OT41" s="129"/>
      <c r="OU41" s="129"/>
      <c r="OV41" s="129"/>
      <c r="OW41" s="129"/>
      <c r="OX41" s="129"/>
      <c r="OY41" s="129"/>
      <c r="OZ41" s="129"/>
      <c r="PA41" s="129"/>
      <c r="PB41" s="129"/>
      <c r="PC41" s="129"/>
      <c r="PD41" s="129"/>
      <c r="PE41" s="129"/>
      <c r="PF41" s="129"/>
      <c r="PG41" s="129"/>
      <c r="PH41" s="129"/>
      <c r="PI41" s="129"/>
      <c r="PJ41" s="129"/>
      <c r="PK41" s="129"/>
      <c r="PL41" s="129"/>
      <c r="PM41" s="129"/>
      <c r="PN41" s="129"/>
      <c r="PO41" s="129"/>
      <c r="PP41" s="129"/>
      <c r="PQ41" s="129"/>
      <c r="PR41" s="129"/>
      <c r="PS41" s="129"/>
      <c r="PT41" s="129"/>
      <c r="PU41" s="129"/>
      <c r="PV41" s="129"/>
      <c r="PW41" s="129"/>
      <c r="PX41" s="129"/>
      <c r="PY41" s="129"/>
      <c r="PZ41" s="129"/>
      <c r="QA41" s="129"/>
      <c r="QB41" s="129"/>
      <c r="QC41" s="129"/>
      <c r="QD41" s="129"/>
      <c r="QE41" s="129"/>
      <c r="QF41" s="129"/>
      <c r="QG41" s="129"/>
      <c r="QH41" s="129"/>
      <c r="QI41" s="129"/>
      <c r="QJ41" s="129"/>
      <c r="QK41" s="129"/>
      <c r="QL41" s="129"/>
      <c r="QM41" s="129"/>
      <c r="QN41" s="129"/>
      <c r="QO41" s="129"/>
      <c r="QP41" s="129"/>
      <c r="QQ41" s="129"/>
      <c r="QR41" s="129"/>
      <c r="QS41" s="129"/>
      <c r="QT41" s="129"/>
      <c r="QU41" s="129"/>
      <c r="QV41" s="129"/>
      <c r="QW41" s="129"/>
      <c r="QX41" s="129"/>
      <c r="QY41" s="129"/>
      <c r="QZ41" s="129"/>
      <c r="RA41" s="129"/>
      <c r="RB41" s="129"/>
      <c r="RC41" s="129"/>
      <c r="RD41" s="129"/>
      <c r="RE41" s="129"/>
      <c r="RF41" s="129"/>
      <c r="RG41" s="129"/>
      <c r="RH41" s="129"/>
      <c r="RI41" s="129"/>
      <c r="RJ41" s="129"/>
      <c r="RK41" s="129"/>
      <c r="RL41" s="129"/>
      <c r="RM41" s="129"/>
      <c r="RN41" s="129"/>
      <c r="RO41" s="129"/>
      <c r="RP41" s="129"/>
      <c r="RQ41" s="129"/>
      <c r="RR41" s="129"/>
      <c r="RS41" s="129"/>
      <c r="RT41" s="129"/>
      <c r="RU41" s="129"/>
      <c r="RV41" s="129"/>
      <c r="RW41" s="129"/>
      <c r="RX41" s="129"/>
      <c r="RY41" s="129"/>
    </row>
    <row r="42" spans="1:493" s="20" customFormat="1" ht="40" customHeight="1" x14ac:dyDescent="0.25">
      <c r="A42" s="125" t="s">
        <v>519</v>
      </c>
      <c r="B42" s="9" t="s">
        <v>743</v>
      </c>
      <c r="C42" s="9" t="s">
        <v>744</v>
      </c>
      <c r="D42" s="9" t="s">
        <v>745</v>
      </c>
      <c r="E42" s="247">
        <v>6.8</v>
      </c>
      <c r="F42" s="248">
        <v>9.6999999999999993</v>
      </c>
      <c r="G42" s="248">
        <v>4.0999999999999996</v>
      </c>
      <c r="H42" s="247">
        <v>4.9000000000000004</v>
      </c>
      <c r="I42" s="248">
        <v>6.6</v>
      </c>
      <c r="J42" s="250">
        <v>3.4</v>
      </c>
      <c r="K42" s="256">
        <v>2022</v>
      </c>
      <c r="L42" s="248" t="s">
        <v>1599</v>
      </c>
      <c r="M42" s="86" t="s">
        <v>1599</v>
      </c>
      <c r="N42" s="248" t="s">
        <v>1598</v>
      </c>
      <c r="O42" s="86" t="s">
        <v>163</v>
      </c>
      <c r="P42" s="86">
        <v>2015</v>
      </c>
      <c r="Q42" s="86"/>
      <c r="R42" s="86" t="s">
        <v>163</v>
      </c>
      <c r="S42" s="86"/>
      <c r="T42" s="86">
        <v>2024</v>
      </c>
      <c r="U42" s="86" t="s">
        <v>163</v>
      </c>
      <c r="V42" s="86" t="s">
        <v>163</v>
      </c>
      <c r="W42" s="86" t="s">
        <v>162</v>
      </c>
      <c r="X42" s="86" t="s">
        <v>163</v>
      </c>
      <c r="Y42" s="86"/>
      <c r="Z42" s="86"/>
      <c r="AA42" s="273" t="s">
        <v>632</v>
      </c>
      <c r="AB42" s="44" t="s">
        <v>1435</v>
      </c>
      <c r="AC42" s="238" t="s">
        <v>1621</v>
      </c>
      <c r="AD42" s="235" t="s">
        <v>1425</v>
      </c>
      <c r="AE42" s="123">
        <v>2</v>
      </c>
      <c r="AF42" s="123">
        <v>0</v>
      </c>
      <c r="AG42" s="123">
        <v>2</v>
      </c>
      <c r="AH42" s="123">
        <v>2</v>
      </c>
      <c r="AI42" s="188" t="s">
        <v>1597</v>
      </c>
      <c r="AJ42" s="236" t="s">
        <v>1528</v>
      </c>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29"/>
      <c r="HI42" s="129"/>
      <c r="HJ42" s="129"/>
      <c r="HK42" s="129"/>
      <c r="HL42" s="129"/>
      <c r="HM42" s="129"/>
      <c r="HN42" s="129"/>
      <c r="HO42" s="129"/>
      <c r="HP42" s="129"/>
      <c r="HQ42" s="129"/>
      <c r="HR42" s="129"/>
      <c r="HS42" s="129"/>
      <c r="HT42" s="129"/>
      <c r="HU42" s="129"/>
      <c r="HV42" s="129"/>
      <c r="HW42" s="129"/>
      <c r="HX42" s="129"/>
      <c r="HY42" s="129"/>
      <c r="HZ42" s="129"/>
      <c r="IA42" s="129"/>
      <c r="IB42" s="129"/>
      <c r="IC42" s="129"/>
      <c r="ID42" s="129"/>
      <c r="IE42" s="129"/>
      <c r="IF42" s="129"/>
      <c r="IG42" s="129"/>
      <c r="IH42" s="129"/>
      <c r="II42" s="129"/>
      <c r="IJ42" s="129"/>
      <c r="IK42" s="129"/>
      <c r="IL42" s="129"/>
      <c r="IM42" s="129"/>
      <c r="IN42" s="129"/>
      <c r="IO42" s="129"/>
      <c r="IP42" s="129"/>
      <c r="IQ42" s="129"/>
      <c r="IR42" s="129"/>
      <c r="IS42" s="129"/>
      <c r="IT42" s="129"/>
      <c r="IU42" s="129"/>
      <c r="IV42" s="129"/>
      <c r="IW42" s="129"/>
      <c r="IX42" s="129"/>
      <c r="IY42" s="129"/>
      <c r="IZ42" s="129"/>
      <c r="JA42" s="129"/>
      <c r="JB42" s="129"/>
      <c r="JC42" s="129"/>
      <c r="JD42" s="129"/>
      <c r="JE42" s="129"/>
      <c r="JF42" s="129"/>
      <c r="JG42" s="129"/>
      <c r="JH42" s="129"/>
      <c r="JI42" s="129"/>
      <c r="JJ42" s="129"/>
      <c r="JK42" s="129"/>
      <c r="JL42" s="129"/>
      <c r="JM42" s="129"/>
      <c r="JN42" s="129"/>
      <c r="JO42" s="129"/>
      <c r="JP42" s="129"/>
      <c r="JQ42" s="129"/>
      <c r="JR42" s="129"/>
      <c r="JS42" s="129"/>
      <c r="JT42" s="129"/>
      <c r="JU42" s="129"/>
      <c r="JV42" s="129"/>
      <c r="JW42" s="129"/>
      <c r="JX42" s="129"/>
      <c r="JY42" s="129"/>
      <c r="JZ42" s="129"/>
      <c r="KA42" s="129"/>
      <c r="KB42" s="129"/>
      <c r="KC42" s="129"/>
      <c r="KD42" s="129"/>
      <c r="KE42" s="129"/>
      <c r="KF42" s="129"/>
      <c r="KG42" s="129"/>
      <c r="KH42" s="129"/>
      <c r="KI42" s="129"/>
      <c r="KJ42" s="129"/>
      <c r="KK42" s="129"/>
      <c r="KL42" s="129"/>
      <c r="KM42" s="129"/>
      <c r="KN42" s="129"/>
      <c r="KO42" s="129"/>
      <c r="KP42" s="129"/>
      <c r="KQ42" s="129"/>
      <c r="KR42" s="129"/>
      <c r="KS42" s="129"/>
      <c r="KT42" s="129"/>
      <c r="KU42" s="129"/>
      <c r="KV42" s="129"/>
      <c r="KW42" s="129"/>
      <c r="KX42" s="129"/>
      <c r="KY42" s="129"/>
      <c r="KZ42" s="129"/>
      <c r="LA42" s="129"/>
      <c r="LB42" s="129"/>
      <c r="LC42" s="129"/>
      <c r="LD42" s="129"/>
      <c r="LE42" s="129"/>
      <c r="LF42" s="129"/>
      <c r="LG42" s="129"/>
      <c r="LH42" s="129"/>
      <c r="LI42" s="129"/>
      <c r="LJ42" s="129"/>
      <c r="LK42" s="129"/>
      <c r="LL42" s="129"/>
      <c r="LM42" s="129"/>
      <c r="LN42" s="129"/>
      <c r="LO42" s="129"/>
      <c r="LP42" s="129"/>
      <c r="LQ42" s="129"/>
      <c r="LR42" s="129"/>
      <c r="LS42" s="129"/>
      <c r="LT42" s="129"/>
      <c r="LU42" s="129"/>
      <c r="LV42" s="129"/>
      <c r="LW42" s="129"/>
      <c r="LX42" s="129"/>
      <c r="LY42" s="129"/>
      <c r="LZ42" s="129"/>
      <c r="MA42" s="129"/>
      <c r="MB42" s="129"/>
      <c r="MC42" s="129"/>
      <c r="MD42" s="129"/>
      <c r="ME42" s="129"/>
      <c r="MF42" s="129"/>
      <c r="MG42" s="129"/>
      <c r="MH42" s="129"/>
      <c r="MI42" s="129"/>
      <c r="MJ42" s="129"/>
      <c r="MK42" s="129"/>
      <c r="ML42" s="129"/>
      <c r="MM42" s="129"/>
      <c r="MN42" s="129"/>
      <c r="MO42" s="129"/>
      <c r="MP42" s="129"/>
      <c r="MQ42" s="129"/>
      <c r="MR42" s="129"/>
      <c r="MS42" s="129"/>
      <c r="MT42" s="129"/>
      <c r="MU42" s="129"/>
      <c r="MV42" s="129"/>
      <c r="MW42" s="129"/>
      <c r="MX42" s="129"/>
      <c r="MY42" s="129"/>
      <c r="MZ42" s="129"/>
      <c r="NA42" s="129"/>
      <c r="NB42" s="129"/>
      <c r="NC42" s="129"/>
      <c r="ND42" s="129"/>
      <c r="NE42" s="129"/>
      <c r="NF42" s="129"/>
      <c r="NG42" s="129"/>
      <c r="NH42" s="129"/>
      <c r="NI42" s="129"/>
      <c r="NJ42" s="129"/>
      <c r="NK42" s="129"/>
      <c r="NL42" s="129"/>
      <c r="NM42" s="129"/>
      <c r="NN42" s="129"/>
      <c r="NO42" s="129"/>
      <c r="NP42" s="129"/>
      <c r="NQ42" s="129"/>
      <c r="NR42" s="129"/>
      <c r="NS42" s="129"/>
      <c r="NT42" s="129"/>
      <c r="NU42" s="129"/>
      <c r="NV42" s="129"/>
      <c r="NW42" s="129"/>
      <c r="NX42" s="129"/>
      <c r="NY42" s="129"/>
      <c r="NZ42" s="129"/>
      <c r="OA42" s="129"/>
      <c r="OB42" s="129"/>
      <c r="OC42" s="129"/>
      <c r="OD42" s="129"/>
      <c r="OE42" s="129"/>
      <c r="OF42" s="129"/>
      <c r="OG42" s="129"/>
      <c r="OH42" s="129"/>
      <c r="OI42" s="129"/>
      <c r="OJ42" s="129"/>
      <c r="OK42" s="129"/>
      <c r="OL42" s="129"/>
      <c r="OM42" s="129"/>
      <c r="ON42" s="129"/>
      <c r="OO42" s="129"/>
      <c r="OP42" s="129"/>
      <c r="OQ42" s="129"/>
      <c r="OR42" s="129"/>
      <c r="OS42" s="129"/>
      <c r="OT42" s="129"/>
      <c r="OU42" s="129"/>
      <c r="OV42" s="129"/>
      <c r="OW42" s="129"/>
      <c r="OX42" s="129"/>
      <c r="OY42" s="129"/>
      <c r="OZ42" s="129"/>
      <c r="PA42" s="129"/>
      <c r="PB42" s="129"/>
      <c r="PC42" s="129"/>
      <c r="PD42" s="129"/>
      <c r="PE42" s="129"/>
      <c r="PF42" s="129"/>
      <c r="PG42" s="129"/>
      <c r="PH42" s="129"/>
      <c r="PI42" s="129"/>
      <c r="PJ42" s="129"/>
      <c r="PK42" s="129"/>
      <c r="PL42" s="129"/>
      <c r="PM42" s="129"/>
      <c r="PN42" s="129"/>
      <c r="PO42" s="129"/>
      <c r="PP42" s="129"/>
      <c r="PQ42" s="129"/>
      <c r="PR42" s="129"/>
      <c r="PS42" s="129"/>
      <c r="PT42" s="129"/>
      <c r="PU42" s="129"/>
      <c r="PV42" s="129"/>
      <c r="PW42" s="129"/>
      <c r="PX42" s="129"/>
      <c r="PY42" s="129"/>
      <c r="PZ42" s="129"/>
      <c r="QA42" s="129"/>
      <c r="QB42" s="129"/>
      <c r="QC42" s="129"/>
      <c r="QD42" s="129"/>
      <c r="QE42" s="129"/>
      <c r="QF42" s="129"/>
      <c r="QG42" s="129"/>
      <c r="QH42" s="129"/>
      <c r="QI42" s="129"/>
      <c r="QJ42" s="129"/>
      <c r="QK42" s="129"/>
      <c r="QL42" s="129"/>
      <c r="QM42" s="129"/>
      <c r="QN42" s="129"/>
      <c r="QO42" s="129"/>
      <c r="QP42" s="129"/>
      <c r="QQ42" s="129"/>
      <c r="QR42" s="129"/>
      <c r="QS42" s="129"/>
      <c r="QT42" s="129"/>
      <c r="QU42" s="129"/>
      <c r="QV42" s="129"/>
      <c r="QW42" s="129"/>
      <c r="QX42" s="129"/>
      <c r="QY42" s="129"/>
      <c r="QZ42" s="129"/>
      <c r="RA42" s="129"/>
      <c r="RB42" s="129"/>
      <c r="RC42" s="129"/>
      <c r="RD42" s="129"/>
      <c r="RE42" s="129"/>
      <c r="RF42" s="129"/>
      <c r="RG42" s="129"/>
      <c r="RH42" s="129"/>
      <c r="RI42" s="129"/>
      <c r="RJ42" s="129"/>
      <c r="RK42" s="129"/>
      <c r="RL42" s="129"/>
      <c r="RM42" s="129"/>
      <c r="RN42" s="129"/>
      <c r="RO42" s="129"/>
      <c r="RP42" s="129"/>
      <c r="RQ42" s="129"/>
      <c r="RR42" s="129"/>
      <c r="RS42" s="129"/>
      <c r="RT42" s="129"/>
      <c r="RU42" s="129"/>
      <c r="RV42" s="129"/>
      <c r="RW42" s="129"/>
      <c r="RX42" s="129"/>
      <c r="RY42" s="129"/>
    </row>
    <row r="43" spans="1:493" s="20" customFormat="1" ht="40" customHeight="1" x14ac:dyDescent="0.25">
      <c r="A43" s="125" t="s">
        <v>505</v>
      </c>
      <c r="B43" s="9" t="s">
        <v>746</v>
      </c>
      <c r="C43" s="9" t="s">
        <v>747</v>
      </c>
      <c r="D43" s="9" t="s">
        <v>748</v>
      </c>
      <c r="E43" s="247">
        <v>2.5</v>
      </c>
      <c r="F43" s="248">
        <v>3.5</v>
      </c>
      <c r="G43" s="248">
        <v>1.4</v>
      </c>
      <c r="H43" s="247">
        <v>2.2000000000000002</v>
      </c>
      <c r="I43" s="248">
        <v>3.2</v>
      </c>
      <c r="J43" s="250">
        <v>1.2</v>
      </c>
      <c r="K43" s="256">
        <v>2022</v>
      </c>
      <c r="L43" s="248" t="s">
        <v>1599</v>
      </c>
      <c r="M43" s="86" t="s">
        <v>1599</v>
      </c>
      <c r="N43" s="248" t="s">
        <v>1598</v>
      </c>
      <c r="O43" s="86" t="s">
        <v>163</v>
      </c>
      <c r="P43" s="86" t="s">
        <v>156</v>
      </c>
      <c r="Q43" s="86"/>
      <c r="R43" s="86" t="s">
        <v>156</v>
      </c>
      <c r="S43" s="86"/>
      <c r="T43" s="86">
        <v>2022</v>
      </c>
      <c r="U43" s="86" t="s">
        <v>162</v>
      </c>
      <c r="V43" s="86" t="s">
        <v>162</v>
      </c>
      <c r="W43" s="86" t="s">
        <v>156</v>
      </c>
      <c r="X43" s="86" t="s">
        <v>163</v>
      </c>
      <c r="Y43" s="86"/>
      <c r="Z43" s="86"/>
      <c r="AA43" s="273" t="s">
        <v>632</v>
      </c>
      <c r="AB43" s="44" t="s">
        <v>1435</v>
      </c>
      <c r="AC43" s="238" t="s">
        <v>1532</v>
      </c>
      <c r="AD43" s="235" t="s">
        <v>1425</v>
      </c>
      <c r="AE43" s="123">
        <v>2</v>
      </c>
      <c r="AF43" s="123">
        <v>0</v>
      </c>
      <c r="AG43" s="123">
        <v>2</v>
      </c>
      <c r="AH43" s="123">
        <v>2</v>
      </c>
      <c r="AI43" s="188" t="s">
        <v>1597</v>
      </c>
      <c r="AJ43" s="236" t="s">
        <v>1528</v>
      </c>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c r="GU43" s="129"/>
      <c r="GV43" s="129"/>
      <c r="GW43" s="129"/>
      <c r="GX43" s="129"/>
      <c r="GY43" s="129"/>
      <c r="GZ43" s="129"/>
      <c r="HA43" s="129"/>
      <c r="HB43" s="129"/>
      <c r="HC43" s="129"/>
      <c r="HD43" s="129"/>
      <c r="HE43" s="129"/>
      <c r="HF43" s="129"/>
      <c r="HG43" s="129"/>
      <c r="HH43" s="129"/>
      <c r="HI43" s="129"/>
      <c r="HJ43" s="129"/>
      <c r="HK43" s="129"/>
      <c r="HL43" s="129"/>
      <c r="HM43" s="129"/>
      <c r="HN43" s="129"/>
      <c r="HO43" s="129"/>
      <c r="HP43" s="129"/>
      <c r="HQ43" s="129"/>
      <c r="HR43" s="129"/>
      <c r="HS43" s="129"/>
      <c r="HT43" s="129"/>
      <c r="HU43" s="129"/>
      <c r="HV43" s="129"/>
      <c r="HW43" s="129"/>
      <c r="HX43" s="129"/>
      <c r="HY43" s="129"/>
      <c r="HZ43" s="129"/>
      <c r="IA43" s="129"/>
      <c r="IB43" s="129"/>
      <c r="IC43" s="129"/>
      <c r="ID43" s="129"/>
      <c r="IE43" s="129"/>
      <c r="IF43" s="129"/>
      <c r="IG43" s="129"/>
      <c r="IH43" s="129"/>
      <c r="II43" s="129"/>
      <c r="IJ43" s="129"/>
      <c r="IK43" s="129"/>
      <c r="IL43" s="129"/>
      <c r="IM43" s="129"/>
      <c r="IN43" s="129"/>
      <c r="IO43" s="129"/>
      <c r="IP43" s="129"/>
      <c r="IQ43" s="129"/>
      <c r="IR43" s="129"/>
      <c r="IS43" s="129"/>
      <c r="IT43" s="129"/>
      <c r="IU43" s="129"/>
      <c r="IV43" s="129"/>
      <c r="IW43" s="129"/>
      <c r="IX43" s="129"/>
      <c r="IY43" s="129"/>
      <c r="IZ43" s="129"/>
      <c r="JA43" s="129"/>
      <c r="JB43" s="129"/>
      <c r="JC43" s="129"/>
      <c r="JD43" s="129"/>
      <c r="JE43" s="129"/>
      <c r="JF43" s="129"/>
      <c r="JG43" s="129"/>
      <c r="JH43" s="129"/>
      <c r="JI43" s="129"/>
      <c r="JJ43" s="129"/>
      <c r="JK43" s="129"/>
      <c r="JL43" s="129"/>
      <c r="JM43" s="129"/>
      <c r="JN43" s="129"/>
      <c r="JO43" s="129"/>
      <c r="JP43" s="129"/>
      <c r="JQ43" s="129"/>
      <c r="JR43" s="129"/>
      <c r="JS43" s="129"/>
      <c r="JT43" s="129"/>
      <c r="JU43" s="129"/>
      <c r="JV43" s="129"/>
      <c r="JW43" s="129"/>
      <c r="JX43" s="129"/>
      <c r="JY43" s="129"/>
      <c r="JZ43" s="129"/>
      <c r="KA43" s="129"/>
      <c r="KB43" s="129"/>
      <c r="KC43" s="129"/>
      <c r="KD43" s="129"/>
      <c r="KE43" s="129"/>
      <c r="KF43" s="129"/>
      <c r="KG43" s="129"/>
      <c r="KH43" s="129"/>
      <c r="KI43" s="129"/>
      <c r="KJ43" s="129"/>
      <c r="KK43" s="129"/>
      <c r="KL43" s="129"/>
      <c r="KM43" s="129"/>
      <c r="KN43" s="129"/>
      <c r="KO43" s="129"/>
      <c r="KP43" s="129"/>
      <c r="KQ43" s="129"/>
      <c r="KR43" s="129"/>
      <c r="KS43" s="129"/>
      <c r="KT43" s="129"/>
      <c r="KU43" s="129"/>
      <c r="KV43" s="129"/>
      <c r="KW43" s="129"/>
      <c r="KX43" s="129"/>
      <c r="KY43" s="129"/>
      <c r="KZ43" s="129"/>
      <c r="LA43" s="129"/>
      <c r="LB43" s="129"/>
      <c r="LC43" s="129"/>
      <c r="LD43" s="129"/>
      <c r="LE43" s="129"/>
      <c r="LF43" s="129"/>
      <c r="LG43" s="129"/>
      <c r="LH43" s="129"/>
      <c r="LI43" s="129"/>
      <c r="LJ43" s="129"/>
      <c r="LK43" s="129"/>
      <c r="LL43" s="129"/>
      <c r="LM43" s="129"/>
      <c r="LN43" s="129"/>
      <c r="LO43" s="129"/>
      <c r="LP43" s="129"/>
      <c r="LQ43" s="129"/>
      <c r="LR43" s="129"/>
      <c r="LS43" s="129"/>
      <c r="LT43" s="129"/>
      <c r="LU43" s="129"/>
      <c r="LV43" s="129"/>
      <c r="LW43" s="129"/>
      <c r="LX43" s="129"/>
      <c r="LY43" s="129"/>
      <c r="LZ43" s="129"/>
      <c r="MA43" s="129"/>
      <c r="MB43" s="129"/>
      <c r="MC43" s="129"/>
      <c r="MD43" s="129"/>
      <c r="ME43" s="129"/>
      <c r="MF43" s="129"/>
      <c r="MG43" s="129"/>
      <c r="MH43" s="129"/>
      <c r="MI43" s="129"/>
      <c r="MJ43" s="129"/>
      <c r="MK43" s="129"/>
      <c r="ML43" s="129"/>
      <c r="MM43" s="129"/>
      <c r="MN43" s="129"/>
      <c r="MO43" s="129"/>
      <c r="MP43" s="129"/>
      <c r="MQ43" s="129"/>
      <c r="MR43" s="129"/>
      <c r="MS43" s="129"/>
      <c r="MT43" s="129"/>
      <c r="MU43" s="129"/>
      <c r="MV43" s="129"/>
      <c r="MW43" s="129"/>
      <c r="MX43" s="129"/>
      <c r="MY43" s="129"/>
      <c r="MZ43" s="129"/>
      <c r="NA43" s="129"/>
      <c r="NB43" s="129"/>
      <c r="NC43" s="129"/>
      <c r="ND43" s="129"/>
      <c r="NE43" s="129"/>
      <c r="NF43" s="129"/>
      <c r="NG43" s="129"/>
      <c r="NH43" s="129"/>
      <c r="NI43" s="129"/>
      <c r="NJ43" s="129"/>
      <c r="NK43" s="129"/>
      <c r="NL43" s="129"/>
      <c r="NM43" s="129"/>
      <c r="NN43" s="129"/>
      <c r="NO43" s="129"/>
      <c r="NP43" s="129"/>
      <c r="NQ43" s="129"/>
      <c r="NR43" s="129"/>
      <c r="NS43" s="129"/>
      <c r="NT43" s="129"/>
      <c r="NU43" s="129"/>
      <c r="NV43" s="129"/>
      <c r="NW43" s="129"/>
      <c r="NX43" s="129"/>
      <c r="NY43" s="129"/>
      <c r="NZ43" s="129"/>
      <c r="OA43" s="129"/>
      <c r="OB43" s="129"/>
      <c r="OC43" s="129"/>
      <c r="OD43" s="129"/>
      <c r="OE43" s="129"/>
      <c r="OF43" s="129"/>
      <c r="OG43" s="129"/>
      <c r="OH43" s="129"/>
      <c r="OI43" s="129"/>
      <c r="OJ43" s="129"/>
      <c r="OK43" s="129"/>
      <c r="OL43" s="129"/>
      <c r="OM43" s="129"/>
      <c r="ON43" s="129"/>
      <c r="OO43" s="129"/>
      <c r="OP43" s="129"/>
      <c r="OQ43" s="129"/>
      <c r="OR43" s="129"/>
      <c r="OS43" s="129"/>
      <c r="OT43" s="129"/>
      <c r="OU43" s="129"/>
      <c r="OV43" s="129"/>
      <c r="OW43" s="129"/>
      <c r="OX43" s="129"/>
      <c r="OY43" s="129"/>
      <c r="OZ43" s="129"/>
      <c r="PA43" s="129"/>
      <c r="PB43" s="129"/>
      <c r="PC43" s="129"/>
      <c r="PD43" s="129"/>
      <c r="PE43" s="129"/>
      <c r="PF43" s="129"/>
      <c r="PG43" s="129"/>
      <c r="PH43" s="129"/>
      <c r="PI43" s="129"/>
      <c r="PJ43" s="129"/>
      <c r="PK43" s="129"/>
      <c r="PL43" s="129"/>
      <c r="PM43" s="129"/>
      <c r="PN43" s="129"/>
      <c r="PO43" s="129"/>
      <c r="PP43" s="129"/>
      <c r="PQ43" s="129"/>
      <c r="PR43" s="129"/>
      <c r="PS43" s="129"/>
      <c r="PT43" s="129"/>
      <c r="PU43" s="129"/>
      <c r="PV43" s="129"/>
      <c r="PW43" s="129"/>
      <c r="PX43" s="129"/>
      <c r="PY43" s="129"/>
      <c r="PZ43" s="129"/>
      <c r="QA43" s="129"/>
      <c r="QB43" s="129"/>
      <c r="QC43" s="129"/>
      <c r="QD43" s="129"/>
      <c r="QE43" s="129"/>
      <c r="QF43" s="129"/>
      <c r="QG43" s="129"/>
      <c r="QH43" s="129"/>
      <c r="QI43" s="129"/>
      <c r="QJ43" s="129"/>
      <c r="QK43" s="129"/>
      <c r="QL43" s="129"/>
      <c r="QM43" s="129"/>
      <c r="QN43" s="129"/>
      <c r="QO43" s="129"/>
      <c r="QP43" s="129"/>
      <c r="QQ43" s="129"/>
      <c r="QR43" s="129"/>
      <c r="QS43" s="129"/>
      <c r="QT43" s="129"/>
      <c r="QU43" s="129"/>
      <c r="QV43" s="129"/>
      <c r="QW43" s="129"/>
      <c r="QX43" s="129"/>
      <c r="QY43" s="129"/>
      <c r="QZ43" s="129"/>
      <c r="RA43" s="129"/>
      <c r="RB43" s="129"/>
      <c r="RC43" s="129"/>
      <c r="RD43" s="129"/>
      <c r="RE43" s="129"/>
      <c r="RF43" s="129"/>
      <c r="RG43" s="129"/>
      <c r="RH43" s="129"/>
      <c r="RI43" s="129"/>
      <c r="RJ43" s="129"/>
      <c r="RK43" s="129"/>
      <c r="RL43" s="129"/>
      <c r="RM43" s="129"/>
      <c r="RN43" s="129"/>
      <c r="RO43" s="129"/>
      <c r="RP43" s="129"/>
      <c r="RQ43" s="129"/>
      <c r="RR43" s="129"/>
      <c r="RS43" s="129"/>
      <c r="RT43" s="129"/>
      <c r="RU43" s="129"/>
      <c r="RV43" s="129"/>
      <c r="RW43" s="129"/>
      <c r="RX43" s="129"/>
      <c r="RY43" s="129"/>
    </row>
    <row r="44" spans="1:493" s="20" customFormat="1" ht="40" customHeight="1" x14ac:dyDescent="0.25">
      <c r="A44" s="125" t="s">
        <v>534</v>
      </c>
      <c r="B44" s="9" t="s">
        <v>551</v>
      </c>
      <c r="C44" s="9" t="s">
        <v>749</v>
      </c>
      <c r="D44" s="9" t="s">
        <v>750</v>
      </c>
      <c r="E44" s="247">
        <v>37.1</v>
      </c>
      <c r="F44" s="248">
        <v>56.4</v>
      </c>
      <c r="G44" s="248">
        <v>21.6</v>
      </c>
      <c r="H44" s="247">
        <v>29.6</v>
      </c>
      <c r="I44" s="248">
        <v>46.3</v>
      </c>
      <c r="J44" s="250">
        <v>16.3</v>
      </c>
      <c r="K44" s="256">
        <v>2022</v>
      </c>
      <c r="L44" s="248" t="s">
        <v>1598</v>
      </c>
      <c r="M44" s="86" t="s">
        <v>1598</v>
      </c>
      <c r="N44" s="248" t="s">
        <v>1602</v>
      </c>
      <c r="O44" s="86" t="s">
        <v>163</v>
      </c>
      <c r="P44" s="86" t="s">
        <v>156</v>
      </c>
      <c r="Q44" s="86"/>
      <c r="R44" s="86" t="s">
        <v>156</v>
      </c>
      <c r="S44" s="86"/>
      <c r="T44" s="86">
        <v>2020</v>
      </c>
      <c r="U44" s="86" t="s">
        <v>163</v>
      </c>
      <c r="V44" s="86" t="s">
        <v>163</v>
      </c>
      <c r="W44" s="86" t="s">
        <v>162</v>
      </c>
      <c r="X44" s="86" t="s">
        <v>163</v>
      </c>
      <c r="Y44" s="86"/>
      <c r="Z44" s="282" t="s">
        <v>1764</v>
      </c>
      <c r="AA44" s="273" t="s">
        <v>1473</v>
      </c>
      <c r="AB44" s="162" t="s">
        <v>1457</v>
      </c>
      <c r="AC44" s="238" t="s">
        <v>1547</v>
      </c>
      <c r="AD44" s="235" t="s">
        <v>1425</v>
      </c>
      <c r="AE44" s="123">
        <v>2</v>
      </c>
      <c r="AF44" s="123">
        <v>0</v>
      </c>
      <c r="AG44" s="123">
        <v>2</v>
      </c>
      <c r="AH44" s="123">
        <v>2</v>
      </c>
      <c r="AI44" s="188" t="s">
        <v>1597</v>
      </c>
      <c r="AJ44" s="236" t="s">
        <v>1528</v>
      </c>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c r="GF44" s="129"/>
      <c r="GG44" s="129"/>
      <c r="GH44" s="129"/>
      <c r="GI44" s="129"/>
      <c r="GJ44" s="129"/>
      <c r="GK44" s="129"/>
      <c r="GL44" s="129"/>
      <c r="GM44" s="129"/>
      <c r="GN44" s="129"/>
      <c r="GO44" s="129"/>
      <c r="GP44" s="129"/>
      <c r="GQ44" s="129"/>
      <c r="GR44" s="129"/>
      <c r="GS44" s="129"/>
      <c r="GT44" s="129"/>
      <c r="GU44" s="129"/>
      <c r="GV44" s="129"/>
      <c r="GW44" s="129"/>
      <c r="GX44" s="129"/>
      <c r="GY44" s="129"/>
      <c r="GZ44" s="129"/>
      <c r="HA44" s="129"/>
      <c r="HB44" s="129"/>
      <c r="HC44" s="129"/>
      <c r="HD44" s="129"/>
      <c r="HE44" s="129"/>
      <c r="HF44" s="129"/>
      <c r="HG44" s="129"/>
      <c r="HH44" s="129"/>
      <c r="HI44" s="129"/>
      <c r="HJ44" s="129"/>
      <c r="HK44" s="129"/>
      <c r="HL44" s="129"/>
      <c r="HM44" s="129"/>
      <c r="HN44" s="129"/>
      <c r="HO44" s="129"/>
      <c r="HP44" s="129"/>
      <c r="HQ44" s="129"/>
      <c r="HR44" s="129"/>
      <c r="HS44" s="129"/>
      <c r="HT44" s="129"/>
      <c r="HU44" s="129"/>
      <c r="HV44" s="129"/>
      <c r="HW44" s="129"/>
      <c r="HX44" s="129"/>
      <c r="HY44" s="129"/>
      <c r="HZ44" s="129"/>
      <c r="IA44" s="129"/>
      <c r="IB44" s="129"/>
      <c r="IC44" s="129"/>
      <c r="ID44" s="129"/>
      <c r="IE44" s="129"/>
      <c r="IF44" s="129"/>
      <c r="IG44" s="129"/>
      <c r="IH44" s="129"/>
      <c r="II44" s="129"/>
      <c r="IJ44" s="129"/>
      <c r="IK44" s="129"/>
      <c r="IL44" s="129"/>
      <c r="IM44" s="129"/>
      <c r="IN44" s="129"/>
      <c r="IO44" s="129"/>
      <c r="IP44" s="129"/>
      <c r="IQ44" s="129"/>
      <c r="IR44" s="129"/>
      <c r="IS44" s="129"/>
      <c r="IT44" s="129"/>
      <c r="IU44" s="129"/>
      <c r="IV44" s="129"/>
      <c r="IW44" s="129"/>
      <c r="IX44" s="129"/>
      <c r="IY44" s="129"/>
      <c r="IZ44" s="129"/>
      <c r="JA44" s="129"/>
      <c r="JB44" s="129"/>
      <c r="JC44" s="129"/>
      <c r="JD44" s="129"/>
      <c r="JE44" s="129"/>
      <c r="JF44" s="129"/>
      <c r="JG44" s="129"/>
      <c r="JH44" s="129"/>
      <c r="JI44" s="129"/>
      <c r="JJ44" s="129"/>
      <c r="JK44" s="129"/>
      <c r="JL44" s="129"/>
      <c r="JM44" s="129"/>
      <c r="JN44" s="129"/>
      <c r="JO44" s="129"/>
      <c r="JP44" s="129"/>
      <c r="JQ44" s="129"/>
      <c r="JR44" s="129"/>
      <c r="JS44" s="129"/>
      <c r="JT44" s="129"/>
      <c r="JU44" s="129"/>
      <c r="JV44" s="129"/>
      <c r="JW44" s="129"/>
      <c r="JX44" s="129"/>
      <c r="JY44" s="129"/>
      <c r="JZ44" s="129"/>
      <c r="KA44" s="129"/>
      <c r="KB44" s="129"/>
      <c r="KC44" s="129"/>
      <c r="KD44" s="129"/>
      <c r="KE44" s="129"/>
      <c r="KF44" s="129"/>
      <c r="KG44" s="129"/>
      <c r="KH44" s="129"/>
      <c r="KI44" s="129"/>
      <c r="KJ44" s="129"/>
      <c r="KK44" s="129"/>
      <c r="KL44" s="129"/>
      <c r="KM44" s="129"/>
      <c r="KN44" s="129"/>
      <c r="KO44" s="129"/>
      <c r="KP44" s="129"/>
      <c r="KQ44" s="129"/>
      <c r="KR44" s="129"/>
      <c r="KS44" s="129"/>
      <c r="KT44" s="129"/>
      <c r="KU44" s="129"/>
      <c r="KV44" s="129"/>
      <c r="KW44" s="129"/>
      <c r="KX44" s="129"/>
      <c r="KY44" s="129"/>
      <c r="KZ44" s="129"/>
      <c r="LA44" s="129"/>
      <c r="LB44" s="129"/>
      <c r="LC44" s="129"/>
      <c r="LD44" s="129"/>
      <c r="LE44" s="129"/>
      <c r="LF44" s="129"/>
      <c r="LG44" s="129"/>
      <c r="LH44" s="129"/>
      <c r="LI44" s="129"/>
      <c r="LJ44" s="129"/>
      <c r="LK44" s="129"/>
      <c r="LL44" s="129"/>
      <c r="LM44" s="129"/>
      <c r="LN44" s="129"/>
      <c r="LO44" s="129"/>
      <c r="LP44" s="129"/>
      <c r="LQ44" s="129"/>
      <c r="LR44" s="129"/>
      <c r="LS44" s="129"/>
      <c r="LT44" s="129"/>
      <c r="LU44" s="129"/>
      <c r="LV44" s="129"/>
      <c r="LW44" s="129"/>
      <c r="LX44" s="129"/>
      <c r="LY44" s="129"/>
      <c r="LZ44" s="129"/>
      <c r="MA44" s="129"/>
      <c r="MB44" s="129"/>
      <c r="MC44" s="129"/>
      <c r="MD44" s="129"/>
      <c r="ME44" s="129"/>
      <c r="MF44" s="129"/>
      <c r="MG44" s="129"/>
      <c r="MH44" s="129"/>
      <c r="MI44" s="129"/>
      <c r="MJ44" s="129"/>
      <c r="MK44" s="129"/>
      <c r="ML44" s="129"/>
      <c r="MM44" s="129"/>
      <c r="MN44" s="129"/>
      <c r="MO44" s="129"/>
      <c r="MP44" s="129"/>
      <c r="MQ44" s="129"/>
      <c r="MR44" s="129"/>
      <c r="MS44" s="129"/>
      <c r="MT44" s="129"/>
      <c r="MU44" s="129"/>
      <c r="MV44" s="129"/>
      <c r="MW44" s="129"/>
      <c r="MX44" s="129"/>
      <c r="MY44" s="129"/>
      <c r="MZ44" s="129"/>
      <c r="NA44" s="129"/>
      <c r="NB44" s="129"/>
      <c r="NC44" s="129"/>
      <c r="ND44" s="129"/>
      <c r="NE44" s="129"/>
      <c r="NF44" s="129"/>
      <c r="NG44" s="129"/>
      <c r="NH44" s="129"/>
      <c r="NI44" s="129"/>
      <c r="NJ44" s="129"/>
      <c r="NK44" s="129"/>
      <c r="NL44" s="129"/>
      <c r="NM44" s="129"/>
      <c r="NN44" s="129"/>
      <c r="NO44" s="129"/>
      <c r="NP44" s="129"/>
      <c r="NQ44" s="129"/>
      <c r="NR44" s="129"/>
      <c r="NS44" s="129"/>
      <c r="NT44" s="129"/>
      <c r="NU44" s="129"/>
      <c r="NV44" s="129"/>
      <c r="NW44" s="129"/>
      <c r="NX44" s="129"/>
      <c r="NY44" s="129"/>
      <c r="NZ44" s="129"/>
      <c r="OA44" s="129"/>
      <c r="OB44" s="129"/>
      <c r="OC44" s="129"/>
      <c r="OD44" s="129"/>
      <c r="OE44" s="129"/>
      <c r="OF44" s="129"/>
      <c r="OG44" s="129"/>
      <c r="OH44" s="129"/>
      <c r="OI44" s="129"/>
      <c r="OJ44" s="129"/>
      <c r="OK44" s="129"/>
      <c r="OL44" s="129"/>
      <c r="OM44" s="129"/>
      <c r="ON44" s="129"/>
      <c r="OO44" s="129"/>
      <c r="OP44" s="129"/>
      <c r="OQ44" s="129"/>
      <c r="OR44" s="129"/>
      <c r="OS44" s="129"/>
      <c r="OT44" s="129"/>
      <c r="OU44" s="129"/>
      <c r="OV44" s="129"/>
      <c r="OW44" s="129"/>
      <c r="OX44" s="129"/>
      <c r="OY44" s="129"/>
      <c r="OZ44" s="129"/>
      <c r="PA44" s="129"/>
      <c r="PB44" s="129"/>
      <c r="PC44" s="129"/>
      <c r="PD44" s="129"/>
      <c r="PE44" s="129"/>
      <c r="PF44" s="129"/>
      <c r="PG44" s="129"/>
      <c r="PH44" s="129"/>
      <c r="PI44" s="129"/>
      <c r="PJ44" s="129"/>
      <c r="PK44" s="129"/>
      <c r="PL44" s="129"/>
      <c r="PM44" s="129"/>
      <c r="PN44" s="129"/>
      <c r="PO44" s="129"/>
      <c r="PP44" s="129"/>
      <c r="PQ44" s="129"/>
      <c r="PR44" s="129"/>
      <c r="PS44" s="129"/>
      <c r="PT44" s="129"/>
      <c r="PU44" s="129"/>
      <c r="PV44" s="129"/>
      <c r="PW44" s="129"/>
      <c r="PX44" s="129"/>
      <c r="PY44" s="129"/>
      <c r="PZ44" s="129"/>
      <c r="QA44" s="129"/>
      <c r="QB44" s="129"/>
      <c r="QC44" s="129"/>
      <c r="QD44" s="129"/>
      <c r="QE44" s="129"/>
      <c r="QF44" s="129"/>
      <c r="QG44" s="129"/>
      <c r="QH44" s="129"/>
      <c r="QI44" s="129"/>
      <c r="QJ44" s="129"/>
      <c r="QK44" s="129"/>
      <c r="QL44" s="129"/>
      <c r="QM44" s="129"/>
      <c r="QN44" s="129"/>
      <c r="QO44" s="129"/>
      <c r="QP44" s="129"/>
      <c r="QQ44" s="129"/>
      <c r="QR44" s="129"/>
      <c r="QS44" s="129"/>
      <c r="QT44" s="129"/>
      <c r="QU44" s="129"/>
      <c r="QV44" s="129"/>
      <c r="QW44" s="129"/>
      <c r="QX44" s="129"/>
      <c r="QY44" s="129"/>
      <c r="QZ44" s="129"/>
      <c r="RA44" s="129"/>
      <c r="RB44" s="129"/>
      <c r="RC44" s="129"/>
      <c r="RD44" s="129"/>
      <c r="RE44" s="129"/>
      <c r="RF44" s="129"/>
      <c r="RG44" s="129"/>
      <c r="RH44" s="129"/>
      <c r="RI44" s="129"/>
      <c r="RJ44" s="129"/>
      <c r="RK44" s="129"/>
      <c r="RL44" s="129"/>
      <c r="RM44" s="129"/>
      <c r="RN44" s="129"/>
      <c r="RO44" s="129"/>
      <c r="RP44" s="129"/>
      <c r="RQ44" s="129"/>
      <c r="RR44" s="129"/>
      <c r="RS44" s="129"/>
      <c r="RT44" s="129"/>
      <c r="RU44" s="129"/>
      <c r="RV44" s="129"/>
      <c r="RW44" s="129"/>
      <c r="RX44" s="129"/>
      <c r="RY44" s="129"/>
    </row>
    <row r="45" spans="1:493" s="20" customFormat="1" ht="40" customHeight="1" x14ac:dyDescent="0.25">
      <c r="A45" s="125" t="s">
        <v>519</v>
      </c>
      <c r="B45" s="9" t="s">
        <v>751</v>
      </c>
      <c r="C45" s="9" t="s">
        <v>752</v>
      </c>
      <c r="D45" s="9" t="s">
        <v>753</v>
      </c>
      <c r="E45" s="247">
        <v>29.8</v>
      </c>
      <c r="F45" s="248">
        <v>38.299999999999997</v>
      </c>
      <c r="G45" s="248">
        <v>22.4</v>
      </c>
      <c r="H45" s="247">
        <v>24.3</v>
      </c>
      <c r="I45" s="248">
        <v>31.4</v>
      </c>
      <c r="J45" s="250">
        <v>18.100000000000001</v>
      </c>
      <c r="K45" s="256">
        <v>2022</v>
      </c>
      <c r="L45" s="248" t="s">
        <v>1599</v>
      </c>
      <c r="M45" s="86" t="s">
        <v>1599</v>
      </c>
      <c r="N45" s="248" t="s">
        <v>1598</v>
      </c>
      <c r="O45" s="86" t="s">
        <v>163</v>
      </c>
      <c r="P45" s="86">
        <v>2017</v>
      </c>
      <c r="Q45" s="86"/>
      <c r="R45" s="86" t="s">
        <v>163</v>
      </c>
      <c r="S45" s="86"/>
      <c r="T45" s="86">
        <v>2020</v>
      </c>
      <c r="U45" s="86" t="s">
        <v>163</v>
      </c>
      <c r="V45" s="86" t="s">
        <v>163</v>
      </c>
      <c r="W45" s="86" t="s">
        <v>162</v>
      </c>
      <c r="X45" s="86" t="s">
        <v>163</v>
      </c>
      <c r="Y45" s="86"/>
      <c r="Z45" s="86"/>
      <c r="AA45" s="273" t="s">
        <v>632</v>
      </c>
      <c r="AB45" s="44" t="s">
        <v>1435</v>
      </c>
      <c r="AC45" s="238" t="s">
        <v>1653</v>
      </c>
      <c r="AD45" s="235" t="s">
        <v>1425</v>
      </c>
      <c r="AE45" s="123">
        <v>2</v>
      </c>
      <c r="AF45" s="123">
        <v>0</v>
      </c>
      <c r="AG45" s="123">
        <v>2</v>
      </c>
      <c r="AH45" s="123">
        <v>2</v>
      </c>
      <c r="AI45" s="188" t="s">
        <v>1597</v>
      </c>
      <c r="AJ45" s="236" t="s">
        <v>1528</v>
      </c>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29"/>
      <c r="HI45" s="129"/>
      <c r="HJ45" s="129"/>
      <c r="HK45" s="129"/>
      <c r="HL45" s="129"/>
      <c r="HM45" s="129"/>
      <c r="HN45" s="129"/>
      <c r="HO45" s="129"/>
      <c r="HP45" s="129"/>
      <c r="HQ45" s="129"/>
      <c r="HR45" s="129"/>
      <c r="HS45" s="129"/>
      <c r="HT45" s="129"/>
      <c r="HU45" s="129"/>
      <c r="HV45" s="129"/>
      <c r="HW45" s="129"/>
      <c r="HX45" s="129"/>
      <c r="HY45" s="129"/>
      <c r="HZ45" s="129"/>
      <c r="IA45" s="129"/>
      <c r="IB45" s="129"/>
      <c r="IC45" s="129"/>
      <c r="ID45" s="129"/>
      <c r="IE45" s="129"/>
      <c r="IF45" s="129"/>
      <c r="IG45" s="129"/>
      <c r="IH45" s="129"/>
      <c r="II45" s="129"/>
      <c r="IJ45" s="129"/>
      <c r="IK45" s="129"/>
      <c r="IL45" s="129"/>
      <c r="IM45" s="129"/>
      <c r="IN45" s="129"/>
      <c r="IO45" s="129"/>
      <c r="IP45" s="129"/>
      <c r="IQ45" s="129"/>
      <c r="IR45" s="129"/>
      <c r="IS45" s="129"/>
      <c r="IT45" s="129"/>
      <c r="IU45" s="129"/>
      <c r="IV45" s="129"/>
      <c r="IW45" s="129"/>
      <c r="IX45" s="129"/>
      <c r="IY45" s="129"/>
      <c r="IZ45" s="129"/>
      <c r="JA45" s="129"/>
      <c r="JB45" s="129"/>
      <c r="JC45" s="129"/>
      <c r="JD45" s="129"/>
      <c r="JE45" s="129"/>
      <c r="JF45" s="129"/>
      <c r="JG45" s="129"/>
      <c r="JH45" s="129"/>
      <c r="JI45" s="129"/>
      <c r="JJ45" s="129"/>
      <c r="JK45" s="129"/>
      <c r="JL45" s="129"/>
      <c r="JM45" s="129"/>
      <c r="JN45" s="129"/>
      <c r="JO45" s="129"/>
      <c r="JP45" s="129"/>
      <c r="JQ45" s="129"/>
      <c r="JR45" s="129"/>
      <c r="JS45" s="129"/>
      <c r="JT45" s="129"/>
      <c r="JU45" s="129"/>
      <c r="JV45" s="129"/>
      <c r="JW45" s="129"/>
      <c r="JX45" s="129"/>
      <c r="JY45" s="129"/>
      <c r="JZ45" s="129"/>
      <c r="KA45" s="129"/>
      <c r="KB45" s="129"/>
      <c r="KC45" s="129"/>
      <c r="KD45" s="129"/>
      <c r="KE45" s="129"/>
      <c r="KF45" s="129"/>
      <c r="KG45" s="129"/>
      <c r="KH45" s="129"/>
      <c r="KI45" s="129"/>
      <c r="KJ45" s="129"/>
      <c r="KK45" s="129"/>
      <c r="KL45" s="129"/>
      <c r="KM45" s="129"/>
      <c r="KN45" s="129"/>
      <c r="KO45" s="129"/>
      <c r="KP45" s="129"/>
      <c r="KQ45" s="129"/>
      <c r="KR45" s="129"/>
      <c r="KS45" s="129"/>
      <c r="KT45" s="129"/>
      <c r="KU45" s="129"/>
      <c r="KV45" s="129"/>
      <c r="KW45" s="129"/>
      <c r="KX45" s="129"/>
      <c r="KY45" s="129"/>
      <c r="KZ45" s="129"/>
      <c r="LA45" s="129"/>
      <c r="LB45" s="129"/>
      <c r="LC45" s="129"/>
      <c r="LD45" s="129"/>
      <c r="LE45" s="129"/>
      <c r="LF45" s="129"/>
      <c r="LG45" s="129"/>
      <c r="LH45" s="129"/>
      <c r="LI45" s="129"/>
      <c r="LJ45" s="129"/>
      <c r="LK45" s="129"/>
      <c r="LL45" s="129"/>
      <c r="LM45" s="129"/>
      <c r="LN45" s="129"/>
      <c r="LO45" s="129"/>
      <c r="LP45" s="129"/>
      <c r="LQ45" s="129"/>
      <c r="LR45" s="129"/>
      <c r="LS45" s="129"/>
      <c r="LT45" s="129"/>
      <c r="LU45" s="129"/>
      <c r="LV45" s="129"/>
      <c r="LW45" s="129"/>
      <c r="LX45" s="129"/>
      <c r="LY45" s="129"/>
      <c r="LZ45" s="129"/>
      <c r="MA45" s="129"/>
      <c r="MB45" s="129"/>
      <c r="MC45" s="129"/>
      <c r="MD45" s="129"/>
      <c r="ME45" s="129"/>
      <c r="MF45" s="129"/>
      <c r="MG45" s="129"/>
      <c r="MH45" s="129"/>
      <c r="MI45" s="129"/>
      <c r="MJ45" s="129"/>
      <c r="MK45" s="129"/>
      <c r="ML45" s="129"/>
      <c r="MM45" s="129"/>
      <c r="MN45" s="129"/>
      <c r="MO45" s="129"/>
      <c r="MP45" s="129"/>
      <c r="MQ45" s="129"/>
      <c r="MR45" s="129"/>
      <c r="MS45" s="129"/>
      <c r="MT45" s="129"/>
      <c r="MU45" s="129"/>
      <c r="MV45" s="129"/>
      <c r="MW45" s="129"/>
      <c r="MX45" s="129"/>
      <c r="MY45" s="129"/>
      <c r="MZ45" s="129"/>
      <c r="NA45" s="129"/>
      <c r="NB45" s="129"/>
      <c r="NC45" s="129"/>
      <c r="ND45" s="129"/>
      <c r="NE45" s="129"/>
      <c r="NF45" s="129"/>
      <c r="NG45" s="129"/>
      <c r="NH45" s="129"/>
      <c r="NI45" s="129"/>
      <c r="NJ45" s="129"/>
      <c r="NK45" s="129"/>
      <c r="NL45" s="129"/>
      <c r="NM45" s="129"/>
      <c r="NN45" s="129"/>
      <c r="NO45" s="129"/>
      <c r="NP45" s="129"/>
      <c r="NQ45" s="129"/>
      <c r="NR45" s="129"/>
      <c r="NS45" s="129"/>
      <c r="NT45" s="129"/>
      <c r="NU45" s="129"/>
      <c r="NV45" s="129"/>
      <c r="NW45" s="129"/>
      <c r="NX45" s="129"/>
      <c r="NY45" s="129"/>
      <c r="NZ45" s="129"/>
      <c r="OA45" s="129"/>
      <c r="OB45" s="129"/>
      <c r="OC45" s="129"/>
      <c r="OD45" s="129"/>
      <c r="OE45" s="129"/>
      <c r="OF45" s="129"/>
      <c r="OG45" s="129"/>
      <c r="OH45" s="129"/>
      <c r="OI45" s="129"/>
      <c r="OJ45" s="129"/>
      <c r="OK45" s="129"/>
      <c r="OL45" s="129"/>
      <c r="OM45" s="129"/>
      <c r="ON45" s="129"/>
      <c r="OO45" s="129"/>
      <c r="OP45" s="129"/>
      <c r="OQ45" s="129"/>
      <c r="OR45" s="129"/>
      <c r="OS45" s="129"/>
      <c r="OT45" s="129"/>
      <c r="OU45" s="129"/>
      <c r="OV45" s="129"/>
      <c r="OW45" s="129"/>
      <c r="OX45" s="129"/>
      <c r="OY45" s="129"/>
      <c r="OZ45" s="129"/>
      <c r="PA45" s="129"/>
      <c r="PB45" s="129"/>
      <c r="PC45" s="129"/>
      <c r="PD45" s="129"/>
      <c r="PE45" s="129"/>
      <c r="PF45" s="129"/>
      <c r="PG45" s="129"/>
      <c r="PH45" s="129"/>
      <c r="PI45" s="129"/>
      <c r="PJ45" s="129"/>
      <c r="PK45" s="129"/>
      <c r="PL45" s="129"/>
      <c r="PM45" s="129"/>
      <c r="PN45" s="129"/>
      <c r="PO45" s="129"/>
      <c r="PP45" s="129"/>
      <c r="PQ45" s="129"/>
      <c r="PR45" s="129"/>
      <c r="PS45" s="129"/>
      <c r="PT45" s="129"/>
      <c r="PU45" s="129"/>
      <c r="PV45" s="129"/>
      <c r="PW45" s="129"/>
      <c r="PX45" s="129"/>
      <c r="PY45" s="129"/>
      <c r="PZ45" s="129"/>
      <c r="QA45" s="129"/>
      <c r="QB45" s="129"/>
      <c r="QC45" s="129"/>
      <c r="QD45" s="129"/>
      <c r="QE45" s="129"/>
      <c r="QF45" s="129"/>
      <c r="QG45" s="129"/>
      <c r="QH45" s="129"/>
      <c r="QI45" s="129"/>
      <c r="QJ45" s="129"/>
      <c r="QK45" s="129"/>
      <c r="QL45" s="129"/>
      <c r="QM45" s="129"/>
      <c r="QN45" s="129"/>
      <c r="QO45" s="129"/>
      <c r="QP45" s="129"/>
      <c r="QQ45" s="129"/>
      <c r="QR45" s="129"/>
      <c r="QS45" s="129"/>
      <c r="QT45" s="129"/>
      <c r="QU45" s="129"/>
      <c r="QV45" s="129"/>
      <c r="QW45" s="129"/>
      <c r="QX45" s="129"/>
      <c r="QY45" s="129"/>
      <c r="QZ45" s="129"/>
      <c r="RA45" s="129"/>
      <c r="RB45" s="129"/>
      <c r="RC45" s="129"/>
      <c r="RD45" s="129"/>
      <c r="RE45" s="129"/>
      <c r="RF45" s="129"/>
      <c r="RG45" s="129"/>
      <c r="RH45" s="129"/>
      <c r="RI45" s="129"/>
      <c r="RJ45" s="129"/>
      <c r="RK45" s="129"/>
      <c r="RL45" s="129"/>
      <c r="RM45" s="129"/>
      <c r="RN45" s="129"/>
      <c r="RO45" s="129"/>
      <c r="RP45" s="129"/>
      <c r="RQ45" s="129"/>
      <c r="RR45" s="129"/>
      <c r="RS45" s="129"/>
      <c r="RT45" s="129"/>
      <c r="RU45" s="129"/>
      <c r="RV45" s="129"/>
      <c r="RW45" s="129"/>
      <c r="RX45" s="129"/>
      <c r="RY45" s="129"/>
    </row>
    <row r="46" spans="1:493" s="20" customFormat="1" ht="40" customHeight="1" x14ac:dyDescent="0.25">
      <c r="A46" s="125" t="s">
        <v>534</v>
      </c>
      <c r="B46" s="9" t="s">
        <v>754</v>
      </c>
      <c r="C46" s="9" t="s">
        <v>755</v>
      </c>
      <c r="D46" s="9" t="s">
        <v>756</v>
      </c>
      <c r="E46" s="247">
        <v>27</v>
      </c>
      <c r="F46" s="248">
        <v>41.4</v>
      </c>
      <c r="G46" s="248">
        <v>14.6</v>
      </c>
      <c r="H46" s="247">
        <v>22.4</v>
      </c>
      <c r="I46" s="248">
        <v>35.5</v>
      </c>
      <c r="J46" s="250">
        <v>10.8</v>
      </c>
      <c r="K46" s="256">
        <v>2022</v>
      </c>
      <c r="L46" s="248" t="s">
        <v>1599</v>
      </c>
      <c r="M46" s="86" t="s">
        <v>1599</v>
      </c>
      <c r="N46" s="248" t="s">
        <v>1598</v>
      </c>
      <c r="O46" s="86" t="s">
        <v>163</v>
      </c>
      <c r="P46" s="86">
        <v>2009</v>
      </c>
      <c r="Q46" s="86"/>
      <c r="R46" s="86" t="s">
        <v>162</v>
      </c>
      <c r="S46" s="86"/>
      <c r="T46" s="86">
        <v>2019</v>
      </c>
      <c r="U46" s="86" t="s">
        <v>162</v>
      </c>
      <c r="V46" s="86" t="s">
        <v>162</v>
      </c>
      <c r="W46" s="86" t="s">
        <v>156</v>
      </c>
      <c r="X46" s="86" t="s">
        <v>163</v>
      </c>
      <c r="Y46" s="86"/>
      <c r="Z46" s="86"/>
      <c r="AA46" s="273" t="s">
        <v>632</v>
      </c>
      <c r="AB46" s="44" t="s">
        <v>1435</v>
      </c>
      <c r="AC46" s="238" t="s">
        <v>1654</v>
      </c>
      <c r="AD46" s="235" t="s">
        <v>1425</v>
      </c>
      <c r="AE46" s="123">
        <v>2</v>
      </c>
      <c r="AF46" s="123">
        <v>0</v>
      </c>
      <c r="AG46" s="123">
        <v>2</v>
      </c>
      <c r="AH46" s="123">
        <v>2</v>
      </c>
      <c r="AI46" s="188" t="s">
        <v>1597</v>
      </c>
      <c r="AJ46" s="236" t="s">
        <v>1528</v>
      </c>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c r="GF46" s="129"/>
      <c r="GG46" s="129"/>
      <c r="GH46" s="129"/>
      <c r="GI46" s="129"/>
      <c r="GJ46" s="129"/>
      <c r="GK46" s="129"/>
      <c r="GL46" s="129"/>
      <c r="GM46" s="129"/>
      <c r="GN46" s="129"/>
      <c r="GO46" s="129"/>
      <c r="GP46" s="129"/>
      <c r="GQ46" s="129"/>
      <c r="GR46" s="129"/>
      <c r="GS46" s="129"/>
      <c r="GT46" s="129"/>
      <c r="GU46" s="129"/>
      <c r="GV46" s="129"/>
      <c r="GW46" s="129"/>
      <c r="GX46" s="129"/>
      <c r="GY46" s="129"/>
      <c r="GZ46" s="129"/>
      <c r="HA46" s="129"/>
      <c r="HB46" s="129"/>
      <c r="HC46" s="129"/>
      <c r="HD46" s="129"/>
      <c r="HE46" s="129"/>
      <c r="HF46" s="129"/>
      <c r="HG46" s="129"/>
      <c r="HH46" s="129"/>
      <c r="HI46" s="129"/>
      <c r="HJ46" s="129"/>
      <c r="HK46" s="129"/>
      <c r="HL46" s="129"/>
      <c r="HM46" s="129"/>
      <c r="HN46" s="129"/>
      <c r="HO46" s="129"/>
      <c r="HP46" s="129"/>
      <c r="HQ46" s="129"/>
      <c r="HR46" s="129"/>
      <c r="HS46" s="129"/>
      <c r="HT46" s="129"/>
      <c r="HU46" s="129"/>
      <c r="HV46" s="129"/>
      <c r="HW46" s="129"/>
      <c r="HX46" s="129"/>
      <c r="HY46" s="129"/>
      <c r="HZ46" s="129"/>
      <c r="IA46" s="129"/>
      <c r="IB46" s="129"/>
      <c r="IC46" s="129"/>
      <c r="ID46" s="129"/>
      <c r="IE46" s="129"/>
      <c r="IF46" s="129"/>
      <c r="IG46" s="129"/>
      <c r="IH46" s="129"/>
      <c r="II46" s="129"/>
      <c r="IJ46" s="129"/>
      <c r="IK46" s="129"/>
      <c r="IL46" s="129"/>
      <c r="IM46" s="129"/>
      <c r="IN46" s="129"/>
      <c r="IO46" s="129"/>
      <c r="IP46" s="129"/>
      <c r="IQ46" s="129"/>
      <c r="IR46" s="129"/>
      <c r="IS46" s="129"/>
      <c r="IT46" s="129"/>
      <c r="IU46" s="129"/>
      <c r="IV46" s="129"/>
      <c r="IW46" s="129"/>
      <c r="IX46" s="129"/>
      <c r="IY46" s="129"/>
      <c r="IZ46" s="129"/>
      <c r="JA46" s="129"/>
      <c r="JB46" s="129"/>
      <c r="JC46" s="129"/>
      <c r="JD46" s="129"/>
      <c r="JE46" s="129"/>
      <c r="JF46" s="129"/>
      <c r="JG46" s="129"/>
      <c r="JH46" s="129"/>
      <c r="JI46" s="129"/>
      <c r="JJ46" s="129"/>
      <c r="JK46" s="129"/>
      <c r="JL46" s="129"/>
      <c r="JM46" s="129"/>
      <c r="JN46" s="129"/>
      <c r="JO46" s="129"/>
      <c r="JP46" s="129"/>
      <c r="JQ46" s="129"/>
      <c r="JR46" s="129"/>
      <c r="JS46" s="129"/>
      <c r="JT46" s="129"/>
      <c r="JU46" s="129"/>
      <c r="JV46" s="129"/>
      <c r="JW46" s="129"/>
      <c r="JX46" s="129"/>
      <c r="JY46" s="129"/>
      <c r="JZ46" s="129"/>
      <c r="KA46" s="129"/>
      <c r="KB46" s="129"/>
      <c r="KC46" s="129"/>
      <c r="KD46" s="129"/>
      <c r="KE46" s="129"/>
      <c r="KF46" s="129"/>
      <c r="KG46" s="129"/>
      <c r="KH46" s="129"/>
      <c r="KI46" s="129"/>
      <c r="KJ46" s="129"/>
      <c r="KK46" s="129"/>
      <c r="KL46" s="129"/>
      <c r="KM46" s="129"/>
      <c r="KN46" s="129"/>
      <c r="KO46" s="129"/>
      <c r="KP46" s="129"/>
      <c r="KQ46" s="129"/>
      <c r="KR46" s="129"/>
      <c r="KS46" s="129"/>
      <c r="KT46" s="129"/>
      <c r="KU46" s="129"/>
      <c r="KV46" s="129"/>
      <c r="KW46" s="129"/>
      <c r="KX46" s="129"/>
      <c r="KY46" s="129"/>
      <c r="KZ46" s="129"/>
      <c r="LA46" s="129"/>
      <c r="LB46" s="129"/>
      <c r="LC46" s="129"/>
      <c r="LD46" s="129"/>
      <c r="LE46" s="129"/>
      <c r="LF46" s="129"/>
      <c r="LG46" s="129"/>
      <c r="LH46" s="129"/>
      <c r="LI46" s="129"/>
      <c r="LJ46" s="129"/>
      <c r="LK46" s="129"/>
      <c r="LL46" s="129"/>
      <c r="LM46" s="129"/>
      <c r="LN46" s="129"/>
      <c r="LO46" s="129"/>
      <c r="LP46" s="129"/>
      <c r="LQ46" s="129"/>
      <c r="LR46" s="129"/>
      <c r="LS46" s="129"/>
      <c r="LT46" s="129"/>
      <c r="LU46" s="129"/>
      <c r="LV46" s="129"/>
      <c r="LW46" s="129"/>
      <c r="LX46" s="129"/>
      <c r="LY46" s="129"/>
      <c r="LZ46" s="129"/>
      <c r="MA46" s="129"/>
      <c r="MB46" s="129"/>
      <c r="MC46" s="129"/>
      <c r="MD46" s="129"/>
      <c r="ME46" s="129"/>
      <c r="MF46" s="129"/>
      <c r="MG46" s="129"/>
      <c r="MH46" s="129"/>
      <c r="MI46" s="129"/>
      <c r="MJ46" s="129"/>
      <c r="MK46" s="129"/>
      <c r="ML46" s="129"/>
      <c r="MM46" s="129"/>
      <c r="MN46" s="129"/>
      <c r="MO46" s="129"/>
      <c r="MP46" s="129"/>
      <c r="MQ46" s="129"/>
      <c r="MR46" s="129"/>
      <c r="MS46" s="129"/>
      <c r="MT46" s="129"/>
      <c r="MU46" s="129"/>
      <c r="MV46" s="129"/>
      <c r="MW46" s="129"/>
      <c r="MX46" s="129"/>
      <c r="MY46" s="129"/>
      <c r="MZ46" s="129"/>
      <c r="NA46" s="129"/>
      <c r="NB46" s="129"/>
      <c r="NC46" s="129"/>
      <c r="ND46" s="129"/>
      <c r="NE46" s="129"/>
      <c r="NF46" s="129"/>
      <c r="NG46" s="129"/>
      <c r="NH46" s="129"/>
      <c r="NI46" s="129"/>
      <c r="NJ46" s="129"/>
      <c r="NK46" s="129"/>
      <c r="NL46" s="129"/>
      <c r="NM46" s="129"/>
      <c r="NN46" s="129"/>
      <c r="NO46" s="129"/>
      <c r="NP46" s="129"/>
      <c r="NQ46" s="129"/>
      <c r="NR46" s="129"/>
      <c r="NS46" s="129"/>
      <c r="NT46" s="129"/>
      <c r="NU46" s="129"/>
      <c r="NV46" s="129"/>
      <c r="NW46" s="129"/>
      <c r="NX46" s="129"/>
      <c r="NY46" s="129"/>
      <c r="NZ46" s="129"/>
      <c r="OA46" s="129"/>
      <c r="OB46" s="129"/>
      <c r="OC46" s="129"/>
      <c r="OD46" s="129"/>
      <c r="OE46" s="129"/>
      <c r="OF46" s="129"/>
      <c r="OG46" s="129"/>
      <c r="OH46" s="129"/>
      <c r="OI46" s="129"/>
      <c r="OJ46" s="129"/>
      <c r="OK46" s="129"/>
      <c r="OL46" s="129"/>
      <c r="OM46" s="129"/>
      <c r="ON46" s="129"/>
      <c r="OO46" s="129"/>
      <c r="OP46" s="129"/>
      <c r="OQ46" s="129"/>
      <c r="OR46" s="129"/>
      <c r="OS46" s="129"/>
      <c r="OT46" s="129"/>
      <c r="OU46" s="129"/>
      <c r="OV46" s="129"/>
      <c r="OW46" s="129"/>
      <c r="OX46" s="129"/>
      <c r="OY46" s="129"/>
      <c r="OZ46" s="129"/>
      <c r="PA46" s="129"/>
      <c r="PB46" s="129"/>
      <c r="PC46" s="129"/>
      <c r="PD46" s="129"/>
      <c r="PE46" s="129"/>
      <c r="PF46" s="129"/>
      <c r="PG46" s="129"/>
      <c r="PH46" s="129"/>
      <c r="PI46" s="129"/>
      <c r="PJ46" s="129"/>
      <c r="PK46" s="129"/>
      <c r="PL46" s="129"/>
      <c r="PM46" s="129"/>
      <c r="PN46" s="129"/>
      <c r="PO46" s="129"/>
      <c r="PP46" s="129"/>
      <c r="PQ46" s="129"/>
      <c r="PR46" s="129"/>
      <c r="PS46" s="129"/>
      <c r="PT46" s="129"/>
      <c r="PU46" s="129"/>
      <c r="PV46" s="129"/>
      <c r="PW46" s="129"/>
      <c r="PX46" s="129"/>
      <c r="PY46" s="129"/>
      <c r="PZ46" s="129"/>
      <c r="QA46" s="129"/>
      <c r="QB46" s="129"/>
      <c r="QC46" s="129"/>
      <c r="QD46" s="129"/>
      <c r="QE46" s="129"/>
      <c r="QF46" s="129"/>
      <c r="QG46" s="129"/>
      <c r="QH46" s="129"/>
      <c r="QI46" s="129"/>
      <c r="QJ46" s="129"/>
      <c r="QK46" s="129"/>
      <c r="QL46" s="129"/>
      <c r="QM46" s="129"/>
      <c r="QN46" s="129"/>
      <c r="QO46" s="129"/>
      <c r="QP46" s="129"/>
      <c r="QQ46" s="129"/>
      <c r="QR46" s="129"/>
      <c r="QS46" s="129"/>
      <c r="QT46" s="129"/>
      <c r="QU46" s="129"/>
      <c r="QV46" s="129"/>
      <c r="QW46" s="129"/>
      <c r="QX46" s="129"/>
      <c r="QY46" s="129"/>
      <c r="QZ46" s="129"/>
      <c r="RA46" s="129"/>
      <c r="RB46" s="129"/>
      <c r="RC46" s="129"/>
      <c r="RD46" s="129"/>
      <c r="RE46" s="129"/>
      <c r="RF46" s="129"/>
      <c r="RG46" s="129"/>
      <c r="RH46" s="129"/>
      <c r="RI46" s="129"/>
      <c r="RJ46" s="129"/>
      <c r="RK46" s="129"/>
      <c r="RL46" s="129"/>
      <c r="RM46" s="129"/>
      <c r="RN46" s="129"/>
      <c r="RO46" s="129"/>
      <c r="RP46" s="129"/>
      <c r="RQ46" s="129"/>
      <c r="RR46" s="129"/>
      <c r="RS46" s="129"/>
      <c r="RT46" s="129"/>
      <c r="RU46" s="129"/>
      <c r="RV46" s="129"/>
      <c r="RW46" s="129"/>
      <c r="RX46" s="129"/>
      <c r="RY46" s="129"/>
    </row>
    <row r="47" spans="1:493" s="20" customFormat="1" ht="40" customHeight="1" x14ac:dyDescent="0.25">
      <c r="A47" s="125" t="s">
        <v>534</v>
      </c>
      <c r="B47" s="9" t="s">
        <v>1527</v>
      </c>
      <c r="C47" s="9" t="s">
        <v>757</v>
      </c>
      <c r="D47" s="9" t="s">
        <v>758</v>
      </c>
      <c r="E47" s="247">
        <v>23.7</v>
      </c>
      <c r="F47" s="248">
        <v>31.3</v>
      </c>
      <c r="G47" s="248">
        <v>17.600000000000001</v>
      </c>
      <c r="H47" s="247">
        <v>19.8</v>
      </c>
      <c r="I47" s="248">
        <v>27.3</v>
      </c>
      <c r="J47" s="250">
        <v>13.5</v>
      </c>
      <c r="K47" s="256">
        <v>2022</v>
      </c>
      <c r="L47" s="248" t="s">
        <v>1599</v>
      </c>
      <c r="M47" s="86" t="s">
        <v>1602</v>
      </c>
      <c r="N47" s="248" t="s">
        <v>1604</v>
      </c>
      <c r="O47" s="86" t="s">
        <v>163</v>
      </c>
      <c r="P47" s="86">
        <v>2005</v>
      </c>
      <c r="Q47" s="86"/>
      <c r="R47" s="86" t="s">
        <v>162</v>
      </c>
      <c r="S47" s="86"/>
      <c r="T47" s="86">
        <v>2022</v>
      </c>
      <c r="U47" s="86" t="s">
        <v>163</v>
      </c>
      <c r="V47" s="86" t="s">
        <v>163</v>
      </c>
      <c r="W47" s="86" t="s">
        <v>162</v>
      </c>
      <c r="X47" s="86" t="s">
        <v>163</v>
      </c>
      <c r="Y47" s="86"/>
      <c r="Z47" s="282" t="s">
        <v>1765</v>
      </c>
      <c r="AA47" s="273" t="s">
        <v>654</v>
      </c>
      <c r="AB47" s="162" t="s">
        <v>1584</v>
      </c>
      <c r="AC47" s="238" t="s">
        <v>1655</v>
      </c>
      <c r="AD47" s="235" t="s">
        <v>1425</v>
      </c>
      <c r="AE47" s="123">
        <v>2</v>
      </c>
      <c r="AF47" s="123">
        <v>0</v>
      </c>
      <c r="AG47" s="123">
        <v>2</v>
      </c>
      <c r="AH47" s="123">
        <v>2</v>
      </c>
      <c r="AI47" s="188" t="s">
        <v>1597</v>
      </c>
      <c r="AJ47" s="236" t="s">
        <v>1528</v>
      </c>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c r="GF47" s="129"/>
      <c r="GG47" s="129"/>
      <c r="GH47" s="129"/>
      <c r="GI47" s="129"/>
      <c r="GJ47" s="129"/>
      <c r="GK47" s="129"/>
      <c r="GL47" s="129"/>
      <c r="GM47" s="129"/>
      <c r="GN47" s="129"/>
      <c r="GO47" s="129"/>
      <c r="GP47" s="129"/>
      <c r="GQ47" s="129"/>
      <c r="GR47" s="129"/>
      <c r="GS47" s="129"/>
      <c r="GT47" s="129"/>
      <c r="GU47" s="129"/>
      <c r="GV47" s="129"/>
      <c r="GW47" s="129"/>
      <c r="GX47" s="129"/>
      <c r="GY47" s="129"/>
      <c r="GZ47" s="129"/>
      <c r="HA47" s="129"/>
      <c r="HB47" s="129"/>
      <c r="HC47" s="129"/>
      <c r="HD47" s="129"/>
      <c r="HE47" s="129"/>
      <c r="HF47" s="129"/>
      <c r="HG47" s="129"/>
      <c r="HH47" s="129"/>
      <c r="HI47" s="129"/>
      <c r="HJ47" s="129"/>
      <c r="HK47" s="129"/>
      <c r="HL47" s="129"/>
      <c r="HM47" s="129"/>
      <c r="HN47" s="129"/>
      <c r="HO47" s="129"/>
      <c r="HP47" s="129"/>
      <c r="HQ47" s="129"/>
      <c r="HR47" s="129"/>
      <c r="HS47" s="129"/>
      <c r="HT47" s="129"/>
      <c r="HU47" s="129"/>
      <c r="HV47" s="129"/>
      <c r="HW47" s="129"/>
      <c r="HX47" s="129"/>
      <c r="HY47" s="129"/>
      <c r="HZ47" s="129"/>
      <c r="IA47" s="129"/>
      <c r="IB47" s="129"/>
      <c r="IC47" s="129"/>
      <c r="ID47" s="129"/>
      <c r="IE47" s="129"/>
      <c r="IF47" s="129"/>
      <c r="IG47" s="129"/>
      <c r="IH47" s="129"/>
      <c r="II47" s="129"/>
      <c r="IJ47" s="129"/>
      <c r="IK47" s="129"/>
      <c r="IL47" s="129"/>
      <c r="IM47" s="129"/>
      <c r="IN47" s="129"/>
      <c r="IO47" s="129"/>
      <c r="IP47" s="129"/>
      <c r="IQ47" s="129"/>
      <c r="IR47" s="129"/>
      <c r="IS47" s="129"/>
      <c r="IT47" s="129"/>
      <c r="IU47" s="129"/>
      <c r="IV47" s="129"/>
      <c r="IW47" s="129"/>
      <c r="IX47" s="129"/>
      <c r="IY47" s="129"/>
      <c r="IZ47" s="129"/>
      <c r="JA47" s="129"/>
      <c r="JB47" s="129"/>
      <c r="JC47" s="129"/>
      <c r="JD47" s="129"/>
      <c r="JE47" s="129"/>
      <c r="JF47" s="129"/>
      <c r="JG47" s="129"/>
      <c r="JH47" s="129"/>
      <c r="JI47" s="129"/>
      <c r="JJ47" s="129"/>
      <c r="JK47" s="129"/>
      <c r="JL47" s="129"/>
      <c r="JM47" s="129"/>
      <c r="JN47" s="129"/>
      <c r="JO47" s="129"/>
      <c r="JP47" s="129"/>
      <c r="JQ47" s="129"/>
      <c r="JR47" s="129"/>
      <c r="JS47" s="129"/>
      <c r="JT47" s="129"/>
      <c r="JU47" s="129"/>
      <c r="JV47" s="129"/>
      <c r="JW47" s="129"/>
      <c r="JX47" s="129"/>
      <c r="JY47" s="129"/>
      <c r="JZ47" s="129"/>
      <c r="KA47" s="129"/>
      <c r="KB47" s="129"/>
      <c r="KC47" s="129"/>
      <c r="KD47" s="129"/>
      <c r="KE47" s="129"/>
      <c r="KF47" s="129"/>
      <c r="KG47" s="129"/>
      <c r="KH47" s="129"/>
      <c r="KI47" s="129"/>
      <c r="KJ47" s="129"/>
      <c r="KK47" s="129"/>
      <c r="KL47" s="129"/>
      <c r="KM47" s="129"/>
      <c r="KN47" s="129"/>
      <c r="KO47" s="129"/>
      <c r="KP47" s="129"/>
      <c r="KQ47" s="129"/>
      <c r="KR47" s="129"/>
      <c r="KS47" s="129"/>
      <c r="KT47" s="129"/>
      <c r="KU47" s="129"/>
      <c r="KV47" s="129"/>
      <c r="KW47" s="129"/>
      <c r="KX47" s="129"/>
      <c r="KY47" s="129"/>
      <c r="KZ47" s="129"/>
      <c r="LA47" s="129"/>
      <c r="LB47" s="129"/>
      <c r="LC47" s="129"/>
      <c r="LD47" s="129"/>
      <c r="LE47" s="129"/>
      <c r="LF47" s="129"/>
      <c r="LG47" s="129"/>
      <c r="LH47" s="129"/>
      <c r="LI47" s="129"/>
      <c r="LJ47" s="129"/>
      <c r="LK47" s="129"/>
      <c r="LL47" s="129"/>
      <c r="LM47" s="129"/>
      <c r="LN47" s="129"/>
      <c r="LO47" s="129"/>
      <c r="LP47" s="129"/>
      <c r="LQ47" s="129"/>
      <c r="LR47" s="129"/>
      <c r="LS47" s="129"/>
      <c r="LT47" s="129"/>
      <c r="LU47" s="129"/>
      <c r="LV47" s="129"/>
      <c r="LW47" s="129"/>
      <c r="LX47" s="129"/>
      <c r="LY47" s="129"/>
      <c r="LZ47" s="129"/>
      <c r="MA47" s="129"/>
      <c r="MB47" s="129"/>
      <c r="MC47" s="129"/>
      <c r="MD47" s="129"/>
      <c r="ME47" s="129"/>
      <c r="MF47" s="129"/>
      <c r="MG47" s="129"/>
      <c r="MH47" s="129"/>
      <c r="MI47" s="129"/>
      <c r="MJ47" s="129"/>
      <c r="MK47" s="129"/>
      <c r="ML47" s="129"/>
      <c r="MM47" s="129"/>
      <c r="MN47" s="129"/>
      <c r="MO47" s="129"/>
      <c r="MP47" s="129"/>
      <c r="MQ47" s="129"/>
      <c r="MR47" s="129"/>
      <c r="MS47" s="129"/>
      <c r="MT47" s="129"/>
      <c r="MU47" s="129"/>
      <c r="MV47" s="129"/>
      <c r="MW47" s="129"/>
      <c r="MX47" s="129"/>
      <c r="MY47" s="129"/>
      <c r="MZ47" s="129"/>
      <c r="NA47" s="129"/>
      <c r="NB47" s="129"/>
      <c r="NC47" s="129"/>
      <c r="ND47" s="129"/>
      <c r="NE47" s="129"/>
      <c r="NF47" s="129"/>
      <c r="NG47" s="129"/>
      <c r="NH47" s="129"/>
      <c r="NI47" s="129"/>
      <c r="NJ47" s="129"/>
      <c r="NK47" s="129"/>
      <c r="NL47" s="129"/>
      <c r="NM47" s="129"/>
      <c r="NN47" s="129"/>
      <c r="NO47" s="129"/>
      <c r="NP47" s="129"/>
      <c r="NQ47" s="129"/>
      <c r="NR47" s="129"/>
      <c r="NS47" s="129"/>
      <c r="NT47" s="129"/>
      <c r="NU47" s="129"/>
      <c r="NV47" s="129"/>
      <c r="NW47" s="129"/>
      <c r="NX47" s="129"/>
      <c r="NY47" s="129"/>
      <c r="NZ47" s="129"/>
      <c r="OA47" s="129"/>
      <c r="OB47" s="129"/>
      <c r="OC47" s="129"/>
      <c r="OD47" s="129"/>
      <c r="OE47" s="129"/>
      <c r="OF47" s="129"/>
      <c r="OG47" s="129"/>
      <c r="OH47" s="129"/>
      <c r="OI47" s="129"/>
      <c r="OJ47" s="129"/>
      <c r="OK47" s="129"/>
      <c r="OL47" s="129"/>
      <c r="OM47" s="129"/>
      <c r="ON47" s="129"/>
      <c r="OO47" s="129"/>
      <c r="OP47" s="129"/>
      <c r="OQ47" s="129"/>
      <c r="OR47" s="129"/>
      <c r="OS47" s="129"/>
      <c r="OT47" s="129"/>
      <c r="OU47" s="129"/>
      <c r="OV47" s="129"/>
      <c r="OW47" s="129"/>
      <c r="OX47" s="129"/>
      <c r="OY47" s="129"/>
      <c r="OZ47" s="129"/>
      <c r="PA47" s="129"/>
      <c r="PB47" s="129"/>
      <c r="PC47" s="129"/>
      <c r="PD47" s="129"/>
      <c r="PE47" s="129"/>
      <c r="PF47" s="129"/>
      <c r="PG47" s="129"/>
      <c r="PH47" s="129"/>
      <c r="PI47" s="129"/>
      <c r="PJ47" s="129"/>
      <c r="PK47" s="129"/>
      <c r="PL47" s="129"/>
      <c r="PM47" s="129"/>
      <c r="PN47" s="129"/>
      <c r="PO47" s="129"/>
      <c r="PP47" s="129"/>
      <c r="PQ47" s="129"/>
      <c r="PR47" s="129"/>
      <c r="PS47" s="129"/>
      <c r="PT47" s="129"/>
      <c r="PU47" s="129"/>
      <c r="PV47" s="129"/>
      <c r="PW47" s="129"/>
      <c r="PX47" s="129"/>
      <c r="PY47" s="129"/>
      <c r="PZ47" s="129"/>
      <c r="QA47" s="129"/>
      <c r="QB47" s="129"/>
      <c r="QC47" s="129"/>
      <c r="QD47" s="129"/>
      <c r="QE47" s="129"/>
      <c r="QF47" s="129"/>
      <c r="QG47" s="129"/>
      <c r="QH47" s="129"/>
      <c r="QI47" s="129"/>
      <c r="QJ47" s="129"/>
      <c r="QK47" s="129"/>
      <c r="QL47" s="129"/>
      <c r="QM47" s="129"/>
      <c r="QN47" s="129"/>
      <c r="QO47" s="129"/>
      <c r="QP47" s="129"/>
      <c r="QQ47" s="129"/>
      <c r="QR47" s="129"/>
      <c r="QS47" s="129"/>
      <c r="QT47" s="129"/>
      <c r="QU47" s="129"/>
      <c r="QV47" s="129"/>
      <c r="QW47" s="129"/>
      <c r="QX47" s="129"/>
      <c r="QY47" s="129"/>
      <c r="QZ47" s="129"/>
      <c r="RA47" s="129"/>
      <c r="RB47" s="129"/>
      <c r="RC47" s="129"/>
      <c r="RD47" s="129"/>
      <c r="RE47" s="129"/>
      <c r="RF47" s="129"/>
      <c r="RG47" s="129"/>
      <c r="RH47" s="129"/>
      <c r="RI47" s="129"/>
      <c r="RJ47" s="129"/>
      <c r="RK47" s="129"/>
      <c r="RL47" s="129"/>
      <c r="RM47" s="129"/>
      <c r="RN47" s="129"/>
      <c r="RO47" s="129"/>
      <c r="RP47" s="129"/>
      <c r="RQ47" s="129"/>
      <c r="RR47" s="129"/>
      <c r="RS47" s="129"/>
      <c r="RT47" s="129"/>
      <c r="RU47" s="129"/>
      <c r="RV47" s="129"/>
      <c r="RW47" s="129"/>
      <c r="RX47" s="129"/>
      <c r="RY47" s="129"/>
    </row>
    <row r="48" spans="1:493" s="20" customFormat="1" ht="40" customHeight="1" x14ac:dyDescent="0.25">
      <c r="A48" s="125" t="s">
        <v>534</v>
      </c>
      <c r="B48" s="9" t="s">
        <v>759</v>
      </c>
      <c r="C48" s="9" t="s">
        <v>760</v>
      </c>
      <c r="D48" s="9" t="s">
        <v>761</v>
      </c>
      <c r="E48" s="247">
        <v>34.200000000000003</v>
      </c>
      <c r="F48" s="248">
        <v>34.299999999999997</v>
      </c>
      <c r="G48" s="248">
        <v>34.4</v>
      </c>
      <c r="H48" s="247">
        <v>24.5</v>
      </c>
      <c r="I48" s="248">
        <v>25.7</v>
      </c>
      <c r="J48" s="250">
        <v>23.6</v>
      </c>
      <c r="K48" s="256">
        <v>2022</v>
      </c>
      <c r="L48" s="248" t="s">
        <v>1602</v>
      </c>
      <c r="M48" s="86" t="s">
        <v>1602</v>
      </c>
      <c r="N48" s="248" t="s">
        <v>1598</v>
      </c>
      <c r="O48" s="86" t="s">
        <v>163</v>
      </c>
      <c r="P48" s="86">
        <v>2016</v>
      </c>
      <c r="Q48" s="86"/>
      <c r="R48" s="86" t="s">
        <v>162</v>
      </c>
      <c r="S48" s="86"/>
      <c r="T48" s="86">
        <v>2025</v>
      </c>
      <c r="U48" s="86" t="s">
        <v>163</v>
      </c>
      <c r="V48" s="86" t="s">
        <v>163</v>
      </c>
      <c r="W48" s="86" t="s">
        <v>163</v>
      </c>
      <c r="X48" s="86" t="s">
        <v>163</v>
      </c>
      <c r="Y48" s="86"/>
      <c r="Z48" s="86"/>
      <c r="AA48" s="273" t="s">
        <v>658</v>
      </c>
      <c r="AB48" s="162" t="s">
        <v>1585</v>
      </c>
      <c r="AC48" s="238" t="s">
        <v>1656</v>
      </c>
      <c r="AD48" s="235" t="s">
        <v>1425</v>
      </c>
      <c r="AE48" s="123">
        <v>2</v>
      </c>
      <c r="AF48" s="123">
        <v>0</v>
      </c>
      <c r="AG48" s="123">
        <v>2</v>
      </c>
      <c r="AH48" s="123">
        <v>2</v>
      </c>
      <c r="AI48" s="188" t="s">
        <v>1597</v>
      </c>
      <c r="AJ48" s="236" t="s">
        <v>1528</v>
      </c>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29"/>
      <c r="HI48" s="129"/>
      <c r="HJ48" s="129"/>
      <c r="HK48" s="129"/>
      <c r="HL48" s="129"/>
      <c r="HM48" s="129"/>
      <c r="HN48" s="129"/>
      <c r="HO48" s="129"/>
      <c r="HP48" s="129"/>
      <c r="HQ48" s="129"/>
      <c r="HR48" s="129"/>
      <c r="HS48" s="129"/>
      <c r="HT48" s="129"/>
      <c r="HU48" s="129"/>
      <c r="HV48" s="129"/>
      <c r="HW48" s="129"/>
      <c r="HX48" s="129"/>
      <c r="HY48" s="129"/>
      <c r="HZ48" s="129"/>
      <c r="IA48" s="129"/>
      <c r="IB48" s="129"/>
      <c r="IC48" s="129"/>
      <c r="ID48" s="129"/>
      <c r="IE48" s="129"/>
      <c r="IF48" s="129"/>
      <c r="IG48" s="129"/>
      <c r="IH48" s="129"/>
      <c r="II48" s="129"/>
      <c r="IJ48" s="129"/>
      <c r="IK48" s="129"/>
      <c r="IL48" s="129"/>
      <c r="IM48" s="129"/>
      <c r="IN48" s="129"/>
      <c r="IO48" s="129"/>
      <c r="IP48" s="129"/>
      <c r="IQ48" s="129"/>
      <c r="IR48" s="129"/>
      <c r="IS48" s="129"/>
      <c r="IT48" s="129"/>
      <c r="IU48" s="129"/>
      <c r="IV48" s="129"/>
      <c r="IW48" s="129"/>
      <c r="IX48" s="129"/>
      <c r="IY48" s="129"/>
      <c r="IZ48" s="129"/>
      <c r="JA48" s="129"/>
      <c r="JB48" s="129"/>
      <c r="JC48" s="129"/>
      <c r="JD48" s="129"/>
      <c r="JE48" s="129"/>
      <c r="JF48" s="129"/>
      <c r="JG48" s="129"/>
      <c r="JH48" s="129"/>
      <c r="JI48" s="129"/>
      <c r="JJ48" s="129"/>
      <c r="JK48" s="129"/>
      <c r="JL48" s="129"/>
      <c r="JM48" s="129"/>
      <c r="JN48" s="129"/>
      <c r="JO48" s="129"/>
      <c r="JP48" s="129"/>
      <c r="JQ48" s="129"/>
      <c r="JR48" s="129"/>
      <c r="JS48" s="129"/>
      <c r="JT48" s="129"/>
      <c r="JU48" s="129"/>
      <c r="JV48" s="129"/>
      <c r="JW48" s="129"/>
      <c r="JX48" s="129"/>
      <c r="JY48" s="129"/>
      <c r="JZ48" s="129"/>
      <c r="KA48" s="129"/>
      <c r="KB48" s="129"/>
      <c r="KC48" s="129"/>
      <c r="KD48" s="129"/>
      <c r="KE48" s="129"/>
      <c r="KF48" s="129"/>
      <c r="KG48" s="129"/>
      <c r="KH48" s="129"/>
      <c r="KI48" s="129"/>
      <c r="KJ48" s="129"/>
      <c r="KK48" s="129"/>
      <c r="KL48" s="129"/>
      <c r="KM48" s="129"/>
      <c r="KN48" s="129"/>
      <c r="KO48" s="129"/>
      <c r="KP48" s="129"/>
      <c r="KQ48" s="129"/>
      <c r="KR48" s="129"/>
      <c r="KS48" s="129"/>
      <c r="KT48" s="129"/>
      <c r="KU48" s="129"/>
      <c r="KV48" s="129"/>
      <c r="KW48" s="129"/>
      <c r="KX48" s="129"/>
      <c r="KY48" s="129"/>
      <c r="KZ48" s="129"/>
      <c r="LA48" s="129"/>
      <c r="LB48" s="129"/>
      <c r="LC48" s="129"/>
      <c r="LD48" s="129"/>
      <c r="LE48" s="129"/>
      <c r="LF48" s="129"/>
      <c r="LG48" s="129"/>
      <c r="LH48" s="129"/>
      <c r="LI48" s="129"/>
      <c r="LJ48" s="129"/>
      <c r="LK48" s="129"/>
      <c r="LL48" s="129"/>
      <c r="LM48" s="129"/>
      <c r="LN48" s="129"/>
      <c r="LO48" s="129"/>
      <c r="LP48" s="129"/>
      <c r="LQ48" s="129"/>
      <c r="LR48" s="129"/>
      <c r="LS48" s="129"/>
      <c r="LT48" s="129"/>
      <c r="LU48" s="129"/>
      <c r="LV48" s="129"/>
      <c r="LW48" s="129"/>
      <c r="LX48" s="129"/>
      <c r="LY48" s="129"/>
      <c r="LZ48" s="129"/>
      <c r="MA48" s="129"/>
      <c r="MB48" s="129"/>
      <c r="MC48" s="129"/>
      <c r="MD48" s="129"/>
      <c r="ME48" s="129"/>
      <c r="MF48" s="129"/>
      <c r="MG48" s="129"/>
      <c r="MH48" s="129"/>
      <c r="MI48" s="129"/>
      <c r="MJ48" s="129"/>
      <c r="MK48" s="129"/>
      <c r="ML48" s="129"/>
      <c r="MM48" s="129"/>
      <c r="MN48" s="129"/>
      <c r="MO48" s="129"/>
      <c r="MP48" s="129"/>
      <c r="MQ48" s="129"/>
      <c r="MR48" s="129"/>
      <c r="MS48" s="129"/>
      <c r="MT48" s="129"/>
      <c r="MU48" s="129"/>
      <c r="MV48" s="129"/>
      <c r="MW48" s="129"/>
      <c r="MX48" s="129"/>
      <c r="MY48" s="129"/>
      <c r="MZ48" s="129"/>
      <c r="NA48" s="129"/>
      <c r="NB48" s="129"/>
      <c r="NC48" s="129"/>
      <c r="ND48" s="129"/>
      <c r="NE48" s="129"/>
      <c r="NF48" s="129"/>
      <c r="NG48" s="129"/>
      <c r="NH48" s="129"/>
      <c r="NI48" s="129"/>
      <c r="NJ48" s="129"/>
      <c r="NK48" s="129"/>
      <c r="NL48" s="129"/>
      <c r="NM48" s="129"/>
      <c r="NN48" s="129"/>
      <c r="NO48" s="129"/>
      <c r="NP48" s="129"/>
      <c r="NQ48" s="129"/>
      <c r="NR48" s="129"/>
      <c r="NS48" s="129"/>
      <c r="NT48" s="129"/>
      <c r="NU48" s="129"/>
      <c r="NV48" s="129"/>
      <c r="NW48" s="129"/>
      <c r="NX48" s="129"/>
      <c r="NY48" s="129"/>
      <c r="NZ48" s="129"/>
      <c r="OA48" s="129"/>
      <c r="OB48" s="129"/>
      <c r="OC48" s="129"/>
      <c r="OD48" s="129"/>
      <c r="OE48" s="129"/>
      <c r="OF48" s="129"/>
      <c r="OG48" s="129"/>
      <c r="OH48" s="129"/>
      <c r="OI48" s="129"/>
      <c r="OJ48" s="129"/>
      <c r="OK48" s="129"/>
      <c r="OL48" s="129"/>
      <c r="OM48" s="129"/>
      <c r="ON48" s="129"/>
      <c r="OO48" s="129"/>
      <c r="OP48" s="129"/>
      <c r="OQ48" s="129"/>
      <c r="OR48" s="129"/>
      <c r="OS48" s="129"/>
      <c r="OT48" s="129"/>
      <c r="OU48" s="129"/>
      <c r="OV48" s="129"/>
      <c r="OW48" s="129"/>
      <c r="OX48" s="129"/>
      <c r="OY48" s="129"/>
      <c r="OZ48" s="129"/>
      <c r="PA48" s="129"/>
      <c r="PB48" s="129"/>
      <c r="PC48" s="129"/>
      <c r="PD48" s="129"/>
      <c r="PE48" s="129"/>
      <c r="PF48" s="129"/>
      <c r="PG48" s="129"/>
      <c r="PH48" s="129"/>
      <c r="PI48" s="129"/>
      <c r="PJ48" s="129"/>
      <c r="PK48" s="129"/>
      <c r="PL48" s="129"/>
      <c r="PM48" s="129"/>
      <c r="PN48" s="129"/>
      <c r="PO48" s="129"/>
      <c r="PP48" s="129"/>
      <c r="PQ48" s="129"/>
      <c r="PR48" s="129"/>
      <c r="PS48" s="129"/>
      <c r="PT48" s="129"/>
      <c r="PU48" s="129"/>
      <c r="PV48" s="129"/>
      <c r="PW48" s="129"/>
      <c r="PX48" s="129"/>
      <c r="PY48" s="129"/>
      <c r="PZ48" s="129"/>
      <c r="QA48" s="129"/>
      <c r="QB48" s="129"/>
      <c r="QC48" s="129"/>
      <c r="QD48" s="129"/>
      <c r="QE48" s="129"/>
      <c r="QF48" s="129"/>
      <c r="QG48" s="129"/>
      <c r="QH48" s="129"/>
      <c r="QI48" s="129"/>
      <c r="QJ48" s="129"/>
      <c r="QK48" s="129"/>
      <c r="QL48" s="129"/>
      <c r="QM48" s="129"/>
      <c r="QN48" s="129"/>
      <c r="QO48" s="129"/>
      <c r="QP48" s="129"/>
      <c r="QQ48" s="129"/>
      <c r="QR48" s="129"/>
      <c r="QS48" s="129"/>
      <c r="QT48" s="129"/>
      <c r="QU48" s="129"/>
      <c r="QV48" s="129"/>
      <c r="QW48" s="129"/>
      <c r="QX48" s="129"/>
      <c r="QY48" s="129"/>
      <c r="QZ48" s="129"/>
      <c r="RA48" s="129"/>
      <c r="RB48" s="129"/>
      <c r="RC48" s="129"/>
      <c r="RD48" s="129"/>
      <c r="RE48" s="129"/>
      <c r="RF48" s="129"/>
      <c r="RG48" s="129"/>
      <c r="RH48" s="129"/>
      <c r="RI48" s="129"/>
      <c r="RJ48" s="129"/>
      <c r="RK48" s="129"/>
      <c r="RL48" s="129"/>
      <c r="RM48" s="129"/>
      <c r="RN48" s="129"/>
      <c r="RO48" s="129"/>
      <c r="RP48" s="129"/>
      <c r="RQ48" s="129"/>
      <c r="RR48" s="129"/>
      <c r="RS48" s="129"/>
      <c r="RT48" s="129"/>
      <c r="RU48" s="129"/>
      <c r="RV48" s="129"/>
      <c r="RW48" s="129"/>
      <c r="RX48" s="129"/>
      <c r="RY48" s="129"/>
    </row>
    <row r="49" spans="1:493" s="20" customFormat="1" ht="40" customHeight="1" x14ac:dyDescent="0.25">
      <c r="A49" s="125" t="s">
        <v>505</v>
      </c>
      <c r="B49" s="9" t="s">
        <v>762</v>
      </c>
      <c r="C49" s="9" t="s">
        <v>763</v>
      </c>
      <c r="D49" s="9" t="s">
        <v>764</v>
      </c>
      <c r="E49" s="247">
        <v>3.1</v>
      </c>
      <c r="F49" s="248">
        <v>3.6</v>
      </c>
      <c r="G49" s="248">
        <v>2.5</v>
      </c>
      <c r="H49" s="247">
        <v>2.6</v>
      </c>
      <c r="I49" s="248">
        <v>3.3</v>
      </c>
      <c r="J49" s="250">
        <v>1.9</v>
      </c>
      <c r="K49" s="256">
        <v>2022</v>
      </c>
      <c r="L49" s="248" t="s">
        <v>1599</v>
      </c>
      <c r="M49" s="86" t="s">
        <v>1599</v>
      </c>
      <c r="N49" s="248" t="s">
        <v>1598</v>
      </c>
      <c r="O49" s="86" t="s">
        <v>162</v>
      </c>
      <c r="P49" s="86" t="s">
        <v>156</v>
      </c>
      <c r="Q49" s="86"/>
      <c r="R49" s="86" t="s">
        <v>156</v>
      </c>
      <c r="S49" s="86"/>
      <c r="T49" s="86" t="s">
        <v>156</v>
      </c>
      <c r="U49" s="86" t="s">
        <v>156</v>
      </c>
      <c r="V49" s="86" t="s">
        <v>156</v>
      </c>
      <c r="W49" s="86" t="s">
        <v>156</v>
      </c>
      <c r="X49" s="86" t="s">
        <v>162</v>
      </c>
      <c r="Y49" s="86"/>
      <c r="Z49" s="86"/>
      <c r="AA49" s="273" t="s">
        <v>632</v>
      </c>
      <c r="AB49" s="44" t="s">
        <v>1435</v>
      </c>
      <c r="AC49" s="238" t="s">
        <v>1620</v>
      </c>
      <c r="AD49" s="235" t="s">
        <v>1425</v>
      </c>
      <c r="AE49" s="123">
        <v>2</v>
      </c>
      <c r="AF49" s="123">
        <v>0</v>
      </c>
      <c r="AG49" s="123">
        <v>2</v>
      </c>
      <c r="AH49" s="123">
        <v>2</v>
      </c>
      <c r="AI49" s="188" t="s">
        <v>1597</v>
      </c>
      <c r="AJ49" s="236" t="s">
        <v>1528</v>
      </c>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29"/>
      <c r="HI49" s="129"/>
      <c r="HJ49" s="129"/>
      <c r="HK49" s="129"/>
      <c r="HL49" s="129"/>
      <c r="HM49" s="129"/>
      <c r="HN49" s="129"/>
      <c r="HO49" s="129"/>
      <c r="HP49" s="129"/>
      <c r="HQ49" s="129"/>
      <c r="HR49" s="129"/>
      <c r="HS49" s="129"/>
      <c r="HT49" s="129"/>
      <c r="HU49" s="129"/>
      <c r="HV49" s="129"/>
      <c r="HW49" s="129"/>
      <c r="HX49" s="129"/>
      <c r="HY49" s="129"/>
      <c r="HZ49" s="129"/>
      <c r="IA49" s="129"/>
      <c r="IB49" s="129"/>
      <c r="IC49" s="129"/>
      <c r="ID49" s="129"/>
      <c r="IE49" s="129"/>
      <c r="IF49" s="129"/>
      <c r="IG49" s="129"/>
      <c r="IH49" s="129"/>
      <c r="II49" s="129"/>
      <c r="IJ49" s="129"/>
      <c r="IK49" s="129"/>
      <c r="IL49" s="129"/>
      <c r="IM49" s="129"/>
      <c r="IN49" s="129"/>
      <c r="IO49" s="129"/>
      <c r="IP49" s="129"/>
      <c r="IQ49" s="129"/>
      <c r="IR49" s="129"/>
      <c r="IS49" s="129"/>
      <c r="IT49" s="129"/>
      <c r="IU49" s="129"/>
      <c r="IV49" s="129"/>
      <c r="IW49" s="129"/>
      <c r="IX49" s="129"/>
      <c r="IY49" s="129"/>
      <c r="IZ49" s="129"/>
      <c r="JA49" s="129"/>
      <c r="JB49" s="129"/>
      <c r="JC49" s="129"/>
      <c r="JD49" s="129"/>
      <c r="JE49" s="129"/>
      <c r="JF49" s="129"/>
      <c r="JG49" s="129"/>
      <c r="JH49" s="129"/>
      <c r="JI49" s="129"/>
      <c r="JJ49" s="129"/>
      <c r="JK49" s="129"/>
      <c r="JL49" s="129"/>
      <c r="JM49" s="129"/>
      <c r="JN49" s="129"/>
      <c r="JO49" s="129"/>
      <c r="JP49" s="129"/>
      <c r="JQ49" s="129"/>
      <c r="JR49" s="129"/>
      <c r="JS49" s="129"/>
      <c r="JT49" s="129"/>
      <c r="JU49" s="129"/>
      <c r="JV49" s="129"/>
      <c r="JW49" s="129"/>
      <c r="JX49" s="129"/>
      <c r="JY49" s="129"/>
      <c r="JZ49" s="129"/>
      <c r="KA49" s="129"/>
      <c r="KB49" s="129"/>
      <c r="KC49" s="129"/>
      <c r="KD49" s="129"/>
      <c r="KE49" s="129"/>
      <c r="KF49" s="129"/>
      <c r="KG49" s="129"/>
      <c r="KH49" s="129"/>
      <c r="KI49" s="129"/>
      <c r="KJ49" s="129"/>
      <c r="KK49" s="129"/>
      <c r="KL49" s="129"/>
      <c r="KM49" s="129"/>
      <c r="KN49" s="129"/>
      <c r="KO49" s="129"/>
      <c r="KP49" s="129"/>
      <c r="KQ49" s="129"/>
      <c r="KR49" s="129"/>
      <c r="KS49" s="129"/>
      <c r="KT49" s="129"/>
      <c r="KU49" s="129"/>
      <c r="KV49" s="129"/>
      <c r="KW49" s="129"/>
      <c r="KX49" s="129"/>
      <c r="KY49" s="129"/>
      <c r="KZ49" s="129"/>
      <c r="LA49" s="129"/>
      <c r="LB49" s="129"/>
      <c r="LC49" s="129"/>
      <c r="LD49" s="129"/>
      <c r="LE49" s="129"/>
      <c r="LF49" s="129"/>
      <c r="LG49" s="129"/>
      <c r="LH49" s="129"/>
      <c r="LI49" s="129"/>
      <c r="LJ49" s="129"/>
      <c r="LK49" s="129"/>
      <c r="LL49" s="129"/>
      <c r="LM49" s="129"/>
      <c r="LN49" s="129"/>
      <c r="LO49" s="129"/>
      <c r="LP49" s="129"/>
      <c r="LQ49" s="129"/>
      <c r="LR49" s="129"/>
      <c r="LS49" s="129"/>
      <c r="LT49" s="129"/>
      <c r="LU49" s="129"/>
      <c r="LV49" s="129"/>
      <c r="LW49" s="129"/>
      <c r="LX49" s="129"/>
      <c r="LY49" s="129"/>
      <c r="LZ49" s="129"/>
      <c r="MA49" s="129"/>
      <c r="MB49" s="129"/>
      <c r="MC49" s="129"/>
      <c r="MD49" s="129"/>
      <c r="ME49" s="129"/>
      <c r="MF49" s="129"/>
      <c r="MG49" s="129"/>
      <c r="MH49" s="129"/>
      <c r="MI49" s="129"/>
      <c r="MJ49" s="129"/>
      <c r="MK49" s="129"/>
      <c r="ML49" s="129"/>
      <c r="MM49" s="129"/>
      <c r="MN49" s="129"/>
      <c r="MO49" s="129"/>
      <c r="MP49" s="129"/>
      <c r="MQ49" s="129"/>
      <c r="MR49" s="129"/>
      <c r="MS49" s="129"/>
      <c r="MT49" s="129"/>
      <c r="MU49" s="129"/>
      <c r="MV49" s="129"/>
      <c r="MW49" s="129"/>
      <c r="MX49" s="129"/>
      <c r="MY49" s="129"/>
      <c r="MZ49" s="129"/>
      <c r="NA49" s="129"/>
      <c r="NB49" s="129"/>
      <c r="NC49" s="129"/>
      <c r="ND49" s="129"/>
      <c r="NE49" s="129"/>
      <c r="NF49" s="129"/>
      <c r="NG49" s="129"/>
      <c r="NH49" s="129"/>
      <c r="NI49" s="129"/>
      <c r="NJ49" s="129"/>
      <c r="NK49" s="129"/>
      <c r="NL49" s="129"/>
      <c r="NM49" s="129"/>
      <c r="NN49" s="129"/>
      <c r="NO49" s="129"/>
      <c r="NP49" s="129"/>
      <c r="NQ49" s="129"/>
      <c r="NR49" s="129"/>
      <c r="NS49" s="129"/>
      <c r="NT49" s="129"/>
      <c r="NU49" s="129"/>
      <c r="NV49" s="129"/>
      <c r="NW49" s="129"/>
      <c r="NX49" s="129"/>
      <c r="NY49" s="129"/>
      <c r="NZ49" s="129"/>
      <c r="OA49" s="129"/>
      <c r="OB49" s="129"/>
      <c r="OC49" s="129"/>
      <c r="OD49" s="129"/>
      <c r="OE49" s="129"/>
      <c r="OF49" s="129"/>
      <c r="OG49" s="129"/>
      <c r="OH49" s="129"/>
      <c r="OI49" s="129"/>
      <c r="OJ49" s="129"/>
      <c r="OK49" s="129"/>
      <c r="OL49" s="129"/>
      <c r="OM49" s="129"/>
      <c r="ON49" s="129"/>
      <c r="OO49" s="129"/>
      <c r="OP49" s="129"/>
      <c r="OQ49" s="129"/>
      <c r="OR49" s="129"/>
      <c r="OS49" s="129"/>
      <c r="OT49" s="129"/>
      <c r="OU49" s="129"/>
      <c r="OV49" s="129"/>
      <c r="OW49" s="129"/>
      <c r="OX49" s="129"/>
      <c r="OY49" s="129"/>
      <c r="OZ49" s="129"/>
      <c r="PA49" s="129"/>
      <c r="PB49" s="129"/>
      <c r="PC49" s="129"/>
      <c r="PD49" s="129"/>
      <c r="PE49" s="129"/>
      <c r="PF49" s="129"/>
      <c r="PG49" s="129"/>
      <c r="PH49" s="129"/>
      <c r="PI49" s="129"/>
      <c r="PJ49" s="129"/>
      <c r="PK49" s="129"/>
      <c r="PL49" s="129"/>
      <c r="PM49" s="129"/>
      <c r="PN49" s="129"/>
      <c r="PO49" s="129"/>
      <c r="PP49" s="129"/>
      <c r="PQ49" s="129"/>
      <c r="PR49" s="129"/>
      <c r="PS49" s="129"/>
      <c r="PT49" s="129"/>
      <c r="PU49" s="129"/>
      <c r="PV49" s="129"/>
      <c r="PW49" s="129"/>
      <c r="PX49" s="129"/>
      <c r="PY49" s="129"/>
      <c r="PZ49" s="129"/>
      <c r="QA49" s="129"/>
      <c r="QB49" s="129"/>
      <c r="QC49" s="129"/>
      <c r="QD49" s="129"/>
      <c r="QE49" s="129"/>
      <c r="QF49" s="129"/>
      <c r="QG49" s="129"/>
      <c r="QH49" s="129"/>
      <c r="QI49" s="129"/>
      <c r="QJ49" s="129"/>
      <c r="QK49" s="129"/>
      <c r="QL49" s="129"/>
      <c r="QM49" s="129"/>
      <c r="QN49" s="129"/>
      <c r="QO49" s="129"/>
      <c r="QP49" s="129"/>
      <c r="QQ49" s="129"/>
      <c r="QR49" s="129"/>
      <c r="QS49" s="129"/>
      <c r="QT49" s="129"/>
      <c r="QU49" s="129"/>
      <c r="QV49" s="129"/>
      <c r="QW49" s="129"/>
      <c r="QX49" s="129"/>
      <c r="QY49" s="129"/>
      <c r="QZ49" s="129"/>
      <c r="RA49" s="129"/>
      <c r="RB49" s="129"/>
      <c r="RC49" s="129"/>
      <c r="RD49" s="129"/>
      <c r="RE49" s="129"/>
      <c r="RF49" s="129"/>
      <c r="RG49" s="129"/>
      <c r="RH49" s="129"/>
      <c r="RI49" s="129"/>
      <c r="RJ49" s="129"/>
      <c r="RK49" s="129"/>
      <c r="RL49" s="129"/>
      <c r="RM49" s="129"/>
      <c r="RN49" s="129"/>
      <c r="RO49" s="129"/>
      <c r="RP49" s="129"/>
      <c r="RQ49" s="129"/>
      <c r="RR49" s="129"/>
      <c r="RS49" s="129"/>
      <c r="RT49" s="129"/>
      <c r="RU49" s="129"/>
      <c r="RV49" s="129"/>
      <c r="RW49" s="129"/>
      <c r="RX49" s="129"/>
      <c r="RY49" s="129"/>
    </row>
    <row r="50" spans="1:493" s="20" customFormat="1" ht="40" customHeight="1" x14ac:dyDescent="0.25">
      <c r="A50" s="125" t="s">
        <v>519</v>
      </c>
      <c r="B50" s="9" t="s">
        <v>765</v>
      </c>
      <c r="C50" s="9" t="s">
        <v>766</v>
      </c>
      <c r="D50" s="9" t="s">
        <v>767</v>
      </c>
      <c r="E50" s="247">
        <v>12.8</v>
      </c>
      <c r="F50" s="248">
        <v>15.1</v>
      </c>
      <c r="G50" s="248">
        <v>10.8</v>
      </c>
      <c r="H50" s="247">
        <v>10.9</v>
      </c>
      <c r="I50" s="248">
        <v>12.8</v>
      </c>
      <c r="J50" s="250">
        <v>9.1</v>
      </c>
      <c r="K50" s="256">
        <v>2022</v>
      </c>
      <c r="L50" s="248" t="s">
        <v>1599</v>
      </c>
      <c r="M50" s="86" t="s">
        <v>1599</v>
      </c>
      <c r="N50" s="248" t="s">
        <v>1598</v>
      </c>
      <c r="O50" s="86" t="s">
        <v>162</v>
      </c>
      <c r="P50" s="86" t="s">
        <v>156</v>
      </c>
      <c r="Q50" s="86"/>
      <c r="R50" s="86" t="s">
        <v>156</v>
      </c>
      <c r="S50" s="86"/>
      <c r="T50" s="86" t="s">
        <v>156</v>
      </c>
      <c r="U50" s="86" t="s">
        <v>156</v>
      </c>
      <c r="V50" s="86" t="s">
        <v>156</v>
      </c>
      <c r="W50" s="86" t="s">
        <v>156</v>
      </c>
      <c r="X50" s="86" t="s">
        <v>163</v>
      </c>
      <c r="Y50" s="86"/>
      <c r="Z50" s="86"/>
      <c r="AA50" s="273" t="s">
        <v>632</v>
      </c>
      <c r="AB50" s="44" t="s">
        <v>1435</v>
      </c>
      <c r="AC50" s="238" t="s">
        <v>1619</v>
      </c>
      <c r="AD50" s="235" t="s">
        <v>1425</v>
      </c>
      <c r="AE50" s="123">
        <v>2</v>
      </c>
      <c r="AF50" s="123">
        <v>0</v>
      </c>
      <c r="AG50" s="123">
        <v>2</v>
      </c>
      <c r="AH50" s="123">
        <v>2</v>
      </c>
      <c r="AI50" s="188" t="s">
        <v>1597</v>
      </c>
      <c r="AJ50" s="236" t="s">
        <v>1528</v>
      </c>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c r="HL50" s="129"/>
      <c r="HM50" s="129"/>
      <c r="HN50" s="129"/>
      <c r="HO50" s="129"/>
      <c r="HP50" s="129"/>
      <c r="HQ50" s="129"/>
      <c r="HR50" s="129"/>
      <c r="HS50" s="129"/>
      <c r="HT50" s="129"/>
      <c r="HU50" s="129"/>
      <c r="HV50" s="129"/>
      <c r="HW50" s="129"/>
      <c r="HX50" s="129"/>
      <c r="HY50" s="129"/>
      <c r="HZ50" s="129"/>
      <c r="IA50" s="129"/>
      <c r="IB50" s="129"/>
      <c r="IC50" s="129"/>
      <c r="ID50" s="129"/>
      <c r="IE50" s="129"/>
      <c r="IF50" s="129"/>
      <c r="IG50" s="129"/>
      <c r="IH50" s="129"/>
      <c r="II50" s="129"/>
      <c r="IJ50" s="129"/>
      <c r="IK50" s="129"/>
      <c r="IL50" s="129"/>
      <c r="IM50" s="129"/>
      <c r="IN50" s="129"/>
      <c r="IO50" s="129"/>
      <c r="IP50" s="129"/>
      <c r="IQ50" s="129"/>
      <c r="IR50" s="129"/>
      <c r="IS50" s="129"/>
      <c r="IT50" s="129"/>
      <c r="IU50" s="129"/>
      <c r="IV50" s="129"/>
      <c r="IW50" s="129"/>
      <c r="IX50" s="129"/>
      <c r="IY50" s="129"/>
      <c r="IZ50" s="129"/>
      <c r="JA50" s="129"/>
      <c r="JB50" s="129"/>
      <c r="JC50" s="129"/>
      <c r="JD50" s="129"/>
      <c r="JE50" s="129"/>
      <c r="JF50" s="129"/>
      <c r="JG50" s="129"/>
      <c r="JH50" s="129"/>
      <c r="JI50" s="129"/>
      <c r="JJ50" s="129"/>
      <c r="JK50" s="129"/>
      <c r="JL50" s="129"/>
      <c r="JM50" s="129"/>
      <c r="JN50" s="129"/>
      <c r="JO50" s="129"/>
      <c r="JP50" s="129"/>
      <c r="JQ50" s="129"/>
      <c r="JR50" s="129"/>
      <c r="JS50" s="129"/>
      <c r="JT50" s="129"/>
      <c r="JU50" s="129"/>
      <c r="JV50" s="129"/>
      <c r="JW50" s="129"/>
      <c r="JX50" s="129"/>
      <c r="JY50" s="129"/>
      <c r="JZ50" s="129"/>
      <c r="KA50" s="129"/>
      <c r="KB50" s="129"/>
      <c r="KC50" s="129"/>
      <c r="KD50" s="129"/>
      <c r="KE50" s="129"/>
      <c r="KF50" s="129"/>
      <c r="KG50" s="129"/>
      <c r="KH50" s="129"/>
      <c r="KI50" s="129"/>
      <c r="KJ50" s="129"/>
      <c r="KK50" s="129"/>
      <c r="KL50" s="129"/>
      <c r="KM50" s="129"/>
      <c r="KN50" s="129"/>
      <c r="KO50" s="129"/>
      <c r="KP50" s="129"/>
      <c r="KQ50" s="129"/>
      <c r="KR50" s="129"/>
      <c r="KS50" s="129"/>
      <c r="KT50" s="129"/>
      <c r="KU50" s="129"/>
      <c r="KV50" s="129"/>
      <c r="KW50" s="129"/>
      <c r="KX50" s="129"/>
      <c r="KY50" s="129"/>
      <c r="KZ50" s="129"/>
      <c r="LA50" s="129"/>
      <c r="LB50" s="129"/>
      <c r="LC50" s="129"/>
      <c r="LD50" s="129"/>
      <c r="LE50" s="129"/>
      <c r="LF50" s="129"/>
      <c r="LG50" s="129"/>
      <c r="LH50" s="129"/>
      <c r="LI50" s="129"/>
      <c r="LJ50" s="129"/>
      <c r="LK50" s="129"/>
      <c r="LL50" s="129"/>
      <c r="LM50" s="129"/>
      <c r="LN50" s="129"/>
      <c r="LO50" s="129"/>
      <c r="LP50" s="129"/>
      <c r="LQ50" s="129"/>
      <c r="LR50" s="129"/>
      <c r="LS50" s="129"/>
      <c r="LT50" s="129"/>
      <c r="LU50" s="129"/>
      <c r="LV50" s="129"/>
      <c r="LW50" s="129"/>
      <c r="LX50" s="129"/>
      <c r="LY50" s="129"/>
      <c r="LZ50" s="129"/>
      <c r="MA50" s="129"/>
      <c r="MB50" s="129"/>
      <c r="MC50" s="129"/>
      <c r="MD50" s="129"/>
      <c r="ME50" s="129"/>
      <c r="MF50" s="129"/>
      <c r="MG50" s="129"/>
      <c r="MH50" s="129"/>
      <c r="MI50" s="129"/>
      <c r="MJ50" s="129"/>
      <c r="MK50" s="129"/>
      <c r="ML50" s="129"/>
      <c r="MM50" s="129"/>
      <c r="MN50" s="129"/>
      <c r="MO50" s="129"/>
      <c r="MP50" s="129"/>
      <c r="MQ50" s="129"/>
      <c r="MR50" s="129"/>
      <c r="MS50" s="129"/>
      <c r="MT50" s="129"/>
      <c r="MU50" s="129"/>
      <c r="MV50" s="129"/>
      <c r="MW50" s="129"/>
      <c r="MX50" s="129"/>
      <c r="MY50" s="129"/>
      <c r="MZ50" s="129"/>
      <c r="NA50" s="129"/>
      <c r="NB50" s="129"/>
      <c r="NC50" s="129"/>
      <c r="ND50" s="129"/>
      <c r="NE50" s="129"/>
      <c r="NF50" s="129"/>
      <c r="NG50" s="129"/>
      <c r="NH50" s="129"/>
      <c r="NI50" s="129"/>
      <c r="NJ50" s="129"/>
      <c r="NK50" s="129"/>
      <c r="NL50" s="129"/>
      <c r="NM50" s="129"/>
      <c r="NN50" s="129"/>
      <c r="NO50" s="129"/>
      <c r="NP50" s="129"/>
      <c r="NQ50" s="129"/>
      <c r="NR50" s="129"/>
      <c r="NS50" s="129"/>
      <c r="NT50" s="129"/>
      <c r="NU50" s="129"/>
      <c r="NV50" s="129"/>
      <c r="NW50" s="129"/>
      <c r="NX50" s="129"/>
      <c r="NY50" s="129"/>
      <c r="NZ50" s="129"/>
      <c r="OA50" s="129"/>
      <c r="OB50" s="129"/>
      <c r="OC50" s="129"/>
      <c r="OD50" s="129"/>
      <c r="OE50" s="129"/>
      <c r="OF50" s="129"/>
      <c r="OG50" s="129"/>
      <c r="OH50" s="129"/>
      <c r="OI50" s="129"/>
      <c r="OJ50" s="129"/>
      <c r="OK50" s="129"/>
      <c r="OL50" s="129"/>
      <c r="OM50" s="129"/>
      <c r="ON50" s="129"/>
      <c r="OO50" s="129"/>
      <c r="OP50" s="129"/>
      <c r="OQ50" s="129"/>
      <c r="OR50" s="129"/>
      <c r="OS50" s="129"/>
      <c r="OT50" s="129"/>
      <c r="OU50" s="129"/>
      <c r="OV50" s="129"/>
      <c r="OW50" s="129"/>
      <c r="OX50" s="129"/>
      <c r="OY50" s="129"/>
      <c r="OZ50" s="129"/>
      <c r="PA50" s="129"/>
      <c r="PB50" s="129"/>
      <c r="PC50" s="129"/>
      <c r="PD50" s="129"/>
      <c r="PE50" s="129"/>
      <c r="PF50" s="129"/>
      <c r="PG50" s="129"/>
      <c r="PH50" s="129"/>
      <c r="PI50" s="129"/>
      <c r="PJ50" s="129"/>
      <c r="PK50" s="129"/>
      <c r="PL50" s="129"/>
      <c r="PM50" s="129"/>
      <c r="PN50" s="129"/>
      <c r="PO50" s="129"/>
      <c r="PP50" s="129"/>
      <c r="PQ50" s="129"/>
      <c r="PR50" s="129"/>
      <c r="PS50" s="129"/>
      <c r="PT50" s="129"/>
      <c r="PU50" s="129"/>
      <c r="PV50" s="129"/>
      <c r="PW50" s="129"/>
      <c r="PX50" s="129"/>
      <c r="PY50" s="129"/>
      <c r="PZ50" s="129"/>
      <c r="QA50" s="129"/>
      <c r="QB50" s="129"/>
      <c r="QC50" s="129"/>
      <c r="QD50" s="129"/>
      <c r="QE50" s="129"/>
      <c r="QF50" s="129"/>
      <c r="QG50" s="129"/>
      <c r="QH50" s="129"/>
      <c r="QI50" s="129"/>
      <c r="QJ50" s="129"/>
      <c r="QK50" s="129"/>
      <c r="QL50" s="129"/>
      <c r="QM50" s="129"/>
      <c r="QN50" s="129"/>
      <c r="QO50" s="129"/>
      <c r="QP50" s="129"/>
      <c r="QQ50" s="129"/>
      <c r="QR50" s="129"/>
      <c r="QS50" s="129"/>
      <c r="QT50" s="129"/>
      <c r="QU50" s="129"/>
      <c r="QV50" s="129"/>
      <c r="QW50" s="129"/>
      <c r="QX50" s="129"/>
      <c r="QY50" s="129"/>
      <c r="QZ50" s="129"/>
      <c r="RA50" s="129"/>
      <c r="RB50" s="129"/>
      <c r="RC50" s="129"/>
      <c r="RD50" s="129"/>
      <c r="RE50" s="129"/>
      <c r="RF50" s="129"/>
      <c r="RG50" s="129"/>
      <c r="RH50" s="129"/>
      <c r="RI50" s="129"/>
      <c r="RJ50" s="129"/>
      <c r="RK50" s="129"/>
      <c r="RL50" s="129"/>
      <c r="RM50" s="129"/>
      <c r="RN50" s="129"/>
      <c r="RO50" s="129"/>
      <c r="RP50" s="129"/>
      <c r="RQ50" s="129"/>
      <c r="RR50" s="129"/>
      <c r="RS50" s="129"/>
      <c r="RT50" s="129"/>
      <c r="RU50" s="129"/>
      <c r="RV50" s="129"/>
      <c r="RW50" s="129"/>
      <c r="RX50" s="129"/>
      <c r="RY50" s="129"/>
    </row>
    <row r="51" spans="1:493" s="20" customFormat="1" ht="40" customHeight="1" x14ac:dyDescent="0.25">
      <c r="A51" s="125" t="s">
        <v>1504</v>
      </c>
      <c r="B51" s="9" t="s">
        <v>768</v>
      </c>
      <c r="C51" s="9" t="s">
        <v>769</v>
      </c>
      <c r="D51" s="9" t="s">
        <v>770</v>
      </c>
      <c r="E51" s="247">
        <v>6.3</v>
      </c>
      <c r="F51" s="248">
        <v>6.6</v>
      </c>
      <c r="G51" s="248">
        <v>6</v>
      </c>
      <c r="H51" s="247">
        <v>5.3</v>
      </c>
      <c r="I51" s="248">
        <v>6</v>
      </c>
      <c r="J51" s="250">
        <v>4.8</v>
      </c>
      <c r="K51" s="256">
        <v>2022</v>
      </c>
      <c r="L51" s="248" t="s">
        <v>1599</v>
      </c>
      <c r="M51" s="86" t="s">
        <v>1599</v>
      </c>
      <c r="N51" s="248" t="s">
        <v>1598</v>
      </c>
      <c r="O51" s="86" t="s">
        <v>163</v>
      </c>
      <c r="P51" s="86" t="s">
        <v>156</v>
      </c>
      <c r="Q51" s="86"/>
      <c r="R51" s="86" t="s">
        <v>156</v>
      </c>
      <c r="S51" s="86"/>
      <c r="T51" s="86">
        <v>2017</v>
      </c>
      <c r="U51" s="86" t="s">
        <v>162</v>
      </c>
      <c r="V51" s="86" t="s">
        <v>162</v>
      </c>
      <c r="W51" s="86" t="s">
        <v>156</v>
      </c>
      <c r="X51" s="86" t="s">
        <v>163</v>
      </c>
      <c r="Y51" s="86"/>
      <c r="Z51" s="86"/>
      <c r="AA51" s="273" t="s">
        <v>632</v>
      </c>
      <c r="AB51" s="44" t="s">
        <v>1435</v>
      </c>
      <c r="AC51" s="238" t="s">
        <v>1549</v>
      </c>
      <c r="AD51" s="235" t="s">
        <v>1425</v>
      </c>
      <c r="AE51" s="123">
        <v>2</v>
      </c>
      <c r="AF51" s="123">
        <v>0</v>
      </c>
      <c r="AG51" s="123">
        <v>2</v>
      </c>
      <c r="AH51" s="123">
        <v>2</v>
      </c>
      <c r="AI51" s="188" t="s">
        <v>1597</v>
      </c>
      <c r="AJ51" s="236" t="s">
        <v>1528</v>
      </c>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29"/>
      <c r="HI51" s="129"/>
      <c r="HJ51" s="129"/>
      <c r="HK51" s="129"/>
      <c r="HL51" s="129"/>
      <c r="HM51" s="129"/>
      <c r="HN51" s="129"/>
      <c r="HO51" s="129"/>
      <c r="HP51" s="129"/>
      <c r="HQ51" s="129"/>
      <c r="HR51" s="129"/>
      <c r="HS51" s="129"/>
      <c r="HT51" s="129"/>
      <c r="HU51" s="129"/>
      <c r="HV51" s="129"/>
      <c r="HW51" s="129"/>
      <c r="HX51" s="129"/>
      <c r="HY51" s="129"/>
      <c r="HZ51" s="129"/>
      <c r="IA51" s="129"/>
      <c r="IB51" s="129"/>
      <c r="IC51" s="129"/>
      <c r="ID51" s="129"/>
      <c r="IE51" s="129"/>
      <c r="IF51" s="129"/>
      <c r="IG51" s="129"/>
      <c r="IH51" s="129"/>
      <c r="II51" s="129"/>
      <c r="IJ51" s="129"/>
      <c r="IK51" s="129"/>
      <c r="IL51" s="129"/>
      <c r="IM51" s="129"/>
      <c r="IN51" s="129"/>
      <c r="IO51" s="129"/>
      <c r="IP51" s="129"/>
      <c r="IQ51" s="129"/>
      <c r="IR51" s="129"/>
      <c r="IS51" s="129"/>
      <c r="IT51" s="129"/>
      <c r="IU51" s="129"/>
      <c r="IV51" s="129"/>
      <c r="IW51" s="129"/>
      <c r="IX51" s="129"/>
      <c r="IY51" s="129"/>
      <c r="IZ51" s="129"/>
      <c r="JA51" s="129"/>
      <c r="JB51" s="129"/>
      <c r="JC51" s="129"/>
      <c r="JD51" s="129"/>
      <c r="JE51" s="129"/>
      <c r="JF51" s="129"/>
      <c r="JG51" s="129"/>
      <c r="JH51" s="129"/>
      <c r="JI51" s="129"/>
      <c r="JJ51" s="129"/>
      <c r="JK51" s="129"/>
      <c r="JL51" s="129"/>
      <c r="JM51" s="129"/>
      <c r="JN51" s="129"/>
      <c r="JO51" s="129"/>
      <c r="JP51" s="129"/>
      <c r="JQ51" s="129"/>
      <c r="JR51" s="129"/>
      <c r="JS51" s="129"/>
      <c r="JT51" s="129"/>
      <c r="JU51" s="129"/>
      <c r="JV51" s="129"/>
      <c r="JW51" s="129"/>
      <c r="JX51" s="129"/>
      <c r="JY51" s="129"/>
      <c r="JZ51" s="129"/>
      <c r="KA51" s="129"/>
      <c r="KB51" s="129"/>
      <c r="KC51" s="129"/>
      <c r="KD51" s="129"/>
      <c r="KE51" s="129"/>
      <c r="KF51" s="129"/>
      <c r="KG51" s="129"/>
      <c r="KH51" s="129"/>
      <c r="KI51" s="129"/>
      <c r="KJ51" s="129"/>
      <c r="KK51" s="129"/>
      <c r="KL51" s="129"/>
      <c r="KM51" s="129"/>
      <c r="KN51" s="129"/>
      <c r="KO51" s="129"/>
      <c r="KP51" s="129"/>
      <c r="KQ51" s="129"/>
      <c r="KR51" s="129"/>
      <c r="KS51" s="129"/>
      <c r="KT51" s="129"/>
      <c r="KU51" s="129"/>
      <c r="KV51" s="129"/>
      <c r="KW51" s="129"/>
      <c r="KX51" s="129"/>
      <c r="KY51" s="129"/>
      <c r="KZ51" s="129"/>
      <c r="LA51" s="129"/>
      <c r="LB51" s="129"/>
      <c r="LC51" s="129"/>
      <c r="LD51" s="129"/>
      <c r="LE51" s="129"/>
      <c r="LF51" s="129"/>
      <c r="LG51" s="129"/>
      <c r="LH51" s="129"/>
      <c r="LI51" s="129"/>
      <c r="LJ51" s="129"/>
      <c r="LK51" s="129"/>
      <c r="LL51" s="129"/>
      <c r="LM51" s="129"/>
      <c r="LN51" s="129"/>
      <c r="LO51" s="129"/>
      <c r="LP51" s="129"/>
      <c r="LQ51" s="129"/>
      <c r="LR51" s="129"/>
      <c r="LS51" s="129"/>
      <c r="LT51" s="129"/>
      <c r="LU51" s="129"/>
      <c r="LV51" s="129"/>
      <c r="LW51" s="129"/>
      <c r="LX51" s="129"/>
      <c r="LY51" s="129"/>
      <c r="LZ51" s="129"/>
      <c r="MA51" s="129"/>
      <c r="MB51" s="129"/>
      <c r="MC51" s="129"/>
      <c r="MD51" s="129"/>
      <c r="ME51" s="129"/>
      <c r="MF51" s="129"/>
      <c r="MG51" s="129"/>
      <c r="MH51" s="129"/>
      <c r="MI51" s="129"/>
      <c r="MJ51" s="129"/>
      <c r="MK51" s="129"/>
      <c r="ML51" s="129"/>
      <c r="MM51" s="129"/>
      <c r="MN51" s="129"/>
      <c r="MO51" s="129"/>
      <c r="MP51" s="129"/>
      <c r="MQ51" s="129"/>
      <c r="MR51" s="129"/>
      <c r="MS51" s="129"/>
      <c r="MT51" s="129"/>
      <c r="MU51" s="129"/>
      <c r="MV51" s="129"/>
      <c r="MW51" s="129"/>
      <c r="MX51" s="129"/>
      <c r="MY51" s="129"/>
      <c r="MZ51" s="129"/>
      <c r="NA51" s="129"/>
      <c r="NB51" s="129"/>
      <c r="NC51" s="129"/>
      <c r="ND51" s="129"/>
      <c r="NE51" s="129"/>
      <c r="NF51" s="129"/>
      <c r="NG51" s="129"/>
      <c r="NH51" s="129"/>
      <c r="NI51" s="129"/>
      <c r="NJ51" s="129"/>
      <c r="NK51" s="129"/>
      <c r="NL51" s="129"/>
      <c r="NM51" s="129"/>
      <c r="NN51" s="129"/>
      <c r="NO51" s="129"/>
      <c r="NP51" s="129"/>
      <c r="NQ51" s="129"/>
      <c r="NR51" s="129"/>
      <c r="NS51" s="129"/>
      <c r="NT51" s="129"/>
      <c r="NU51" s="129"/>
      <c r="NV51" s="129"/>
      <c r="NW51" s="129"/>
      <c r="NX51" s="129"/>
      <c r="NY51" s="129"/>
      <c r="NZ51" s="129"/>
      <c r="OA51" s="129"/>
      <c r="OB51" s="129"/>
      <c r="OC51" s="129"/>
      <c r="OD51" s="129"/>
      <c r="OE51" s="129"/>
      <c r="OF51" s="129"/>
      <c r="OG51" s="129"/>
      <c r="OH51" s="129"/>
      <c r="OI51" s="129"/>
      <c r="OJ51" s="129"/>
      <c r="OK51" s="129"/>
      <c r="OL51" s="129"/>
      <c r="OM51" s="129"/>
      <c r="ON51" s="129"/>
      <c r="OO51" s="129"/>
      <c r="OP51" s="129"/>
      <c r="OQ51" s="129"/>
      <c r="OR51" s="129"/>
      <c r="OS51" s="129"/>
      <c r="OT51" s="129"/>
      <c r="OU51" s="129"/>
      <c r="OV51" s="129"/>
      <c r="OW51" s="129"/>
      <c r="OX51" s="129"/>
      <c r="OY51" s="129"/>
      <c r="OZ51" s="129"/>
      <c r="PA51" s="129"/>
      <c r="PB51" s="129"/>
      <c r="PC51" s="129"/>
      <c r="PD51" s="129"/>
      <c r="PE51" s="129"/>
      <c r="PF51" s="129"/>
      <c r="PG51" s="129"/>
      <c r="PH51" s="129"/>
      <c r="PI51" s="129"/>
      <c r="PJ51" s="129"/>
      <c r="PK51" s="129"/>
      <c r="PL51" s="129"/>
      <c r="PM51" s="129"/>
      <c r="PN51" s="129"/>
      <c r="PO51" s="129"/>
      <c r="PP51" s="129"/>
      <c r="PQ51" s="129"/>
      <c r="PR51" s="129"/>
      <c r="PS51" s="129"/>
      <c r="PT51" s="129"/>
      <c r="PU51" s="129"/>
      <c r="PV51" s="129"/>
      <c r="PW51" s="129"/>
      <c r="PX51" s="129"/>
      <c r="PY51" s="129"/>
      <c r="PZ51" s="129"/>
      <c r="QA51" s="129"/>
      <c r="QB51" s="129"/>
      <c r="QC51" s="129"/>
      <c r="QD51" s="129"/>
      <c r="QE51" s="129"/>
      <c r="QF51" s="129"/>
      <c r="QG51" s="129"/>
      <c r="QH51" s="129"/>
      <c r="QI51" s="129"/>
      <c r="QJ51" s="129"/>
      <c r="QK51" s="129"/>
      <c r="QL51" s="129"/>
      <c r="QM51" s="129"/>
      <c r="QN51" s="129"/>
      <c r="QO51" s="129"/>
      <c r="QP51" s="129"/>
      <c r="QQ51" s="129"/>
      <c r="QR51" s="129"/>
      <c r="QS51" s="129"/>
      <c r="QT51" s="129"/>
      <c r="QU51" s="129"/>
      <c r="QV51" s="129"/>
      <c r="QW51" s="129"/>
      <c r="QX51" s="129"/>
      <c r="QY51" s="129"/>
      <c r="QZ51" s="129"/>
      <c r="RA51" s="129"/>
      <c r="RB51" s="129"/>
      <c r="RC51" s="129"/>
      <c r="RD51" s="129"/>
      <c r="RE51" s="129"/>
      <c r="RF51" s="129"/>
      <c r="RG51" s="129"/>
      <c r="RH51" s="129"/>
      <c r="RI51" s="129"/>
      <c r="RJ51" s="129"/>
      <c r="RK51" s="129"/>
      <c r="RL51" s="129"/>
      <c r="RM51" s="129"/>
      <c r="RN51" s="129"/>
      <c r="RO51" s="129"/>
      <c r="RP51" s="129"/>
      <c r="RQ51" s="129"/>
      <c r="RR51" s="129"/>
      <c r="RS51" s="129"/>
      <c r="RT51" s="129"/>
      <c r="RU51" s="129"/>
      <c r="RV51" s="129"/>
      <c r="RW51" s="129"/>
      <c r="RX51" s="129"/>
      <c r="RY51" s="129"/>
    </row>
    <row r="52" spans="1:493" s="20" customFormat="1" ht="40" customHeight="1" x14ac:dyDescent="0.25">
      <c r="A52" s="125" t="s">
        <v>505</v>
      </c>
      <c r="B52" s="9" t="s">
        <v>506</v>
      </c>
      <c r="C52" s="9" t="s">
        <v>771</v>
      </c>
      <c r="D52" s="9" t="s">
        <v>772</v>
      </c>
      <c r="E52" s="247">
        <v>8.8000000000000007</v>
      </c>
      <c r="F52" s="248">
        <v>13.9</v>
      </c>
      <c r="G52" s="248">
        <v>4.4000000000000004</v>
      </c>
      <c r="H52" s="247">
        <v>7.9</v>
      </c>
      <c r="I52" s="248">
        <v>12.6</v>
      </c>
      <c r="J52" s="250">
        <v>3.9</v>
      </c>
      <c r="K52" s="256">
        <v>2022</v>
      </c>
      <c r="L52" s="248" t="s">
        <v>1599</v>
      </c>
      <c r="M52" s="86" t="s">
        <v>1603</v>
      </c>
      <c r="N52" s="248" t="s">
        <v>1598</v>
      </c>
      <c r="O52" s="86" t="s">
        <v>163</v>
      </c>
      <c r="P52" s="86" t="s">
        <v>156</v>
      </c>
      <c r="Q52" s="86"/>
      <c r="R52" s="86" t="s">
        <v>156</v>
      </c>
      <c r="S52" s="86"/>
      <c r="T52" s="86">
        <v>2017</v>
      </c>
      <c r="U52" s="86" t="s">
        <v>166</v>
      </c>
      <c r="V52" s="86" t="s">
        <v>166</v>
      </c>
      <c r="W52" s="86" t="s">
        <v>166</v>
      </c>
      <c r="X52" s="86" t="s">
        <v>163</v>
      </c>
      <c r="Y52" s="86"/>
      <c r="Z52" s="86"/>
      <c r="AA52" s="273" t="s">
        <v>658</v>
      </c>
      <c r="AB52" s="44" t="s">
        <v>1435</v>
      </c>
      <c r="AC52" s="238" t="s">
        <v>1550</v>
      </c>
      <c r="AD52" s="235" t="s">
        <v>1425</v>
      </c>
      <c r="AE52" s="123">
        <v>2</v>
      </c>
      <c r="AF52" s="123">
        <v>0</v>
      </c>
      <c r="AG52" s="123">
        <v>2</v>
      </c>
      <c r="AH52" s="123">
        <v>2</v>
      </c>
      <c r="AI52" s="188" t="s">
        <v>1597</v>
      </c>
      <c r="AJ52" s="236" t="s">
        <v>1528</v>
      </c>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c r="HL52" s="129"/>
      <c r="HM52" s="129"/>
      <c r="HN52" s="129"/>
      <c r="HO52" s="129"/>
      <c r="HP52" s="129"/>
      <c r="HQ52" s="129"/>
      <c r="HR52" s="129"/>
      <c r="HS52" s="129"/>
      <c r="HT52" s="129"/>
      <c r="HU52" s="129"/>
      <c r="HV52" s="129"/>
      <c r="HW52" s="129"/>
      <c r="HX52" s="129"/>
      <c r="HY52" s="129"/>
      <c r="HZ52" s="129"/>
      <c r="IA52" s="129"/>
      <c r="IB52" s="129"/>
      <c r="IC52" s="129"/>
      <c r="ID52" s="129"/>
      <c r="IE52" s="129"/>
      <c r="IF52" s="129"/>
      <c r="IG52" s="129"/>
      <c r="IH52" s="129"/>
      <c r="II52" s="129"/>
      <c r="IJ52" s="129"/>
      <c r="IK52" s="129"/>
      <c r="IL52" s="129"/>
      <c r="IM52" s="129"/>
      <c r="IN52" s="129"/>
      <c r="IO52" s="129"/>
      <c r="IP52" s="129"/>
      <c r="IQ52" s="129"/>
      <c r="IR52" s="129"/>
      <c r="IS52" s="129"/>
      <c r="IT52" s="129"/>
      <c r="IU52" s="129"/>
      <c r="IV52" s="129"/>
      <c r="IW52" s="129"/>
      <c r="IX52" s="129"/>
      <c r="IY52" s="129"/>
      <c r="IZ52" s="129"/>
      <c r="JA52" s="129"/>
      <c r="JB52" s="129"/>
      <c r="JC52" s="129"/>
      <c r="JD52" s="129"/>
      <c r="JE52" s="129"/>
      <c r="JF52" s="129"/>
      <c r="JG52" s="129"/>
      <c r="JH52" s="129"/>
      <c r="JI52" s="129"/>
      <c r="JJ52" s="129"/>
      <c r="JK52" s="129"/>
      <c r="JL52" s="129"/>
      <c r="JM52" s="129"/>
      <c r="JN52" s="129"/>
      <c r="JO52" s="129"/>
      <c r="JP52" s="129"/>
      <c r="JQ52" s="129"/>
      <c r="JR52" s="129"/>
      <c r="JS52" s="129"/>
      <c r="JT52" s="129"/>
      <c r="JU52" s="129"/>
      <c r="JV52" s="129"/>
      <c r="JW52" s="129"/>
      <c r="JX52" s="129"/>
      <c r="JY52" s="129"/>
      <c r="JZ52" s="129"/>
      <c r="KA52" s="129"/>
      <c r="KB52" s="129"/>
      <c r="KC52" s="129"/>
      <c r="KD52" s="129"/>
      <c r="KE52" s="129"/>
      <c r="KF52" s="129"/>
      <c r="KG52" s="129"/>
      <c r="KH52" s="129"/>
      <c r="KI52" s="129"/>
      <c r="KJ52" s="129"/>
      <c r="KK52" s="129"/>
      <c r="KL52" s="129"/>
      <c r="KM52" s="129"/>
      <c r="KN52" s="129"/>
      <c r="KO52" s="129"/>
      <c r="KP52" s="129"/>
      <c r="KQ52" s="129"/>
      <c r="KR52" s="129"/>
      <c r="KS52" s="129"/>
      <c r="KT52" s="129"/>
      <c r="KU52" s="129"/>
      <c r="KV52" s="129"/>
      <c r="KW52" s="129"/>
      <c r="KX52" s="129"/>
      <c r="KY52" s="129"/>
      <c r="KZ52" s="129"/>
      <c r="LA52" s="129"/>
      <c r="LB52" s="129"/>
      <c r="LC52" s="129"/>
      <c r="LD52" s="129"/>
      <c r="LE52" s="129"/>
      <c r="LF52" s="129"/>
      <c r="LG52" s="129"/>
      <c r="LH52" s="129"/>
      <c r="LI52" s="129"/>
      <c r="LJ52" s="129"/>
      <c r="LK52" s="129"/>
      <c r="LL52" s="129"/>
      <c r="LM52" s="129"/>
      <c r="LN52" s="129"/>
      <c r="LO52" s="129"/>
      <c r="LP52" s="129"/>
      <c r="LQ52" s="129"/>
      <c r="LR52" s="129"/>
      <c r="LS52" s="129"/>
      <c r="LT52" s="129"/>
      <c r="LU52" s="129"/>
      <c r="LV52" s="129"/>
      <c r="LW52" s="129"/>
      <c r="LX52" s="129"/>
      <c r="LY52" s="129"/>
      <c r="LZ52" s="129"/>
      <c r="MA52" s="129"/>
      <c r="MB52" s="129"/>
      <c r="MC52" s="129"/>
      <c r="MD52" s="129"/>
      <c r="ME52" s="129"/>
      <c r="MF52" s="129"/>
      <c r="MG52" s="129"/>
      <c r="MH52" s="129"/>
      <c r="MI52" s="129"/>
      <c r="MJ52" s="129"/>
      <c r="MK52" s="129"/>
      <c r="ML52" s="129"/>
      <c r="MM52" s="129"/>
      <c r="MN52" s="129"/>
      <c r="MO52" s="129"/>
      <c r="MP52" s="129"/>
      <c r="MQ52" s="129"/>
      <c r="MR52" s="129"/>
      <c r="MS52" s="129"/>
      <c r="MT52" s="129"/>
      <c r="MU52" s="129"/>
      <c r="MV52" s="129"/>
      <c r="MW52" s="129"/>
      <c r="MX52" s="129"/>
      <c r="MY52" s="129"/>
      <c r="MZ52" s="129"/>
      <c r="NA52" s="129"/>
      <c r="NB52" s="129"/>
      <c r="NC52" s="129"/>
      <c r="ND52" s="129"/>
      <c r="NE52" s="129"/>
      <c r="NF52" s="129"/>
      <c r="NG52" s="129"/>
      <c r="NH52" s="129"/>
      <c r="NI52" s="129"/>
      <c r="NJ52" s="129"/>
      <c r="NK52" s="129"/>
      <c r="NL52" s="129"/>
      <c r="NM52" s="129"/>
      <c r="NN52" s="129"/>
      <c r="NO52" s="129"/>
      <c r="NP52" s="129"/>
      <c r="NQ52" s="129"/>
      <c r="NR52" s="129"/>
      <c r="NS52" s="129"/>
      <c r="NT52" s="129"/>
      <c r="NU52" s="129"/>
      <c r="NV52" s="129"/>
      <c r="NW52" s="129"/>
      <c r="NX52" s="129"/>
      <c r="NY52" s="129"/>
      <c r="NZ52" s="129"/>
      <c r="OA52" s="129"/>
      <c r="OB52" s="129"/>
      <c r="OC52" s="129"/>
      <c r="OD52" s="129"/>
      <c r="OE52" s="129"/>
      <c r="OF52" s="129"/>
      <c r="OG52" s="129"/>
      <c r="OH52" s="129"/>
      <c r="OI52" s="129"/>
      <c r="OJ52" s="129"/>
      <c r="OK52" s="129"/>
      <c r="OL52" s="129"/>
      <c r="OM52" s="129"/>
      <c r="ON52" s="129"/>
      <c r="OO52" s="129"/>
      <c r="OP52" s="129"/>
      <c r="OQ52" s="129"/>
      <c r="OR52" s="129"/>
      <c r="OS52" s="129"/>
      <c r="OT52" s="129"/>
      <c r="OU52" s="129"/>
      <c r="OV52" s="129"/>
      <c r="OW52" s="129"/>
      <c r="OX52" s="129"/>
      <c r="OY52" s="129"/>
      <c r="OZ52" s="129"/>
      <c r="PA52" s="129"/>
      <c r="PB52" s="129"/>
      <c r="PC52" s="129"/>
      <c r="PD52" s="129"/>
      <c r="PE52" s="129"/>
      <c r="PF52" s="129"/>
      <c r="PG52" s="129"/>
      <c r="PH52" s="129"/>
      <c r="PI52" s="129"/>
      <c r="PJ52" s="129"/>
      <c r="PK52" s="129"/>
      <c r="PL52" s="129"/>
      <c r="PM52" s="129"/>
      <c r="PN52" s="129"/>
      <c r="PO52" s="129"/>
      <c r="PP52" s="129"/>
      <c r="PQ52" s="129"/>
      <c r="PR52" s="129"/>
      <c r="PS52" s="129"/>
      <c r="PT52" s="129"/>
      <c r="PU52" s="129"/>
      <c r="PV52" s="129"/>
      <c r="PW52" s="129"/>
      <c r="PX52" s="129"/>
      <c r="PY52" s="129"/>
      <c r="PZ52" s="129"/>
      <c r="QA52" s="129"/>
      <c r="QB52" s="129"/>
      <c r="QC52" s="129"/>
      <c r="QD52" s="129"/>
      <c r="QE52" s="129"/>
      <c r="QF52" s="129"/>
      <c r="QG52" s="129"/>
      <c r="QH52" s="129"/>
      <c r="QI52" s="129"/>
      <c r="QJ52" s="129"/>
      <c r="QK52" s="129"/>
      <c r="QL52" s="129"/>
      <c r="QM52" s="129"/>
      <c r="QN52" s="129"/>
      <c r="QO52" s="129"/>
      <c r="QP52" s="129"/>
      <c r="QQ52" s="129"/>
      <c r="QR52" s="129"/>
      <c r="QS52" s="129"/>
      <c r="QT52" s="129"/>
      <c r="QU52" s="129"/>
      <c r="QV52" s="129"/>
      <c r="QW52" s="129"/>
      <c r="QX52" s="129"/>
      <c r="QY52" s="129"/>
      <c r="QZ52" s="129"/>
      <c r="RA52" s="129"/>
      <c r="RB52" s="129"/>
      <c r="RC52" s="129"/>
      <c r="RD52" s="129"/>
      <c r="RE52" s="129"/>
      <c r="RF52" s="129"/>
      <c r="RG52" s="129"/>
      <c r="RH52" s="129"/>
      <c r="RI52" s="129"/>
      <c r="RJ52" s="129"/>
      <c r="RK52" s="129"/>
      <c r="RL52" s="129"/>
      <c r="RM52" s="129"/>
      <c r="RN52" s="129"/>
      <c r="RO52" s="129"/>
      <c r="RP52" s="129"/>
      <c r="RQ52" s="129"/>
      <c r="RR52" s="129"/>
      <c r="RS52" s="129"/>
      <c r="RT52" s="129"/>
      <c r="RU52" s="129"/>
      <c r="RV52" s="129"/>
      <c r="RW52" s="129"/>
      <c r="RX52" s="129"/>
      <c r="RY52" s="129"/>
    </row>
    <row r="53" spans="1:493" s="20" customFormat="1" ht="40" customHeight="1" x14ac:dyDescent="0.25">
      <c r="A53" s="125" t="s">
        <v>519</v>
      </c>
      <c r="B53" s="9" t="s">
        <v>773</v>
      </c>
      <c r="C53" s="9" t="s">
        <v>774</v>
      </c>
      <c r="D53" s="9" t="s">
        <v>775</v>
      </c>
      <c r="E53" s="247">
        <v>4.7</v>
      </c>
      <c r="F53" s="248">
        <v>5.2</v>
      </c>
      <c r="G53" s="248">
        <v>4.3</v>
      </c>
      <c r="H53" s="247">
        <v>4.2</v>
      </c>
      <c r="I53" s="248">
        <v>4.9000000000000004</v>
      </c>
      <c r="J53" s="250">
        <v>3.7</v>
      </c>
      <c r="K53" s="256">
        <v>2022</v>
      </c>
      <c r="L53" s="248" t="s">
        <v>1599</v>
      </c>
      <c r="M53" s="86" t="s">
        <v>1599</v>
      </c>
      <c r="N53" s="248" t="s">
        <v>1598</v>
      </c>
      <c r="O53" s="86" t="s">
        <v>163</v>
      </c>
      <c r="P53" s="86" t="s">
        <v>156</v>
      </c>
      <c r="Q53" s="86"/>
      <c r="R53" s="86" t="s">
        <v>156</v>
      </c>
      <c r="S53" s="86"/>
      <c r="T53" s="86">
        <v>2015</v>
      </c>
      <c r="U53" s="86" t="s">
        <v>162</v>
      </c>
      <c r="V53" s="86" t="s">
        <v>162</v>
      </c>
      <c r="W53" s="86" t="s">
        <v>156</v>
      </c>
      <c r="X53" s="86" t="s">
        <v>162</v>
      </c>
      <c r="Y53" s="86"/>
      <c r="Z53" s="86"/>
      <c r="AA53" s="273" t="s">
        <v>632</v>
      </c>
      <c r="AB53" s="44" t="s">
        <v>1435</v>
      </c>
      <c r="AC53" s="238" t="s">
        <v>1551</v>
      </c>
      <c r="AD53" s="235" t="s">
        <v>1425</v>
      </c>
      <c r="AE53" s="123">
        <v>2</v>
      </c>
      <c r="AF53" s="123">
        <v>0</v>
      </c>
      <c r="AG53" s="123">
        <v>2</v>
      </c>
      <c r="AH53" s="123">
        <v>2</v>
      </c>
      <c r="AI53" s="188" t="s">
        <v>1597</v>
      </c>
      <c r="AJ53" s="236" t="s">
        <v>1528</v>
      </c>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c r="GF53" s="129"/>
      <c r="GG53" s="129"/>
      <c r="GH53" s="129"/>
      <c r="GI53" s="129"/>
      <c r="GJ53" s="129"/>
      <c r="GK53" s="129"/>
      <c r="GL53" s="129"/>
      <c r="GM53" s="129"/>
      <c r="GN53" s="129"/>
      <c r="GO53" s="129"/>
      <c r="GP53" s="129"/>
      <c r="GQ53" s="129"/>
      <c r="GR53" s="129"/>
      <c r="GS53" s="129"/>
      <c r="GT53" s="129"/>
      <c r="GU53" s="129"/>
      <c r="GV53" s="129"/>
      <c r="GW53" s="129"/>
      <c r="GX53" s="129"/>
      <c r="GY53" s="129"/>
      <c r="GZ53" s="129"/>
      <c r="HA53" s="129"/>
      <c r="HB53" s="129"/>
      <c r="HC53" s="129"/>
      <c r="HD53" s="129"/>
      <c r="HE53" s="129"/>
      <c r="HF53" s="129"/>
      <c r="HG53" s="129"/>
      <c r="HH53" s="129"/>
      <c r="HI53" s="129"/>
      <c r="HJ53" s="129"/>
      <c r="HK53" s="129"/>
      <c r="HL53" s="129"/>
      <c r="HM53" s="129"/>
      <c r="HN53" s="129"/>
      <c r="HO53" s="129"/>
      <c r="HP53" s="129"/>
      <c r="HQ53" s="129"/>
      <c r="HR53" s="129"/>
      <c r="HS53" s="129"/>
      <c r="HT53" s="129"/>
      <c r="HU53" s="129"/>
      <c r="HV53" s="129"/>
      <c r="HW53" s="129"/>
      <c r="HX53" s="129"/>
      <c r="HY53" s="129"/>
      <c r="HZ53" s="129"/>
      <c r="IA53" s="129"/>
      <c r="IB53" s="129"/>
      <c r="IC53" s="129"/>
      <c r="ID53" s="129"/>
      <c r="IE53" s="129"/>
      <c r="IF53" s="129"/>
      <c r="IG53" s="129"/>
      <c r="IH53" s="129"/>
      <c r="II53" s="129"/>
      <c r="IJ53" s="129"/>
      <c r="IK53" s="129"/>
      <c r="IL53" s="129"/>
      <c r="IM53" s="129"/>
      <c r="IN53" s="129"/>
      <c r="IO53" s="129"/>
      <c r="IP53" s="129"/>
      <c r="IQ53" s="129"/>
      <c r="IR53" s="129"/>
      <c r="IS53" s="129"/>
      <c r="IT53" s="129"/>
      <c r="IU53" s="129"/>
      <c r="IV53" s="129"/>
      <c r="IW53" s="129"/>
      <c r="IX53" s="129"/>
      <c r="IY53" s="129"/>
      <c r="IZ53" s="129"/>
      <c r="JA53" s="129"/>
      <c r="JB53" s="129"/>
      <c r="JC53" s="129"/>
      <c r="JD53" s="129"/>
      <c r="JE53" s="129"/>
      <c r="JF53" s="129"/>
      <c r="JG53" s="129"/>
      <c r="JH53" s="129"/>
      <c r="JI53" s="129"/>
      <c r="JJ53" s="129"/>
      <c r="JK53" s="129"/>
      <c r="JL53" s="129"/>
      <c r="JM53" s="129"/>
      <c r="JN53" s="129"/>
      <c r="JO53" s="129"/>
      <c r="JP53" s="129"/>
      <c r="JQ53" s="129"/>
      <c r="JR53" s="129"/>
      <c r="JS53" s="129"/>
      <c r="JT53" s="129"/>
      <c r="JU53" s="129"/>
      <c r="JV53" s="129"/>
      <c r="JW53" s="129"/>
      <c r="JX53" s="129"/>
      <c r="JY53" s="129"/>
      <c r="JZ53" s="129"/>
      <c r="KA53" s="129"/>
      <c r="KB53" s="129"/>
      <c r="KC53" s="129"/>
      <c r="KD53" s="129"/>
      <c r="KE53" s="129"/>
      <c r="KF53" s="129"/>
      <c r="KG53" s="129"/>
      <c r="KH53" s="129"/>
      <c r="KI53" s="129"/>
      <c r="KJ53" s="129"/>
      <c r="KK53" s="129"/>
      <c r="KL53" s="129"/>
      <c r="KM53" s="129"/>
      <c r="KN53" s="129"/>
      <c r="KO53" s="129"/>
      <c r="KP53" s="129"/>
      <c r="KQ53" s="129"/>
      <c r="KR53" s="129"/>
      <c r="KS53" s="129"/>
      <c r="KT53" s="129"/>
      <c r="KU53" s="129"/>
      <c r="KV53" s="129"/>
      <c r="KW53" s="129"/>
      <c r="KX53" s="129"/>
      <c r="KY53" s="129"/>
      <c r="KZ53" s="129"/>
      <c r="LA53" s="129"/>
      <c r="LB53" s="129"/>
      <c r="LC53" s="129"/>
      <c r="LD53" s="129"/>
      <c r="LE53" s="129"/>
      <c r="LF53" s="129"/>
      <c r="LG53" s="129"/>
      <c r="LH53" s="129"/>
      <c r="LI53" s="129"/>
      <c r="LJ53" s="129"/>
      <c r="LK53" s="129"/>
      <c r="LL53" s="129"/>
      <c r="LM53" s="129"/>
      <c r="LN53" s="129"/>
      <c r="LO53" s="129"/>
      <c r="LP53" s="129"/>
      <c r="LQ53" s="129"/>
      <c r="LR53" s="129"/>
      <c r="LS53" s="129"/>
      <c r="LT53" s="129"/>
      <c r="LU53" s="129"/>
      <c r="LV53" s="129"/>
      <c r="LW53" s="129"/>
      <c r="LX53" s="129"/>
      <c r="LY53" s="129"/>
      <c r="LZ53" s="129"/>
      <c r="MA53" s="129"/>
      <c r="MB53" s="129"/>
      <c r="MC53" s="129"/>
      <c r="MD53" s="129"/>
      <c r="ME53" s="129"/>
      <c r="MF53" s="129"/>
      <c r="MG53" s="129"/>
      <c r="MH53" s="129"/>
      <c r="MI53" s="129"/>
      <c r="MJ53" s="129"/>
      <c r="MK53" s="129"/>
      <c r="ML53" s="129"/>
      <c r="MM53" s="129"/>
      <c r="MN53" s="129"/>
      <c r="MO53" s="129"/>
      <c r="MP53" s="129"/>
      <c r="MQ53" s="129"/>
      <c r="MR53" s="129"/>
      <c r="MS53" s="129"/>
      <c r="MT53" s="129"/>
      <c r="MU53" s="129"/>
      <c r="MV53" s="129"/>
      <c r="MW53" s="129"/>
      <c r="MX53" s="129"/>
      <c r="MY53" s="129"/>
      <c r="MZ53" s="129"/>
      <c r="NA53" s="129"/>
      <c r="NB53" s="129"/>
      <c r="NC53" s="129"/>
      <c r="ND53" s="129"/>
      <c r="NE53" s="129"/>
      <c r="NF53" s="129"/>
      <c r="NG53" s="129"/>
      <c r="NH53" s="129"/>
      <c r="NI53" s="129"/>
      <c r="NJ53" s="129"/>
      <c r="NK53" s="129"/>
      <c r="NL53" s="129"/>
      <c r="NM53" s="129"/>
      <c r="NN53" s="129"/>
      <c r="NO53" s="129"/>
      <c r="NP53" s="129"/>
      <c r="NQ53" s="129"/>
      <c r="NR53" s="129"/>
      <c r="NS53" s="129"/>
      <c r="NT53" s="129"/>
      <c r="NU53" s="129"/>
      <c r="NV53" s="129"/>
      <c r="NW53" s="129"/>
      <c r="NX53" s="129"/>
      <c r="NY53" s="129"/>
      <c r="NZ53" s="129"/>
      <c r="OA53" s="129"/>
      <c r="OB53" s="129"/>
      <c r="OC53" s="129"/>
      <c r="OD53" s="129"/>
      <c r="OE53" s="129"/>
      <c r="OF53" s="129"/>
      <c r="OG53" s="129"/>
      <c r="OH53" s="129"/>
      <c r="OI53" s="129"/>
      <c r="OJ53" s="129"/>
      <c r="OK53" s="129"/>
      <c r="OL53" s="129"/>
      <c r="OM53" s="129"/>
      <c r="ON53" s="129"/>
      <c r="OO53" s="129"/>
      <c r="OP53" s="129"/>
      <c r="OQ53" s="129"/>
      <c r="OR53" s="129"/>
      <c r="OS53" s="129"/>
      <c r="OT53" s="129"/>
      <c r="OU53" s="129"/>
      <c r="OV53" s="129"/>
      <c r="OW53" s="129"/>
      <c r="OX53" s="129"/>
      <c r="OY53" s="129"/>
      <c r="OZ53" s="129"/>
      <c r="PA53" s="129"/>
      <c r="PB53" s="129"/>
      <c r="PC53" s="129"/>
      <c r="PD53" s="129"/>
      <c r="PE53" s="129"/>
      <c r="PF53" s="129"/>
      <c r="PG53" s="129"/>
      <c r="PH53" s="129"/>
      <c r="PI53" s="129"/>
      <c r="PJ53" s="129"/>
      <c r="PK53" s="129"/>
      <c r="PL53" s="129"/>
      <c r="PM53" s="129"/>
      <c r="PN53" s="129"/>
      <c r="PO53" s="129"/>
      <c r="PP53" s="129"/>
      <c r="PQ53" s="129"/>
      <c r="PR53" s="129"/>
      <c r="PS53" s="129"/>
      <c r="PT53" s="129"/>
      <c r="PU53" s="129"/>
      <c r="PV53" s="129"/>
      <c r="PW53" s="129"/>
      <c r="PX53" s="129"/>
      <c r="PY53" s="129"/>
      <c r="PZ53" s="129"/>
      <c r="QA53" s="129"/>
      <c r="QB53" s="129"/>
      <c r="QC53" s="129"/>
      <c r="QD53" s="129"/>
      <c r="QE53" s="129"/>
      <c r="QF53" s="129"/>
      <c r="QG53" s="129"/>
      <c r="QH53" s="129"/>
      <c r="QI53" s="129"/>
      <c r="QJ53" s="129"/>
      <c r="QK53" s="129"/>
      <c r="QL53" s="129"/>
      <c r="QM53" s="129"/>
      <c r="QN53" s="129"/>
      <c r="QO53" s="129"/>
      <c r="QP53" s="129"/>
      <c r="QQ53" s="129"/>
      <c r="QR53" s="129"/>
      <c r="QS53" s="129"/>
      <c r="QT53" s="129"/>
      <c r="QU53" s="129"/>
      <c r="QV53" s="129"/>
      <c r="QW53" s="129"/>
      <c r="QX53" s="129"/>
      <c r="QY53" s="129"/>
      <c r="QZ53" s="129"/>
      <c r="RA53" s="129"/>
      <c r="RB53" s="129"/>
      <c r="RC53" s="129"/>
      <c r="RD53" s="129"/>
      <c r="RE53" s="129"/>
      <c r="RF53" s="129"/>
      <c r="RG53" s="129"/>
      <c r="RH53" s="129"/>
      <c r="RI53" s="129"/>
      <c r="RJ53" s="129"/>
      <c r="RK53" s="129"/>
      <c r="RL53" s="129"/>
      <c r="RM53" s="129"/>
      <c r="RN53" s="129"/>
      <c r="RO53" s="129"/>
      <c r="RP53" s="129"/>
      <c r="RQ53" s="129"/>
      <c r="RR53" s="129"/>
      <c r="RS53" s="129"/>
      <c r="RT53" s="129"/>
      <c r="RU53" s="129"/>
      <c r="RV53" s="129"/>
      <c r="RW53" s="129"/>
      <c r="RX53" s="129"/>
      <c r="RY53" s="129"/>
    </row>
    <row r="54" spans="1:493" s="20" customFormat="1" ht="40" customHeight="1" x14ac:dyDescent="0.25">
      <c r="A54" s="125" t="s">
        <v>505</v>
      </c>
      <c r="B54" s="9" t="s">
        <v>778</v>
      </c>
      <c r="C54" s="9" t="s">
        <v>779</v>
      </c>
      <c r="D54" s="9" t="s">
        <v>780</v>
      </c>
      <c r="E54" s="247">
        <v>2.7</v>
      </c>
      <c r="F54" s="248">
        <v>2.9</v>
      </c>
      <c r="G54" s="248">
        <v>2.5</v>
      </c>
      <c r="H54" s="247">
        <v>2.7</v>
      </c>
      <c r="I54" s="248">
        <v>2.8</v>
      </c>
      <c r="J54" s="250">
        <v>2.5</v>
      </c>
      <c r="K54" s="256">
        <v>2022</v>
      </c>
      <c r="L54" s="248" t="s">
        <v>1599</v>
      </c>
      <c r="M54" s="86" t="s">
        <v>1599</v>
      </c>
      <c r="N54" s="248" t="s">
        <v>1598</v>
      </c>
      <c r="O54" s="86" t="s">
        <v>162</v>
      </c>
      <c r="P54" s="86" t="s">
        <v>156</v>
      </c>
      <c r="Q54" s="86"/>
      <c r="R54" s="86" t="s">
        <v>156</v>
      </c>
      <c r="S54" s="86"/>
      <c r="T54" s="86" t="s">
        <v>156</v>
      </c>
      <c r="U54" s="86" t="s">
        <v>156</v>
      </c>
      <c r="V54" s="86" t="s">
        <v>156</v>
      </c>
      <c r="W54" s="86" t="s">
        <v>156</v>
      </c>
      <c r="X54" s="86" t="s">
        <v>645</v>
      </c>
      <c r="Y54" s="86"/>
      <c r="Z54" s="86"/>
      <c r="AA54" s="273" t="s">
        <v>632</v>
      </c>
      <c r="AB54" s="44" t="s">
        <v>1435</v>
      </c>
      <c r="AC54" s="238" t="s">
        <v>1532</v>
      </c>
      <c r="AD54" s="235" t="s">
        <v>1425</v>
      </c>
      <c r="AE54" s="123">
        <v>2</v>
      </c>
      <c r="AF54" s="123">
        <v>0</v>
      </c>
      <c r="AG54" s="123">
        <v>2</v>
      </c>
      <c r="AH54" s="123">
        <v>2</v>
      </c>
      <c r="AI54" s="188" t="s">
        <v>1597</v>
      </c>
      <c r="AJ54" s="236" t="s">
        <v>1528</v>
      </c>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29"/>
      <c r="HI54" s="129"/>
      <c r="HJ54" s="129"/>
      <c r="HK54" s="129"/>
      <c r="HL54" s="129"/>
      <c r="HM54" s="129"/>
      <c r="HN54" s="129"/>
      <c r="HO54" s="129"/>
      <c r="HP54" s="129"/>
      <c r="HQ54" s="129"/>
      <c r="HR54" s="129"/>
      <c r="HS54" s="129"/>
      <c r="HT54" s="129"/>
      <c r="HU54" s="129"/>
      <c r="HV54" s="129"/>
      <c r="HW54" s="129"/>
      <c r="HX54" s="129"/>
      <c r="HY54" s="129"/>
      <c r="HZ54" s="129"/>
      <c r="IA54" s="129"/>
      <c r="IB54" s="129"/>
      <c r="IC54" s="129"/>
      <c r="ID54" s="129"/>
      <c r="IE54" s="129"/>
      <c r="IF54" s="129"/>
      <c r="IG54" s="129"/>
      <c r="IH54" s="129"/>
      <c r="II54" s="129"/>
      <c r="IJ54" s="129"/>
      <c r="IK54" s="129"/>
      <c r="IL54" s="129"/>
      <c r="IM54" s="129"/>
      <c r="IN54" s="129"/>
      <c r="IO54" s="129"/>
      <c r="IP54" s="129"/>
      <c r="IQ54" s="129"/>
      <c r="IR54" s="129"/>
      <c r="IS54" s="129"/>
      <c r="IT54" s="129"/>
      <c r="IU54" s="129"/>
      <c r="IV54" s="129"/>
      <c r="IW54" s="129"/>
      <c r="IX54" s="129"/>
      <c r="IY54" s="129"/>
      <c r="IZ54" s="129"/>
      <c r="JA54" s="129"/>
      <c r="JB54" s="129"/>
      <c r="JC54" s="129"/>
      <c r="JD54" s="129"/>
      <c r="JE54" s="129"/>
      <c r="JF54" s="129"/>
      <c r="JG54" s="129"/>
      <c r="JH54" s="129"/>
      <c r="JI54" s="129"/>
      <c r="JJ54" s="129"/>
      <c r="JK54" s="129"/>
      <c r="JL54" s="129"/>
      <c r="JM54" s="129"/>
      <c r="JN54" s="129"/>
      <c r="JO54" s="129"/>
      <c r="JP54" s="129"/>
      <c r="JQ54" s="129"/>
      <c r="JR54" s="129"/>
      <c r="JS54" s="129"/>
      <c r="JT54" s="129"/>
      <c r="JU54" s="129"/>
      <c r="JV54" s="129"/>
      <c r="JW54" s="129"/>
      <c r="JX54" s="129"/>
      <c r="JY54" s="129"/>
      <c r="JZ54" s="129"/>
      <c r="KA54" s="129"/>
      <c r="KB54" s="129"/>
      <c r="KC54" s="129"/>
      <c r="KD54" s="129"/>
      <c r="KE54" s="129"/>
      <c r="KF54" s="129"/>
      <c r="KG54" s="129"/>
      <c r="KH54" s="129"/>
      <c r="KI54" s="129"/>
      <c r="KJ54" s="129"/>
      <c r="KK54" s="129"/>
      <c r="KL54" s="129"/>
      <c r="KM54" s="129"/>
      <c r="KN54" s="129"/>
      <c r="KO54" s="129"/>
      <c r="KP54" s="129"/>
      <c r="KQ54" s="129"/>
      <c r="KR54" s="129"/>
      <c r="KS54" s="129"/>
      <c r="KT54" s="129"/>
      <c r="KU54" s="129"/>
      <c r="KV54" s="129"/>
      <c r="KW54" s="129"/>
      <c r="KX54" s="129"/>
      <c r="KY54" s="129"/>
      <c r="KZ54" s="129"/>
      <c r="LA54" s="129"/>
      <c r="LB54" s="129"/>
      <c r="LC54" s="129"/>
      <c r="LD54" s="129"/>
      <c r="LE54" s="129"/>
      <c r="LF54" s="129"/>
      <c r="LG54" s="129"/>
      <c r="LH54" s="129"/>
      <c r="LI54" s="129"/>
      <c r="LJ54" s="129"/>
      <c r="LK54" s="129"/>
      <c r="LL54" s="129"/>
      <c r="LM54" s="129"/>
      <c r="LN54" s="129"/>
      <c r="LO54" s="129"/>
      <c r="LP54" s="129"/>
      <c r="LQ54" s="129"/>
      <c r="LR54" s="129"/>
      <c r="LS54" s="129"/>
      <c r="LT54" s="129"/>
      <c r="LU54" s="129"/>
      <c r="LV54" s="129"/>
      <c r="LW54" s="129"/>
      <c r="LX54" s="129"/>
      <c r="LY54" s="129"/>
      <c r="LZ54" s="129"/>
      <c r="MA54" s="129"/>
      <c r="MB54" s="129"/>
      <c r="MC54" s="129"/>
      <c r="MD54" s="129"/>
      <c r="ME54" s="129"/>
      <c r="MF54" s="129"/>
      <c r="MG54" s="129"/>
      <c r="MH54" s="129"/>
      <c r="MI54" s="129"/>
      <c r="MJ54" s="129"/>
      <c r="MK54" s="129"/>
      <c r="ML54" s="129"/>
      <c r="MM54" s="129"/>
      <c r="MN54" s="129"/>
      <c r="MO54" s="129"/>
      <c r="MP54" s="129"/>
      <c r="MQ54" s="129"/>
      <c r="MR54" s="129"/>
      <c r="MS54" s="129"/>
      <c r="MT54" s="129"/>
      <c r="MU54" s="129"/>
      <c r="MV54" s="129"/>
      <c r="MW54" s="129"/>
      <c r="MX54" s="129"/>
      <c r="MY54" s="129"/>
      <c r="MZ54" s="129"/>
      <c r="NA54" s="129"/>
      <c r="NB54" s="129"/>
      <c r="NC54" s="129"/>
      <c r="ND54" s="129"/>
      <c r="NE54" s="129"/>
      <c r="NF54" s="129"/>
      <c r="NG54" s="129"/>
      <c r="NH54" s="129"/>
      <c r="NI54" s="129"/>
      <c r="NJ54" s="129"/>
      <c r="NK54" s="129"/>
      <c r="NL54" s="129"/>
      <c r="NM54" s="129"/>
      <c r="NN54" s="129"/>
      <c r="NO54" s="129"/>
      <c r="NP54" s="129"/>
      <c r="NQ54" s="129"/>
      <c r="NR54" s="129"/>
      <c r="NS54" s="129"/>
      <c r="NT54" s="129"/>
      <c r="NU54" s="129"/>
      <c r="NV54" s="129"/>
      <c r="NW54" s="129"/>
      <c r="NX54" s="129"/>
      <c r="NY54" s="129"/>
      <c r="NZ54" s="129"/>
      <c r="OA54" s="129"/>
      <c r="OB54" s="129"/>
      <c r="OC54" s="129"/>
      <c r="OD54" s="129"/>
      <c r="OE54" s="129"/>
      <c r="OF54" s="129"/>
      <c r="OG54" s="129"/>
      <c r="OH54" s="129"/>
      <c r="OI54" s="129"/>
      <c r="OJ54" s="129"/>
      <c r="OK54" s="129"/>
      <c r="OL54" s="129"/>
      <c r="OM54" s="129"/>
      <c r="ON54" s="129"/>
      <c r="OO54" s="129"/>
      <c r="OP54" s="129"/>
      <c r="OQ54" s="129"/>
      <c r="OR54" s="129"/>
      <c r="OS54" s="129"/>
      <c r="OT54" s="129"/>
      <c r="OU54" s="129"/>
      <c r="OV54" s="129"/>
      <c r="OW54" s="129"/>
      <c r="OX54" s="129"/>
      <c r="OY54" s="129"/>
      <c r="OZ54" s="129"/>
      <c r="PA54" s="129"/>
      <c r="PB54" s="129"/>
      <c r="PC54" s="129"/>
      <c r="PD54" s="129"/>
      <c r="PE54" s="129"/>
      <c r="PF54" s="129"/>
      <c r="PG54" s="129"/>
      <c r="PH54" s="129"/>
      <c r="PI54" s="129"/>
      <c r="PJ54" s="129"/>
      <c r="PK54" s="129"/>
      <c r="PL54" s="129"/>
      <c r="PM54" s="129"/>
      <c r="PN54" s="129"/>
      <c r="PO54" s="129"/>
      <c r="PP54" s="129"/>
      <c r="PQ54" s="129"/>
      <c r="PR54" s="129"/>
      <c r="PS54" s="129"/>
      <c r="PT54" s="129"/>
      <c r="PU54" s="129"/>
      <c r="PV54" s="129"/>
      <c r="PW54" s="129"/>
      <c r="PX54" s="129"/>
      <c r="PY54" s="129"/>
      <c r="PZ54" s="129"/>
      <c r="QA54" s="129"/>
      <c r="QB54" s="129"/>
      <c r="QC54" s="129"/>
      <c r="QD54" s="129"/>
      <c r="QE54" s="129"/>
      <c r="QF54" s="129"/>
      <c r="QG54" s="129"/>
      <c r="QH54" s="129"/>
      <c r="QI54" s="129"/>
      <c r="QJ54" s="129"/>
      <c r="QK54" s="129"/>
      <c r="QL54" s="129"/>
      <c r="QM54" s="129"/>
      <c r="QN54" s="129"/>
      <c r="QO54" s="129"/>
      <c r="QP54" s="129"/>
      <c r="QQ54" s="129"/>
      <c r="QR54" s="129"/>
      <c r="QS54" s="129"/>
      <c r="QT54" s="129"/>
      <c r="QU54" s="129"/>
      <c r="QV54" s="129"/>
      <c r="QW54" s="129"/>
      <c r="QX54" s="129"/>
      <c r="QY54" s="129"/>
      <c r="QZ54" s="129"/>
      <c r="RA54" s="129"/>
      <c r="RB54" s="129"/>
      <c r="RC54" s="129"/>
      <c r="RD54" s="129"/>
      <c r="RE54" s="129"/>
      <c r="RF54" s="129"/>
      <c r="RG54" s="129"/>
      <c r="RH54" s="129"/>
      <c r="RI54" s="129"/>
      <c r="RJ54" s="129"/>
      <c r="RK54" s="129"/>
      <c r="RL54" s="129"/>
      <c r="RM54" s="129"/>
      <c r="RN54" s="129"/>
      <c r="RO54" s="129"/>
      <c r="RP54" s="129"/>
      <c r="RQ54" s="129"/>
      <c r="RR54" s="129"/>
      <c r="RS54" s="129"/>
      <c r="RT54" s="129"/>
      <c r="RU54" s="129"/>
      <c r="RV54" s="129"/>
      <c r="RW54" s="129"/>
      <c r="RX54" s="129"/>
      <c r="RY54" s="129"/>
    </row>
    <row r="55" spans="1:493" s="20" customFormat="1" ht="40" customHeight="1" x14ac:dyDescent="0.25">
      <c r="A55" s="125" t="s">
        <v>505</v>
      </c>
      <c r="B55" s="9" t="s">
        <v>781</v>
      </c>
      <c r="C55" s="9" t="s">
        <v>782</v>
      </c>
      <c r="D55" s="9" t="s">
        <v>783</v>
      </c>
      <c r="E55" s="247">
        <v>3.2</v>
      </c>
      <c r="F55" s="248">
        <v>3.7</v>
      </c>
      <c r="G55" s="248">
        <v>2.8</v>
      </c>
      <c r="H55" s="247">
        <v>2.8</v>
      </c>
      <c r="I55" s="248">
        <v>3.1</v>
      </c>
      <c r="J55" s="250">
        <v>2.6</v>
      </c>
      <c r="K55" s="256">
        <v>2022</v>
      </c>
      <c r="L55" s="248" t="s">
        <v>1599</v>
      </c>
      <c r="M55" s="86" t="s">
        <v>1599</v>
      </c>
      <c r="N55" s="248" t="s">
        <v>1598</v>
      </c>
      <c r="O55" s="86" t="s">
        <v>162</v>
      </c>
      <c r="P55" s="86" t="s">
        <v>156</v>
      </c>
      <c r="Q55" s="86"/>
      <c r="R55" s="86" t="s">
        <v>156</v>
      </c>
      <c r="S55" s="86"/>
      <c r="T55" s="86" t="s">
        <v>156</v>
      </c>
      <c r="U55" s="86" t="s">
        <v>156</v>
      </c>
      <c r="V55" s="86" t="s">
        <v>156</v>
      </c>
      <c r="W55" s="86" t="s">
        <v>156</v>
      </c>
      <c r="X55" s="86" t="s">
        <v>645</v>
      </c>
      <c r="Y55" s="86"/>
      <c r="Z55" s="86"/>
      <c r="AA55" s="273" t="s">
        <v>632</v>
      </c>
      <c r="AB55" s="44" t="s">
        <v>1435</v>
      </c>
      <c r="AC55" s="238" t="s">
        <v>1532</v>
      </c>
      <c r="AD55" s="235" t="s">
        <v>1425</v>
      </c>
      <c r="AE55" s="123">
        <v>2</v>
      </c>
      <c r="AF55" s="123">
        <v>0</v>
      </c>
      <c r="AG55" s="123">
        <v>2</v>
      </c>
      <c r="AH55" s="123">
        <v>2</v>
      </c>
      <c r="AI55" s="188" t="s">
        <v>1597</v>
      </c>
      <c r="AJ55" s="236" t="s">
        <v>1528</v>
      </c>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29"/>
      <c r="HI55" s="129"/>
      <c r="HJ55" s="129"/>
      <c r="HK55" s="129"/>
      <c r="HL55" s="129"/>
      <c r="HM55" s="129"/>
      <c r="HN55" s="129"/>
      <c r="HO55" s="129"/>
      <c r="HP55" s="129"/>
      <c r="HQ55" s="129"/>
      <c r="HR55" s="129"/>
      <c r="HS55" s="129"/>
      <c r="HT55" s="129"/>
      <c r="HU55" s="129"/>
      <c r="HV55" s="129"/>
      <c r="HW55" s="129"/>
      <c r="HX55" s="129"/>
      <c r="HY55" s="129"/>
      <c r="HZ55" s="129"/>
      <c r="IA55" s="129"/>
      <c r="IB55" s="129"/>
      <c r="IC55" s="129"/>
      <c r="ID55" s="129"/>
      <c r="IE55" s="129"/>
      <c r="IF55" s="129"/>
      <c r="IG55" s="129"/>
      <c r="IH55" s="129"/>
      <c r="II55" s="129"/>
      <c r="IJ55" s="129"/>
      <c r="IK55" s="129"/>
      <c r="IL55" s="129"/>
      <c r="IM55" s="129"/>
      <c r="IN55" s="129"/>
      <c r="IO55" s="129"/>
      <c r="IP55" s="129"/>
      <c r="IQ55" s="129"/>
      <c r="IR55" s="129"/>
      <c r="IS55" s="129"/>
      <c r="IT55" s="129"/>
      <c r="IU55" s="129"/>
      <c r="IV55" s="129"/>
      <c r="IW55" s="129"/>
      <c r="IX55" s="129"/>
      <c r="IY55" s="129"/>
      <c r="IZ55" s="129"/>
      <c r="JA55" s="129"/>
      <c r="JB55" s="129"/>
      <c r="JC55" s="129"/>
      <c r="JD55" s="129"/>
      <c r="JE55" s="129"/>
      <c r="JF55" s="129"/>
      <c r="JG55" s="129"/>
      <c r="JH55" s="129"/>
      <c r="JI55" s="129"/>
      <c r="JJ55" s="129"/>
      <c r="JK55" s="129"/>
      <c r="JL55" s="129"/>
      <c r="JM55" s="129"/>
      <c r="JN55" s="129"/>
      <c r="JO55" s="129"/>
      <c r="JP55" s="129"/>
      <c r="JQ55" s="129"/>
      <c r="JR55" s="129"/>
      <c r="JS55" s="129"/>
      <c r="JT55" s="129"/>
      <c r="JU55" s="129"/>
      <c r="JV55" s="129"/>
      <c r="JW55" s="129"/>
      <c r="JX55" s="129"/>
      <c r="JY55" s="129"/>
      <c r="JZ55" s="129"/>
      <c r="KA55" s="129"/>
      <c r="KB55" s="129"/>
      <c r="KC55" s="129"/>
      <c r="KD55" s="129"/>
      <c r="KE55" s="129"/>
      <c r="KF55" s="129"/>
      <c r="KG55" s="129"/>
      <c r="KH55" s="129"/>
      <c r="KI55" s="129"/>
      <c r="KJ55" s="129"/>
      <c r="KK55" s="129"/>
      <c r="KL55" s="129"/>
      <c r="KM55" s="129"/>
      <c r="KN55" s="129"/>
      <c r="KO55" s="129"/>
      <c r="KP55" s="129"/>
      <c r="KQ55" s="129"/>
      <c r="KR55" s="129"/>
      <c r="KS55" s="129"/>
      <c r="KT55" s="129"/>
      <c r="KU55" s="129"/>
      <c r="KV55" s="129"/>
      <c r="KW55" s="129"/>
      <c r="KX55" s="129"/>
      <c r="KY55" s="129"/>
      <c r="KZ55" s="129"/>
      <c r="LA55" s="129"/>
      <c r="LB55" s="129"/>
      <c r="LC55" s="129"/>
      <c r="LD55" s="129"/>
      <c r="LE55" s="129"/>
      <c r="LF55" s="129"/>
      <c r="LG55" s="129"/>
      <c r="LH55" s="129"/>
      <c r="LI55" s="129"/>
      <c r="LJ55" s="129"/>
      <c r="LK55" s="129"/>
      <c r="LL55" s="129"/>
      <c r="LM55" s="129"/>
      <c r="LN55" s="129"/>
      <c r="LO55" s="129"/>
      <c r="LP55" s="129"/>
      <c r="LQ55" s="129"/>
      <c r="LR55" s="129"/>
      <c r="LS55" s="129"/>
      <c r="LT55" s="129"/>
      <c r="LU55" s="129"/>
      <c r="LV55" s="129"/>
      <c r="LW55" s="129"/>
      <c r="LX55" s="129"/>
      <c r="LY55" s="129"/>
      <c r="LZ55" s="129"/>
      <c r="MA55" s="129"/>
      <c r="MB55" s="129"/>
      <c r="MC55" s="129"/>
      <c r="MD55" s="129"/>
      <c r="ME55" s="129"/>
      <c r="MF55" s="129"/>
      <c r="MG55" s="129"/>
      <c r="MH55" s="129"/>
      <c r="MI55" s="129"/>
      <c r="MJ55" s="129"/>
      <c r="MK55" s="129"/>
      <c r="ML55" s="129"/>
      <c r="MM55" s="129"/>
      <c r="MN55" s="129"/>
      <c r="MO55" s="129"/>
      <c r="MP55" s="129"/>
      <c r="MQ55" s="129"/>
      <c r="MR55" s="129"/>
      <c r="MS55" s="129"/>
      <c r="MT55" s="129"/>
      <c r="MU55" s="129"/>
      <c r="MV55" s="129"/>
      <c r="MW55" s="129"/>
      <c r="MX55" s="129"/>
      <c r="MY55" s="129"/>
      <c r="MZ55" s="129"/>
      <c r="NA55" s="129"/>
      <c r="NB55" s="129"/>
      <c r="NC55" s="129"/>
      <c r="ND55" s="129"/>
      <c r="NE55" s="129"/>
      <c r="NF55" s="129"/>
      <c r="NG55" s="129"/>
      <c r="NH55" s="129"/>
      <c r="NI55" s="129"/>
      <c r="NJ55" s="129"/>
      <c r="NK55" s="129"/>
      <c r="NL55" s="129"/>
      <c r="NM55" s="129"/>
      <c r="NN55" s="129"/>
      <c r="NO55" s="129"/>
      <c r="NP55" s="129"/>
      <c r="NQ55" s="129"/>
      <c r="NR55" s="129"/>
      <c r="NS55" s="129"/>
      <c r="NT55" s="129"/>
      <c r="NU55" s="129"/>
      <c r="NV55" s="129"/>
      <c r="NW55" s="129"/>
      <c r="NX55" s="129"/>
      <c r="NY55" s="129"/>
      <c r="NZ55" s="129"/>
      <c r="OA55" s="129"/>
      <c r="OB55" s="129"/>
      <c r="OC55" s="129"/>
      <c r="OD55" s="129"/>
      <c r="OE55" s="129"/>
      <c r="OF55" s="129"/>
      <c r="OG55" s="129"/>
      <c r="OH55" s="129"/>
      <c r="OI55" s="129"/>
      <c r="OJ55" s="129"/>
      <c r="OK55" s="129"/>
      <c r="OL55" s="129"/>
      <c r="OM55" s="129"/>
      <c r="ON55" s="129"/>
      <c r="OO55" s="129"/>
      <c r="OP55" s="129"/>
      <c r="OQ55" s="129"/>
      <c r="OR55" s="129"/>
      <c r="OS55" s="129"/>
      <c r="OT55" s="129"/>
      <c r="OU55" s="129"/>
      <c r="OV55" s="129"/>
      <c r="OW55" s="129"/>
      <c r="OX55" s="129"/>
      <c r="OY55" s="129"/>
      <c r="OZ55" s="129"/>
      <c r="PA55" s="129"/>
      <c r="PB55" s="129"/>
      <c r="PC55" s="129"/>
      <c r="PD55" s="129"/>
      <c r="PE55" s="129"/>
      <c r="PF55" s="129"/>
      <c r="PG55" s="129"/>
      <c r="PH55" s="129"/>
      <c r="PI55" s="129"/>
      <c r="PJ55" s="129"/>
      <c r="PK55" s="129"/>
      <c r="PL55" s="129"/>
      <c r="PM55" s="129"/>
      <c r="PN55" s="129"/>
      <c r="PO55" s="129"/>
      <c r="PP55" s="129"/>
      <c r="PQ55" s="129"/>
      <c r="PR55" s="129"/>
      <c r="PS55" s="129"/>
      <c r="PT55" s="129"/>
      <c r="PU55" s="129"/>
      <c r="PV55" s="129"/>
      <c r="PW55" s="129"/>
      <c r="PX55" s="129"/>
      <c r="PY55" s="129"/>
      <c r="PZ55" s="129"/>
      <c r="QA55" s="129"/>
      <c r="QB55" s="129"/>
      <c r="QC55" s="129"/>
      <c r="QD55" s="129"/>
      <c r="QE55" s="129"/>
      <c r="QF55" s="129"/>
      <c r="QG55" s="129"/>
      <c r="QH55" s="129"/>
      <c r="QI55" s="129"/>
      <c r="QJ55" s="129"/>
      <c r="QK55" s="129"/>
      <c r="QL55" s="129"/>
      <c r="QM55" s="129"/>
      <c r="QN55" s="129"/>
      <c r="QO55" s="129"/>
      <c r="QP55" s="129"/>
      <c r="QQ55" s="129"/>
      <c r="QR55" s="129"/>
      <c r="QS55" s="129"/>
      <c r="QT55" s="129"/>
      <c r="QU55" s="129"/>
      <c r="QV55" s="129"/>
      <c r="QW55" s="129"/>
      <c r="QX55" s="129"/>
      <c r="QY55" s="129"/>
      <c r="QZ55" s="129"/>
      <c r="RA55" s="129"/>
      <c r="RB55" s="129"/>
      <c r="RC55" s="129"/>
      <c r="RD55" s="129"/>
      <c r="RE55" s="129"/>
      <c r="RF55" s="129"/>
      <c r="RG55" s="129"/>
      <c r="RH55" s="129"/>
      <c r="RI55" s="129"/>
      <c r="RJ55" s="129"/>
      <c r="RK55" s="129"/>
      <c r="RL55" s="129"/>
      <c r="RM55" s="129"/>
      <c r="RN55" s="129"/>
      <c r="RO55" s="129"/>
      <c r="RP55" s="129"/>
      <c r="RQ55" s="129"/>
      <c r="RR55" s="129"/>
      <c r="RS55" s="129"/>
      <c r="RT55" s="129"/>
      <c r="RU55" s="129"/>
      <c r="RV55" s="129"/>
      <c r="RW55" s="129"/>
      <c r="RX55" s="129"/>
      <c r="RY55" s="129"/>
    </row>
    <row r="56" spans="1:493" s="20" customFormat="1" ht="40" customHeight="1" x14ac:dyDescent="0.25">
      <c r="A56" s="125" t="s">
        <v>534</v>
      </c>
      <c r="B56" s="9" t="s">
        <v>559</v>
      </c>
      <c r="C56" s="9" t="s">
        <v>784</v>
      </c>
      <c r="D56" s="9" t="s">
        <v>785</v>
      </c>
      <c r="E56" s="247">
        <v>25.8</v>
      </c>
      <c r="F56" s="248">
        <v>45</v>
      </c>
      <c r="G56" s="248">
        <v>12.6</v>
      </c>
      <c r="H56" s="247">
        <v>20.100000000000001</v>
      </c>
      <c r="I56" s="248">
        <v>37.700000000000003</v>
      </c>
      <c r="J56" s="250">
        <v>7.7</v>
      </c>
      <c r="K56" s="256">
        <v>2022</v>
      </c>
      <c r="L56" s="248" t="s">
        <v>1599</v>
      </c>
      <c r="M56" s="86" t="s">
        <v>1602</v>
      </c>
      <c r="N56" s="248" t="s">
        <v>1598</v>
      </c>
      <c r="O56" s="86" t="s">
        <v>163</v>
      </c>
      <c r="P56" s="86">
        <v>2007</v>
      </c>
      <c r="Q56" s="86"/>
      <c r="R56" s="86" t="s">
        <v>162</v>
      </c>
      <c r="S56" s="86"/>
      <c r="T56" s="86">
        <v>2021</v>
      </c>
      <c r="U56" s="86" t="s">
        <v>163</v>
      </c>
      <c r="V56" s="86" t="s">
        <v>163</v>
      </c>
      <c r="W56" s="86" t="s">
        <v>162</v>
      </c>
      <c r="X56" s="86" t="s">
        <v>163</v>
      </c>
      <c r="Y56" s="86"/>
      <c r="Z56" s="86"/>
      <c r="AA56" s="273" t="s">
        <v>658</v>
      </c>
      <c r="AB56" s="162" t="s">
        <v>1458</v>
      </c>
      <c r="AC56" s="238" t="s">
        <v>1657</v>
      </c>
      <c r="AD56" s="235" t="s">
        <v>1425</v>
      </c>
      <c r="AE56" s="123">
        <v>2</v>
      </c>
      <c r="AF56" s="123">
        <v>0</v>
      </c>
      <c r="AG56" s="123">
        <v>2</v>
      </c>
      <c r="AH56" s="123">
        <v>2</v>
      </c>
      <c r="AI56" s="188" t="s">
        <v>1597</v>
      </c>
      <c r="AJ56" s="236" t="s">
        <v>1528</v>
      </c>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c r="HL56" s="129"/>
      <c r="HM56" s="129"/>
      <c r="HN56" s="129"/>
      <c r="HO56" s="129"/>
      <c r="HP56" s="129"/>
      <c r="HQ56" s="129"/>
      <c r="HR56" s="129"/>
      <c r="HS56" s="129"/>
      <c r="HT56" s="129"/>
      <c r="HU56" s="129"/>
      <c r="HV56" s="129"/>
      <c r="HW56" s="129"/>
      <c r="HX56" s="129"/>
      <c r="HY56" s="129"/>
      <c r="HZ56" s="129"/>
      <c r="IA56" s="129"/>
      <c r="IB56" s="129"/>
      <c r="IC56" s="129"/>
      <c r="ID56" s="129"/>
      <c r="IE56" s="129"/>
      <c r="IF56" s="129"/>
      <c r="IG56" s="129"/>
      <c r="IH56" s="129"/>
      <c r="II56" s="129"/>
      <c r="IJ56" s="129"/>
      <c r="IK56" s="129"/>
      <c r="IL56" s="129"/>
      <c r="IM56" s="129"/>
      <c r="IN56" s="129"/>
      <c r="IO56" s="129"/>
      <c r="IP56" s="129"/>
      <c r="IQ56" s="129"/>
      <c r="IR56" s="129"/>
      <c r="IS56" s="129"/>
      <c r="IT56" s="129"/>
      <c r="IU56" s="129"/>
      <c r="IV56" s="129"/>
      <c r="IW56" s="129"/>
      <c r="IX56" s="129"/>
      <c r="IY56" s="129"/>
      <c r="IZ56" s="129"/>
      <c r="JA56" s="129"/>
      <c r="JB56" s="129"/>
      <c r="JC56" s="129"/>
      <c r="JD56" s="129"/>
      <c r="JE56" s="129"/>
      <c r="JF56" s="129"/>
      <c r="JG56" s="129"/>
      <c r="JH56" s="129"/>
      <c r="JI56" s="129"/>
      <c r="JJ56" s="129"/>
      <c r="JK56" s="129"/>
      <c r="JL56" s="129"/>
      <c r="JM56" s="129"/>
      <c r="JN56" s="129"/>
      <c r="JO56" s="129"/>
      <c r="JP56" s="129"/>
      <c r="JQ56" s="129"/>
      <c r="JR56" s="129"/>
      <c r="JS56" s="129"/>
      <c r="JT56" s="129"/>
      <c r="JU56" s="129"/>
      <c r="JV56" s="129"/>
      <c r="JW56" s="129"/>
      <c r="JX56" s="129"/>
      <c r="JY56" s="129"/>
      <c r="JZ56" s="129"/>
      <c r="KA56" s="129"/>
      <c r="KB56" s="129"/>
      <c r="KC56" s="129"/>
      <c r="KD56" s="129"/>
      <c r="KE56" s="129"/>
      <c r="KF56" s="129"/>
      <c r="KG56" s="129"/>
      <c r="KH56" s="129"/>
      <c r="KI56" s="129"/>
      <c r="KJ56" s="129"/>
      <c r="KK56" s="129"/>
      <c r="KL56" s="129"/>
      <c r="KM56" s="129"/>
      <c r="KN56" s="129"/>
      <c r="KO56" s="129"/>
      <c r="KP56" s="129"/>
      <c r="KQ56" s="129"/>
      <c r="KR56" s="129"/>
      <c r="KS56" s="129"/>
      <c r="KT56" s="129"/>
      <c r="KU56" s="129"/>
      <c r="KV56" s="129"/>
      <c r="KW56" s="129"/>
      <c r="KX56" s="129"/>
      <c r="KY56" s="129"/>
      <c r="KZ56" s="129"/>
      <c r="LA56" s="129"/>
      <c r="LB56" s="129"/>
      <c r="LC56" s="129"/>
      <c r="LD56" s="129"/>
      <c r="LE56" s="129"/>
      <c r="LF56" s="129"/>
      <c r="LG56" s="129"/>
      <c r="LH56" s="129"/>
      <c r="LI56" s="129"/>
      <c r="LJ56" s="129"/>
      <c r="LK56" s="129"/>
      <c r="LL56" s="129"/>
      <c r="LM56" s="129"/>
      <c r="LN56" s="129"/>
      <c r="LO56" s="129"/>
      <c r="LP56" s="129"/>
      <c r="LQ56" s="129"/>
      <c r="LR56" s="129"/>
      <c r="LS56" s="129"/>
      <c r="LT56" s="129"/>
      <c r="LU56" s="129"/>
      <c r="LV56" s="129"/>
      <c r="LW56" s="129"/>
      <c r="LX56" s="129"/>
      <c r="LY56" s="129"/>
      <c r="LZ56" s="129"/>
      <c r="MA56" s="129"/>
      <c r="MB56" s="129"/>
      <c r="MC56" s="129"/>
      <c r="MD56" s="129"/>
      <c r="ME56" s="129"/>
      <c r="MF56" s="129"/>
      <c r="MG56" s="129"/>
      <c r="MH56" s="129"/>
      <c r="MI56" s="129"/>
      <c r="MJ56" s="129"/>
      <c r="MK56" s="129"/>
      <c r="ML56" s="129"/>
      <c r="MM56" s="129"/>
      <c r="MN56" s="129"/>
      <c r="MO56" s="129"/>
      <c r="MP56" s="129"/>
      <c r="MQ56" s="129"/>
      <c r="MR56" s="129"/>
      <c r="MS56" s="129"/>
      <c r="MT56" s="129"/>
      <c r="MU56" s="129"/>
      <c r="MV56" s="129"/>
      <c r="MW56" s="129"/>
      <c r="MX56" s="129"/>
      <c r="MY56" s="129"/>
      <c r="MZ56" s="129"/>
      <c r="NA56" s="129"/>
      <c r="NB56" s="129"/>
      <c r="NC56" s="129"/>
      <c r="ND56" s="129"/>
      <c r="NE56" s="129"/>
      <c r="NF56" s="129"/>
      <c r="NG56" s="129"/>
      <c r="NH56" s="129"/>
      <c r="NI56" s="129"/>
      <c r="NJ56" s="129"/>
      <c r="NK56" s="129"/>
      <c r="NL56" s="129"/>
      <c r="NM56" s="129"/>
      <c r="NN56" s="129"/>
      <c r="NO56" s="129"/>
      <c r="NP56" s="129"/>
      <c r="NQ56" s="129"/>
      <c r="NR56" s="129"/>
      <c r="NS56" s="129"/>
      <c r="NT56" s="129"/>
      <c r="NU56" s="129"/>
      <c r="NV56" s="129"/>
      <c r="NW56" s="129"/>
      <c r="NX56" s="129"/>
      <c r="NY56" s="129"/>
      <c r="NZ56" s="129"/>
      <c r="OA56" s="129"/>
      <c r="OB56" s="129"/>
      <c r="OC56" s="129"/>
      <c r="OD56" s="129"/>
      <c r="OE56" s="129"/>
      <c r="OF56" s="129"/>
      <c r="OG56" s="129"/>
      <c r="OH56" s="129"/>
      <c r="OI56" s="129"/>
      <c r="OJ56" s="129"/>
      <c r="OK56" s="129"/>
      <c r="OL56" s="129"/>
      <c r="OM56" s="129"/>
      <c r="ON56" s="129"/>
      <c r="OO56" s="129"/>
      <c r="OP56" s="129"/>
      <c r="OQ56" s="129"/>
      <c r="OR56" s="129"/>
      <c r="OS56" s="129"/>
      <c r="OT56" s="129"/>
      <c r="OU56" s="129"/>
      <c r="OV56" s="129"/>
      <c r="OW56" s="129"/>
      <c r="OX56" s="129"/>
      <c r="OY56" s="129"/>
      <c r="OZ56" s="129"/>
      <c r="PA56" s="129"/>
      <c r="PB56" s="129"/>
      <c r="PC56" s="129"/>
      <c r="PD56" s="129"/>
      <c r="PE56" s="129"/>
      <c r="PF56" s="129"/>
      <c r="PG56" s="129"/>
      <c r="PH56" s="129"/>
      <c r="PI56" s="129"/>
      <c r="PJ56" s="129"/>
      <c r="PK56" s="129"/>
      <c r="PL56" s="129"/>
      <c r="PM56" s="129"/>
      <c r="PN56" s="129"/>
      <c r="PO56" s="129"/>
      <c r="PP56" s="129"/>
      <c r="PQ56" s="129"/>
      <c r="PR56" s="129"/>
      <c r="PS56" s="129"/>
      <c r="PT56" s="129"/>
      <c r="PU56" s="129"/>
      <c r="PV56" s="129"/>
      <c r="PW56" s="129"/>
      <c r="PX56" s="129"/>
      <c r="PY56" s="129"/>
      <c r="PZ56" s="129"/>
      <c r="QA56" s="129"/>
      <c r="QB56" s="129"/>
      <c r="QC56" s="129"/>
      <c r="QD56" s="129"/>
      <c r="QE56" s="129"/>
      <c r="QF56" s="129"/>
      <c r="QG56" s="129"/>
      <c r="QH56" s="129"/>
      <c r="QI56" s="129"/>
      <c r="QJ56" s="129"/>
      <c r="QK56" s="129"/>
      <c r="QL56" s="129"/>
      <c r="QM56" s="129"/>
      <c r="QN56" s="129"/>
      <c r="QO56" s="129"/>
      <c r="QP56" s="129"/>
      <c r="QQ56" s="129"/>
      <c r="QR56" s="129"/>
      <c r="QS56" s="129"/>
      <c r="QT56" s="129"/>
      <c r="QU56" s="129"/>
      <c r="QV56" s="129"/>
      <c r="QW56" s="129"/>
      <c r="QX56" s="129"/>
      <c r="QY56" s="129"/>
      <c r="QZ56" s="129"/>
      <c r="RA56" s="129"/>
      <c r="RB56" s="129"/>
      <c r="RC56" s="129"/>
      <c r="RD56" s="129"/>
      <c r="RE56" s="129"/>
      <c r="RF56" s="129"/>
      <c r="RG56" s="129"/>
      <c r="RH56" s="129"/>
      <c r="RI56" s="129"/>
      <c r="RJ56" s="129"/>
      <c r="RK56" s="129"/>
      <c r="RL56" s="129"/>
      <c r="RM56" s="129"/>
      <c r="RN56" s="129"/>
      <c r="RO56" s="129"/>
      <c r="RP56" s="129"/>
      <c r="RQ56" s="129"/>
      <c r="RR56" s="129"/>
      <c r="RS56" s="129"/>
      <c r="RT56" s="129"/>
      <c r="RU56" s="129"/>
      <c r="RV56" s="129"/>
      <c r="RW56" s="129"/>
      <c r="RX56" s="129"/>
      <c r="RY56" s="129"/>
    </row>
    <row r="57" spans="1:493" s="20" customFormat="1" ht="40" customHeight="1" x14ac:dyDescent="0.25">
      <c r="A57" s="125" t="s">
        <v>505</v>
      </c>
      <c r="B57" s="9" t="s">
        <v>786</v>
      </c>
      <c r="C57" s="9" t="s">
        <v>787</v>
      </c>
      <c r="D57" s="9" t="s">
        <v>788</v>
      </c>
      <c r="E57" s="247">
        <v>4.0999999999999996</v>
      </c>
      <c r="F57" s="248">
        <v>7.6</v>
      </c>
      <c r="G57" s="248">
        <v>2.4</v>
      </c>
      <c r="H57" s="247">
        <v>4.0999999999999996</v>
      </c>
      <c r="I57" s="248">
        <v>7.6</v>
      </c>
      <c r="J57" s="250">
        <v>2.4</v>
      </c>
      <c r="K57" s="256">
        <v>2022</v>
      </c>
      <c r="L57" s="248" t="s">
        <v>1599</v>
      </c>
      <c r="M57" s="86" t="s">
        <v>1599</v>
      </c>
      <c r="N57" s="248" t="s">
        <v>1598</v>
      </c>
      <c r="O57" s="86" t="s">
        <v>163</v>
      </c>
      <c r="P57" s="86" t="s">
        <v>156</v>
      </c>
      <c r="Q57" s="86"/>
      <c r="R57" s="86" t="s">
        <v>156</v>
      </c>
      <c r="S57" s="86"/>
      <c r="T57" s="86">
        <v>2019</v>
      </c>
      <c r="U57" s="86" t="s">
        <v>162</v>
      </c>
      <c r="V57" s="86" t="s">
        <v>162</v>
      </c>
      <c r="W57" s="86" t="s">
        <v>156</v>
      </c>
      <c r="X57" s="86" t="s">
        <v>163</v>
      </c>
      <c r="Y57" s="86"/>
      <c r="Z57" s="86"/>
      <c r="AA57" s="273" t="s">
        <v>632</v>
      </c>
      <c r="AB57" s="44" t="s">
        <v>1435</v>
      </c>
      <c r="AC57" s="238" t="s">
        <v>1552</v>
      </c>
      <c r="AD57" s="235" t="s">
        <v>1425</v>
      </c>
      <c r="AE57" s="123">
        <v>2</v>
      </c>
      <c r="AF57" s="123">
        <v>0</v>
      </c>
      <c r="AG57" s="123">
        <v>2</v>
      </c>
      <c r="AH57" s="123">
        <v>2</v>
      </c>
      <c r="AI57" s="188" t="s">
        <v>1597</v>
      </c>
      <c r="AJ57" s="236" t="s">
        <v>1528</v>
      </c>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c r="HL57" s="129"/>
      <c r="HM57" s="129"/>
      <c r="HN57" s="129"/>
      <c r="HO57" s="129"/>
      <c r="HP57" s="129"/>
      <c r="HQ57" s="129"/>
      <c r="HR57" s="129"/>
      <c r="HS57" s="129"/>
      <c r="HT57" s="129"/>
      <c r="HU57" s="129"/>
      <c r="HV57" s="129"/>
      <c r="HW57" s="129"/>
      <c r="HX57" s="129"/>
      <c r="HY57" s="129"/>
      <c r="HZ57" s="129"/>
      <c r="IA57" s="129"/>
      <c r="IB57" s="129"/>
      <c r="IC57" s="129"/>
      <c r="ID57" s="129"/>
      <c r="IE57" s="129"/>
      <c r="IF57" s="129"/>
      <c r="IG57" s="129"/>
      <c r="IH57" s="129"/>
      <c r="II57" s="129"/>
      <c r="IJ57" s="129"/>
      <c r="IK57" s="129"/>
      <c r="IL57" s="129"/>
      <c r="IM57" s="129"/>
      <c r="IN57" s="129"/>
      <c r="IO57" s="129"/>
      <c r="IP57" s="129"/>
      <c r="IQ57" s="129"/>
      <c r="IR57" s="129"/>
      <c r="IS57" s="129"/>
      <c r="IT57" s="129"/>
      <c r="IU57" s="129"/>
      <c r="IV57" s="129"/>
      <c r="IW57" s="129"/>
      <c r="IX57" s="129"/>
      <c r="IY57" s="129"/>
      <c r="IZ57" s="129"/>
      <c r="JA57" s="129"/>
      <c r="JB57" s="129"/>
      <c r="JC57" s="129"/>
      <c r="JD57" s="129"/>
      <c r="JE57" s="129"/>
      <c r="JF57" s="129"/>
      <c r="JG57" s="129"/>
      <c r="JH57" s="129"/>
      <c r="JI57" s="129"/>
      <c r="JJ57" s="129"/>
      <c r="JK57" s="129"/>
      <c r="JL57" s="129"/>
      <c r="JM57" s="129"/>
      <c r="JN57" s="129"/>
      <c r="JO57" s="129"/>
      <c r="JP57" s="129"/>
      <c r="JQ57" s="129"/>
      <c r="JR57" s="129"/>
      <c r="JS57" s="129"/>
      <c r="JT57" s="129"/>
      <c r="JU57" s="129"/>
      <c r="JV57" s="129"/>
      <c r="JW57" s="129"/>
      <c r="JX57" s="129"/>
      <c r="JY57" s="129"/>
      <c r="JZ57" s="129"/>
      <c r="KA57" s="129"/>
      <c r="KB57" s="129"/>
      <c r="KC57" s="129"/>
      <c r="KD57" s="129"/>
      <c r="KE57" s="129"/>
      <c r="KF57" s="129"/>
      <c r="KG57" s="129"/>
      <c r="KH57" s="129"/>
      <c r="KI57" s="129"/>
      <c r="KJ57" s="129"/>
      <c r="KK57" s="129"/>
      <c r="KL57" s="129"/>
      <c r="KM57" s="129"/>
      <c r="KN57" s="129"/>
      <c r="KO57" s="129"/>
      <c r="KP57" s="129"/>
      <c r="KQ57" s="129"/>
      <c r="KR57" s="129"/>
      <c r="KS57" s="129"/>
      <c r="KT57" s="129"/>
      <c r="KU57" s="129"/>
      <c r="KV57" s="129"/>
      <c r="KW57" s="129"/>
      <c r="KX57" s="129"/>
      <c r="KY57" s="129"/>
      <c r="KZ57" s="129"/>
      <c r="LA57" s="129"/>
      <c r="LB57" s="129"/>
      <c r="LC57" s="129"/>
      <c r="LD57" s="129"/>
      <c r="LE57" s="129"/>
      <c r="LF57" s="129"/>
      <c r="LG57" s="129"/>
      <c r="LH57" s="129"/>
      <c r="LI57" s="129"/>
      <c r="LJ57" s="129"/>
      <c r="LK57" s="129"/>
      <c r="LL57" s="129"/>
      <c r="LM57" s="129"/>
      <c r="LN57" s="129"/>
      <c r="LO57" s="129"/>
      <c r="LP57" s="129"/>
      <c r="LQ57" s="129"/>
      <c r="LR57" s="129"/>
      <c r="LS57" s="129"/>
      <c r="LT57" s="129"/>
      <c r="LU57" s="129"/>
      <c r="LV57" s="129"/>
      <c r="LW57" s="129"/>
      <c r="LX57" s="129"/>
      <c r="LY57" s="129"/>
      <c r="LZ57" s="129"/>
      <c r="MA57" s="129"/>
      <c r="MB57" s="129"/>
      <c r="MC57" s="129"/>
      <c r="MD57" s="129"/>
      <c r="ME57" s="129"/>
      <c r="MF57" s="129"/>
      <c r="MG57" s="129"/>
      <c r="MH57" s="129"/>
      <c r="MI57" s="129"/>
      <c r="MJ57" s="129"/>
      <c r="MK57" s="129"/>
      <c r="ML57" s="129"/>
      <c r="MM57" s="129"/>
      <c r="MN57" s="129"/>
      <c r="MO57" s="129"/>
      <c r="MP57" s="129"/>
      <c r="MQ57" s="129"/>
      <c r="MR57" s="129"/>
      <c r="MS57" s="129"/>
      <c r="MT57" s="129"/>
      <c r="MU57" s="129"/>
      <c r="MV57" s="129"/>
      <c r="MW57" s="129"/>
      <c r="MX57" s="129"/>
      <c r="MY57" s="129"/>
      <c r="MZ57" s="129"/>
      <c r="NA57" s="129"/>
      <c r="NB57" s="129"/>
      <c r="NC57" s="129"/>
      <c r="ND57" s="129"/>
      <c r="NE57" s="129"/>
      <c r="NF57" s="129"/>
      <c r="NG57" s="129"/>
      <c r="NH57" s="129"/>
      <c r="NI57" s="129"/>
      <c r="NJ57" s="129"/>
      <c r="NK57" s="129"/>
      <c r="NL57" s="129"/>
      <c r="NM57" s="129"/>
      <c r="NN57" s="129"/>
      <c r="NO57" s="129"/>
      <c r="NP57" s="129"/>
      <c r="NQ57" s="129"/>
      <c r="NR57" s="129"/>
      <c r="NS57" s="129"/>
      <c r="NT57" s="129"/>
      <c r="NU57" s="129"/>
      <c r="NV57" s="129"/>
      <c r="NW57" s="129"/>
      <c r="NX57" s="129"/>
      <c r="NY57" s="129"/>
      <c r="NZ57" s="129"/>
      <c r="OA57" s="129"/>
      <c r="OB57" s="129"/>
      <c r="OC57" s="129"/>
      <c r="OD57" s="129"/>
      <c r="OE57" s="129"/>
      <c r="OF57" s="129"/>
      <c r="OG57" s="129"/>
      <c r="OH57" s="129"/>
      <c r="OI57" s="129"/>
      <c r="OJ57" s="129"/>
      <c r="OK57" s="129"/>
      <c r="OL57" s="129"/>
      <c r="OM57" s="129"/>
      <c r="ON57" s="129"/>
      <c r="OO57" s="129"/>
      <c r="OP57" s="129"/>
      <c r="OQ57" s="129"/>
      <c r="OR57" s="129"/>
      <c r="OS57" s="129"/>
      <c r="OT57" s="129"/>
      <c r="OU57" s="129"/>
      <c r="OV57" s="129"/>
      <c r="OW57" s="129"/>
      <c r="OX57" s="129"/>
      <c r="OY57" s="129"/>
      <c r="OZ57" s="129"/>
      <c r="PA57" s="129"/>
      <c r="PB57" s="129"/>
      <c r="PC57" s="129"/>
      <c r="PD57" s="129"/>
      <c r="PE57" s="129"/>
      <c r="PF57" s="129"/>
      <c r="PG57" s="129"/>
      <c r="PH57" s="129"/>
      <c r="PI57" s="129"/>
      <c r="PJ57" s="129"/>
      <c r="PK57" s="129"/>
      <c r="PL57" s="129"/>
      <c r="PM57" s="129"/>
      <c r="PN57" s="129"/>
      <c r="PO57" s="129"/>
      <c r="PP57" s="129"/>
      <c r="PQ57" s="129"/>
      <c r="PR57" s="129"/>
      <c r="PS57" s="129"/>
      <c r="PT57" s="129"/>
      <c r="PU57" s="129"/>
      <c r="PV57" s="129"/>
      <c r="PW57" s="129"/>
      <c r="PX57" s="129"/>
      <c r="PY57" s="129"/>
      <c r="PZ57" s="129"/>
      <c r="QA57" s="129"/>
      <c r="QB57" s="129"/>
      <c r="QC57" s="129"/>
      <c r="QD57" s="129"/>
      <c r="QE57" s="129"/>
      <c r="QF57" s="129"/>
      <c r="QG57" s="129"/>
      <c r="QH57" s="129"/>
      <c r="QI57" s="129"/>
      <c r="QJ57" s="129"/>
      <c r="QK57" s="129"/>
      <c r="QL57" s="129"/>
      <c r="QM57" s="129"/>
      <c r="QN57" s="129"/>
      <c r="QO57" s="129"/>
      <c r="QP57" s="129"/>
      <c r="QQ57" s="129"/>
      <c r="QR57" s="129"/>
      <c r="QS57" s="129"/>
      <c r="QT57" s="129"/>
      <c r="QU57" s="129"/>
      <c r="QV57" s="129"/>
      <c r="QW57" s="129"/>
      <c r="QX57" s="129"/>
      <c r="QY57" s="129"/>
      <c r="QZ57" s="129"/>
      <c r="RA57" s="129"/>
      <c r="RB57" s="129"/>
      <c r="RC57" s="129"/>
      <c r="RD57" s="129"/>
      <c r="RE57" s="129"/>
      <c r="RF57" s="129"/>
      <c r="RG57" s="129"/>
      <c r="RH57" s="129"/>
      <c r="RI57" s="129"/>
      <c r="RJ57" s="129"/>
      <c r="RK57" s="129"/>
      <c r="RL57" s="129"/>
      <c r="RM57" s="129"/>
      <c r="RN57" s="129"/>
      <c r="RO57" s="129"/>
      <c r="RP57" s="129"/>
      <c r="RQ57" s="129"/>
      <c r="RR57" s="129"/>
      <c r="RS57" s="129"/>
      <c r="RT57" s="129"/>
      <c r="RU57" s="129"/>
      <c r="RV57" s="129"/>
      <c r="RW57" s="129"/>
      <c r="RX57" s="129"/>
      <c r="RY57" s="129"/>
    </row>
    <row r="58" spans="1:493" s="20" customFormat="1" ht="40" customHeight="1" x14ac:dyDescent="0.25">
      <c r="A58" s="125" t="s">
        <v>505</v>
      </c>
      <c r="B58" s="9" t="s">
        <v>789</v>
      </c>
      <c r="C58" s="9" t="s">
        <v>790</v>
      </c>
      <c r="D58" s="9" t="s">
        <v>791</v>
      </c>
      <c r="E58" s="247">
        <v>3.7</v>
      </c>
      <c r="F58" s="248">
        <v>3.9</v>
      </c>
      <c r="G58" s="248">
        <v>3.5</v>
      </c>
      <c r="H58" s="247">
        <v>3.6</v>
      </c>
      <c r="I58" s="248">
        <v>3.8</v>
      </c>
      <c r="J58" s="250">
        <v>3.4</v>
      </c>
      <c r="K58" s="256">
        <v>2022</v>
      </c>
      <c r="L58" s="248" t="s">
        <v>1599</v>
      </c>
      <c r="M58" s="86" t="s">
        <v>1599</v>
      </c>
      <c r="N58" s="248" t="s">
        <v>1598</v>
      </c>
      <c r="O58" s="86" t="s">
        <v>163</v>
      </c>
      <c r="P58" s="86">
        <v>2016</v>
      </c>
      <c r="Q58" s="86"/>
      <c r="R58" s="86" t="s">
        <v>162</v>
      </c>
      <c r="S58" s="86"/>
      <c r="T58" s="86">
        <v>2025</v>
      </c>
      <c r="U58" s="86" t="s">
        <v>163</v>
      </c>
      <c r="V58" s="86" t="s">
        <v>163</v>
      </c>
      <c r="W58" s="86" t="s">
        <v>162</v>
      </c>
      <c r="X58" s="86" t="s">
        <v>163</v>
      </c>
      <c r="Y58" s="86"/>
      <c r="Z58" s="86"/>
      <c r="AA58" s="273" t="s">
        <v>632</v>
      </c>
      <c r="AB58" s="44" t="s">
        <v>1435</v>
      </c>
      <c r="AC58" s="238" t="s">
        <v>1618</v>
      </c>
      <c r="AD58" s="235" t="s">
        <v>1425</v>
      </c>
      <c r="AE58" s="123">
        <v>2</v>
      </c>
      <c r="AF58" s="123">
        <v>0</v>
      </c>
      <c r="AG58" s="123">
        <v>2</v>
      </c>
      <c r="AH58" s="123">
        <v>2</v>
      </c>
      <c r="AI58" s="188" t="s">
        <v>1597</v>
      </c>
      <c r="AJ58" s="236" t="s">
        <v>1528</v>
      </c>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129"/>
      <c r="JS58" s="129"/>
      <c r="JT58" s="129"/>
      <c r="JU58" s="129"/>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129"/>
      <c r="NF58" s="129"/>
      <c r="NG58" s="129"/>
      <c r="NH58" s="129"/>
      <c r="NI58" s="129"/>
      <c r="NJ58" s="129"/>
      <c r="NK58" s="129"/>
      <c r="NL58" s="129"/>
      <c r="NM58" s="129"/>
      <c r="NN58" s="129"/>
      <c r="NO58" s="129"/>
      <c r="NP58" s="129"/>
      <c r="NQ58" s="129"/>
      <c r="NR58" s="129"/>
      <c r="NS58" s="129"/>
      <c r="NT58" s="129"/>
      <c r="NU58" s="129"/>
      <c r="NV58" s="129"/>
      <c r="NW58" s="129"/>
      <c r="NX58" s="129"/>
      <c r="NY58" s="129"/>
      <c r="NZ58" s="129"/>
      <c r="OA58" s="129"/>
      <c r="OB58" s="129"/>
      <c r="OC58" s="129"/>
      <c r="OD58" s="129"/>
      <c r="OE58" s="129"/>
      <c r="OF58" s="129"/>
      <c r="OG58" s="129"/>
      <c r="OH58" s="129"/>
      <c r="OI58" s="129"/>
      <c r="OJ58" s="129"/>
      <c r="OK58" s="129"/>
      <c r="OL58" s="129"/>
      <c r="OM58" s="129"/>
      <c r="ON58" s="129"/>
      <c r="OO58" s="129"/>
      <c r="OP58" s="129"/>
      <c r="OQ58" s="129"/>
      <c r="OR58" s="129"/>
      <c r="OS58" s="129"/>
      <c r="OT58" s="129"/>
      <c r="OU58" s="129"/>
      <c r="OV58" s="129"/>
      <c r="OW58" s="129"/>
      <c r="OX58" s="129"/>
      <c r="OY58" s="129"/>
      <c r="OZ58" s="129"/>
      <c r="PA58" s="129"/>
      <c r="PB58" s="129"/>
      <c r="PC58" s="129"/>
      <c r="PD58" s="129"/>
      <c r="PE58" s="129"/>
      <c r="PF58" s="129"/>
      <c r="PG58" s="129"/>
      <c r="PH58" s="129"/>
      <c r="PI58" s="129"/>
      <c r="PJ58" s="129"/>
      <c r="PK58" s="129"/>
      <c r="PL58" s="129"/>
      <c r="PM58" s="129"/>
      <c r="PN58" s="129"/>
      <c r="PO58" s="129"/>
      <c r="PP58" s="129"/>
      <c r="PQ58" s="129"/>
      <c r="PR58" s="129"/>
      <c r="PS58" s="129"/>
      <c r="PT58" s="129"/>
      <c r="PU58" s="129"/>
      <c r="PV58" s="129"/>
      <c r="PW58" s="129"/>
      <c r="PX58" s="129"/>
      <c r="PY58" s="129"/>
      <c r="PZ58" s="129"/>
      <c r="QA58" s="129"/>
      <c r="QB58" s="129"/>
      <c r="QC58" s="129"/>
      <c r="QD58" s="129"/>
      <c r="QE58" s="129"/>
      <c r="QF58" s="129"/>
      <c r="QG58" s="129"/>
      <c r="QH58" s="129"/>
      <c r="QI58" s="129"/>
      <c r="QJ58" s="129"/>
      <c r="QK58" s="129"/>
      <c r="QL58" s="129"/>
      <c r="QM58" s="129"/>
      <c r="QN58" s="129"/>
      <c r="QO58" s="129"/>
      <c r="QP58" s="129"/>
      <c r="QQ58" s="129"/>
      <c r="QR58" s="129"/>
      <c r="QS58" s="129"/>
      <c r="QT58" s="129"/>
      <c r="QU58" s="129"/>
      <c r="QV58" s="129"/>
      <c r="QW58" s="129"/>
      <c r="QX58" s="129"/>
      <c r="QY58" s="129"/>
      <c r="QZ58" s="129"/>
      <c r="RA58" s="129"/>
      <c r="RB58" s="129"/>
      <c r="RC58" s="129"/>
      <c r="RD58" s="129"/>
      <c r="RE58" s="129"/>
      <c r="RF58" s="129"/>
      <c r="RG58" s="129"/>
      <c r="RH58" s="129"/>
      <c r="RI58" s="129"/>
      <c r="RJ58" s="129"/>
      <c r="RK58" s="129"/>
      <c r="RL58" s="129"/>
      <c r="RM58" s="129"/>
      <c r="RN58" s="129"/>
      <c r="RO58" s="129"/>
      <c r="RP58" s="129"/>
      <c r="RQ58" s="129"/>
      <c r="RR58" s="129"/>
      <c r="RS58" s="129"/>
      <c r="RT58" s="129"/>
      <c r="RU58" s="129"/>
      <c r="RV58" s="129"/>
      <c r="RW58" s="129"/>
      <c r="RX58" s="129"/>
      <c r="RY58" s="129"/>
    </row>
    <row r="59" spans="1:493" s="20" customFormat="1" ht="40" customHeight="1" x14ac:dyDescent="0.25">
      <c r="A59" s="125" t="s">
        <v>498</v>
      </c>
      <c r="B59" s="9" t="s">
        <v>792</v>
      </c>
      <c r="C59" s="9" t="s">
        <v>793</v>
      </c>
      <c r="D59" s="9" t="s">
        <v>794</v>
      </c>
      <c r="E59" s="126" t="s">
        <v>166</v>
      </c>
      <c r="F59" s="127" t="s">
        <v>166</v>
      </c>
      <c r="G59" s="127" t="s">
        <v>166</v>
      </c>
      <c r="H59" s="126" t="s">
        <v>166</v>
      </c>
      <c r="I59" s="127" t="s">
        <v>166</v>
      </c>
      <c r="J59" s="128" t="s">
        <v>166</v>
      </c>
      <c r="K59" s="257" t="s">
        <v>166</v>
      </c>
      <c r="L59" s="248" t="s">
        <v>1599</v>
      </c>
      <c r="M59" s="86" t="s">
        <v>1599</v>
      </c>
      <c r="N59" s="248" t="s">
        <v>1598</v>
      </c>
      <c r="O59" s="86" t="s">
        <v>163</v>
      </c>
      <c r="P59" s="86">
        <v>2013</v>
      </c>
      <c r="Q59" s="86"/>
      <c r="R59" s="86" t="s">
        <v>162</v>
      </c>
      <c r="S59" s="86"/>
      <c r="T59" s="86">
        <v>2019</v>
      </c>
      <c r="U59" s="86" t="s">
        <v>162</v>
      </c>
      <c r="V59" s="86" t="s">
        <v>162</v>
      </c>
      <c r="W59" s="86" t="s">
        <v>156</v>
      </c>
      <c r="X59" s="86" t="s">
        <v>163</v>
      </c>
      <c r="Y59" s="86"/>
      <c r="Z59" s="86"/>
      <c r="AA59" s="273" t="s">
        <v>632</v>
      </c>
      <c r="AB59" s="44" t="s">
        <v>1435</v>
      </c>
      <c r="AC59" s="238" t="s">
        <v>1660</v>
      </c>
      <c r="AD59" s="235" t="s">
        <v>1425</v>
      </c>
      <c r="AE59" s="123">
        <v>2</v>
      </c>
      <c r="AF59" s="123">
        <v>0</v>
      </c>
      <c r="AG59" s="123">
        <v>2</v>
      </c>
      <c r="AH59" s="123">
        <v>2</v>
      </c>
      <c r="AI59" s="188" t="s">
        <v>1597</v>
      </c>
      <c r="AJ59" s="236" t="s">
        <v>1528</v>
      </c>
      <c r="AK59" s="124"/>
      <c r="AL59" s="124"/>
      <c r="AM59" s="124"/>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c r="GF59" s="129"/>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129"/>
      <c r="JS59" s="129"/>
      <c r="JT59" s="129"/>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129"/>
      <c r="NF59" s="129"/>
      <c r="NG59" s="129"/>
      <c r="NH59" s="129"/>
      <c r="NI59" s="129"/>
      <c r="NJ59" s="129"/>
      <c r="NK59" s="129"/>
      <c r="NL59" s="129"/>
      <c r="NM59" s="129"/>
      <c r="NN59" s="129"/>
      <c r="NO59" s="129"/>
      <c r="NP59" s="129"/>
      <c r="NQ59" s="129"/>
      <c r="NR59" s="129"/>
      <c r="NS59" s="129"/>
      <c r="NT59" s="129"/>
      <c r="NU59" s="129"/>
      <c r="NV59" s="129"/>
      <c r="NW59" s="129"/>
      <c r="NX59" s="129"/>
      <c r="NY59" s="129"/>
      <c r="NZ59" s="129"/>
      <c r="OA59" s="129"/>
      <c r="OB59" s="129"/>
      <c r="OC59" s="129"/>
      <c r="OD59" s="129"/>
      <c r="OE59" s="129"/>
      <c r="OF59" s="129"/>
      <c r="OG59" s="129"/>
      <c r="OH59" s="129"/>
      <c r="OI59" s="129"/>
      <c r="OJ59" s="129"/>
      <c r="OK59" s="129"/>
      <c r="OL59" s="129"/>
      <c r="OM59" s="129"/>
      <c r="ON59" s="129"/>
      <c r="OO59" s="129"/>
      <c r="OP59" s="129"/>
      <c r="OQ59" s="129"/>
      <c r="OR59" s="129"/>
      <c r="OS59" s="129"/>
      <c r="OT59" s="129"/>
      <c r="OU59" s="129"/>
      <c r="OV59" s="129"/>
      <c r="OW59" s="129"/>
      <c r="OX59" s="129"/>
      <c r="OY59" s="129"/>
      <c r="OZ59" s="129"/>
      <c r="PA59" s="129"/>
      <c r="PB59" s="129"/>
      <c r="PC59" s="129"/>
      <c r="PD59" s="129"/>
      <c r="PE59" s="129"/>
      <c r="PF59" s="129"/>
      <c r="PG59" s="129"/>
      <c r="PH59" s="129"/>
      <c r="PI59" s="129"/>
      <c r="PJ59" s="129"/>
      <c r="PK59" s="129"/>
      <c r="PL59" s="129"/>
      <c r="PM59" s="129"/>
      <c r="PN59" s="129"/>
      <c r="PO59" s="129"/>
      <c r="PP59" s="129"/>
      <c r="PQ59" s="129"/>
      <c r="PR59" s="129"/>
      <c r="PS59" s="129"/>
      <c r="PT59" s="129"/>
      <c r="PU59" s="129"/>
      <c r="PV59" s="129"/>
      <c r="PW59" s="129"/>
      <c r="PX59" s="129"/>
      <c r="PY59" s="129"/>
      <c r="PZ59" s="129"/>
      <c r="QA59" s="129"/>
      <c r="QB59" s="129"/>
      <c r="QC59" s="129"/>
      <c r="QD59" s="129"/>
      <c r="QE59" s="129"/>
      <c r="QF59" s="129"/>
      <c r="QG59" s="129"/>
      <c r="QH59" s="129"/>
      <c r="QI59" s="129"/>
      <c r="QJ59" s="129"/>
      <c r="QK59" s="129"/>
      <c r="QL59" s="129"/>
      <c r="QM59" s="129"/>
      <c r="QN59" s="129"/>
      <c r="QO59" s="129"/>
      <c r="QP59" s="129"/>
      <c r="QQ59" s="129"/>
      <c r="QR59" s="129"/>
      <c r="QS59" s="129"/>
      <c r="QT59" s="129"/>
      <c r="QU59" s="129"/>
      <c r="QV59" s="129"/>
      <c r="QW59" s="129"/>
      <c r="QX59" s="129"/>
      <c r="QY59" s="129"/>
      <c r="QZ59" s="129"/>
      <c r="RA59" s="129"/>
      <c r="RB59" s="129"/>
      <c r="RC59" s="129"/>
      <c r="RD59" s="129"/>
      <c r="RE59" s="129"/>
      <c r="RF59" s="129"/>
      <c r="RG59" s="129"/>
      <c r="RH59" s="129"/>
      <c r="RI59" s="129"/>
      <c r="RJ59" s="129"/>
      <c r="RK59" s="129"/>
      <c r="RL59" s="129"/>
      <c r="RM59" s="129"/>
      <c r="RN59" s="129"/>
      <c r="RO59" s="129"/>
      <c r="RP59" s="129"/>
      <c r="RQ59" s="129"/>
      <c r="RR59" s="129"/>
      <c r="RS59" s="129"/>
      <c r="RT59" s="129"/>
      <c r="RU59" s="129"/>
      <c r="RV59" s="129"/>
      <c r="RW59" s="129"/>
      <c r="RX59" s="129"/>
      <c r="RY59" s="129"/>
    </row>
    <row r="60" spans="1:493" s="20" customFormat="1" ht="40" customHeight="1" x14ac:dyDescent="0.25">
      <c r="A60" s="125" t="s">
        <v>498</v>
      </c>
      <c r="B60" s="9" t="s">
        <v>795</v>
      </c>
      <c r="C60" s="9" t="s">
        <v>796</v>
      </c>
      <c r="D60" s="9" t="s">
        <v>797</v>
      </c>
      <c r="E60" s="247">
        <v>6.8</v>
      </c>
      <c r="F60" s="248">
        <v>9.1</v>
      </c>
      <c r="G60" s="248">
        <v>4.9000000000000004</v>
      </c>
      <c r="H60" s="247">
        <v>6.6</v>
      </c>
      <c r="I60" s="248">
        <v>8.9</v>
      </c>
      <c r="J60" s="250">
        <v>4.5999999999999996</v>
      </c>
      <c r="K60" s="256">
        <v>2022</v>
      </c>
      <c r="L60" s="248" t="s">
        <v>1599</v>
      </c>
      <c r="M60" s="86" t="s">
        <v>1599</v>
      </c>
      <c r="N60" s="248" t="s">
        <v>1598</v>
      </c>
      <c r="O60" s="86" t="s">
        <v>162</v>
      </c>
      <c r="P60" s="86" t="s">
        <v>156</v>
      </c>
      <c r="Q60" s="86"/>
      <c r="R60" s="86" t="s">
        <v>156</v>
      </c>
      <c r="S60" s="86"/>
      <c r="T60" s="86" t="s">
        <v>156</v>
      </c>
      <c r="U60" s="86" t="s">
        <v>156</v>
      </c>
      <c r="V60" s="86" t="s">
        <v>156</v>
      </c>
      <c r="W60" s="86" t="s">
        <v>156</v>
      </c>
      <c r="X60" s="86" t="s">
        <v>163</v>
      </c>
      <c r="Y60" s="86"/>
      <c r="Z60" s="86"/>
      <c r="AA60" s="273" t="s">
        <v>632</v>
      </c>
      <c r="AB60" s="44" t="s">
        <v>1435</v>
      </c>
      <c r="AC60" s="238" t="s">
        <v>1553</v>
      </c>
      <c r="AD60" s="235" t="s">
        <v>1425</v>
      </c>
      <c r="AE60" s="123">
        <v>2</v>
      </c>
      <c r="AF60" s="123">
        <v>0</v>
      </c>
      <c r="AG60" s="123">
        <v>2</v>
      </c>
      <c r="AH60" s="123">
        <v>2</v>
      </c>
      <c r="AI60" s="188" t="s">
        <v>1597</v>
      </c>
      <c r="AJ60" s="236" t="s">
        <v>1528</v>
      </c>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29"/>
      <c r="HI60" s="129"/>
      <c r="HJ60" s="129"/>
      <c r="HK60" s="129"/>
      <c r="HL60" s="129"/>
      <c r="HM60" s="129"/>
      <c r="HN60" s="129"/>
      <c r="HO60" s="129"/>
      <c r="HP60" s="129"/>
      <c r="HQ60" s="129"/>
      <c r="HR60" s="129"/>
      <c r="HS60" s="129"/>
      <c r="HT60" s="129"/>
      <c r="HU60" s="129"/>
      <c r="HV60" s="129"/>
      <c r="HW60" s="129"/>
      <c r="HX60" s="129"/>
      <c r="HY60" s="129"/>
      <c r="HZ60" s="129"/>
      <c r="IA60" s="129"/>
      <c r="IB60" s="129"/>
      <c r="IC60" s="129"/>
      <c r="ID60" s="129"/>
      <c r="IE60" s="129"/>
      <c r="IF60" s="129"/>
      <c r="IG60" s="129"/>
      <c r="IH60" s="129"/>
      <c r="II60" s="129"/>
      <c r="IJ60" s="129"/>
      <c r="IK60" s="129"/>
      <c r="IL60" s="129"/>
      <c r="IM60" s="129"/>
      <c r="IN60" s="129"/>
      <c r="IO60" s="129"/>
      <c r="IP60" s="129"/>
      <c r="IQ60" s="129"/>
      <c r="IR60" s="129"/>
      <c r="IS60" s="129"/>
      <c r="IT60" s="129"/>
      <c r="IU60" s="129"/>
      <c r="IV60" s="129"/>
      <c r="IW60" s="129"/>
      <c r="IX60" s="129"/>
      <c r="IY60" s="129"/>
      <c r="IZ60" s="129"/>
      <c r="JA60" s="129"/>
      <c r="JB60" s="129"/>
      <c r="JC60" s="129"/>
      <c r="JD60" s="129"/>
      <c r="JE60" s="129"/>
      <c r="JF60" s="129"/>
      <c r="JG60" s="129"/>
      <c r="JH60" s="129"/>
      <c r="JI60" s="129"/>
      <c r="JJ60" s="129"/>
      <c r="JK60" s="129"/>
      <c r="JL60" s="129"/>
      <c r="JM60" s="129"/>
      <c r="JN60" s="129"/>
      <c r="JO60" s="129"/>
      <c r="JP60" s="129"/>
      <c r="JQ60" s="129"/>
      <c r="JR60" s="129"/>
      <c r="JS60" s="129"/>
      <c r="JT60" s="129"/>
      <c r="JU60" s="129"/>
      <c r="JV60" s="129"/>
      <c r="JW60" s="129"/>
      <c r="JX60" s="129"/>
      <c r="JY60" s="129"/>
      <c r="JZ60" s="129"/>
      <c r="KA60" s="129"/>
      <c r="KB60" s="129"/>
      <c r="KC60" s="129"/>
      <c r="KD60" s="129"/>
      <c r="KE60" s="129"/>
      <c r="KF60" s="129"/>
      <c r="KG60" s="129"/>
      <c r="KH60" s="129"/>
      <c r="KI60" s="129"/>
      <c r="KJ60" s="129"/>
      <c r="KK60" s="129"/>
      <c r="KL60" s="129"/>
      <c r="KM60" s="129"/>
      <c r="KN60" s="129"/>
      <c r="KO60" s="129"/>
      <c r="KP60" s="129"/>
      <c r="KQ60" s="129"/>
      <c r="KR60" s="129"/>
      <c r="KS60" s="129"/>
      <c r="KT60" s="129"/>
      <c r="KU60" s="129"/>
      <c r="KV60" s="129"/>
      <c r="KW60" s="129"/>
      <c r="KX60" s="129"/>
      <c r="KY60" s="129"/>
      <c r="KZ60" s="129"/>
      <c r="LA60" s="129"/>
      <c r="LB60" s="129"/>
      <c r="LC60" s="129"/>
      <c r="LD60" s="129"/>
      <c r="LE60" s="129"/>
      <c r="LF60" s="129"/>
      <c r="LG60" s="129"/>
      <c r="LH60" s="129"/>
      <c r="LI60" s="129"/>
      <c r="LJ60" s="129"/>
      <c r="LK60" s="129"/>
      <c r="LL60" s="129"/>
      <c r="LM60" s="129"/>
      <c r="LN60" s="129"/>
      <c r="LO60" s="129"/>
      <c r="LP60" s="129"/>
      <c r="LQ60" s="129"/>
      <c r="LR60" s="129"/>
      <c r="LS60" s="129"/>
      <c r="LT60" s="129"/>
      <c r="LU60" s="129"/>
      <c r="LV60" s="129"/>
      <c r="LW60" s="129"/>
      <c r="LX60" s="129"/>
      <c r="LY60" s="129"/>
      <c r="LZ60" s="129"/>
      <c r="MA60" s="129"/>
      <c r="MB60" s="129"/>
      <c r="MC60" s="129"/>
      <c r="MD60" s="129"/>
      <c r="ME60" s="129"/>
      <c r="MF60" s="129"/>
      <c r="MG60" s="129"/>
      <c r="MH60" s="129"/>
      <c r="MI60" s="129"/>
      <c r="MJ60" s="129"/>
      <c r="MK60" s="129"/>
      <c r="ML60" s="129"/>
      <c r="MM60" s="129"/>
      <c r="MN60" s="129"/>
      <c r="MO60" s="129"/>
      <c r="MP60" s="129"/>
      <c r="MQ60" s="129"/>
      <c r="MR60" s="129"/>
      <c r="MS60" s="129"/>
      <c r="MT60" s="129"/>
      <c r="MU60" s="129"/>
      <c r="MV60" s="129"/>
      <c r="MW60" s="129"/>
      <c r="MX60" s="129"/>
      <c r="MY60" s="129"/>
      <c r="MZ60" s="129"/>
      <c r="NA60" s="129"/>
      <c r="NB60" s="129"/>
      <c r="NC60" s="129"/>
      <c r="ND60" s="129"/>
      <c r="NE60" s="129"/>
      <c r="NF60" s="129"/>
      <c r="NG60" s="129"/>
      <c r="NH60" s="129"/>
      <c r="NI60" s="129"/>
      <c r="NJ60" s="129"/>
      <c r="NK60" s="129"/>
      <c r="NL60" s="129"/>
      <c r="NM60" s="129"/>
      <c r="NN60" s="129"/>
      <c r="NO60" s="129"/>
      <c r="NP60" s="129"/>
      <c r="NQ60" s="129"/>
      <c r="NR60" s="129"/>
      <c r="NS60" s="129"/>
      <c r="NT60" s="129"/>
      <c r="NU60" s="129"/>
      <c r="NV60" s="129"/>
      <c r="NW60" s="129"/>
      <c r="NX60" s="129"/>
      <c r="NY60" s="129"/>
      <c r="NZ60" s="129"/>
      <c r="OA60" s="129"/>
      <c r="OB60" s="129"/>
      <c r="OC60" s="129"/>
      <c r="OD60" s="129"/>
      <c r="OE60" s="129"/>
      <c r="OF60" s="129"/>
      <c r="OG60" s="129"/>
      <c r="OH60" s="129"/>
      <c r="OI60" s="129"/>
      <c r="OJ60" s="129"/>
      <c r="OK60" s="129"/>
      <c r="OL60" s="129"/>
      <c r="OM60" s="129"/>
      <c r="ON60" s="129"/>
      <c r="OO60" s="129"/>
      <c r="OP60" s="129"/>
      <c r="OQ60" s="129"/>
      <c r="OR60" s="129"/>
      <c r="OS60" s="129"/>
      <c r="OT60" s="129"/>
      <c r="OU60" s="129"/>
      <c r="OV60" s="129"/>
      <c r="OW60" s="129"/>
      <c r="OX60" s="129"/>
      <c r="OY60" s="129"/>
      <c r="OZ60" s="129"/>
      <c r="PA60" s="129"/>
      <c r="PB60" s="129"/>
      <c r="PC60" s="129"/>
      <c r="PD60" s="129"/>
      <c r="PE60" s="129"/>
      <c r="PF60" s="129"/>
      <c r="PG60" s="129"/>
      <c r="PH60" s="129"/>
      <c r="PI60" s="129"/>
      <c r="PJ60" s="129"/>
      <c r="PK60" s="129"/>
      <c r="PL60" s="129"/>
      <c r="PM60" s="129"/>
      <c r="PN60" s="129"/>
      <c r="PO60" s="129"/>
      <c r="PP60" s="129"/>
      <c r="PQ60" s="129"/>
      <c r="PR60" s="129"/>
      <c r="PS60" s="129"/>
      <c r="PT60" s="129"/>
      <c r="PU60" s="129"/>
      <c r="PV60" s="129"/>
      <c r="PW60" s="129"/>
      <c r="PX60" s="129"/>
      <c r="PY60" s="129"/>
      <c r="PZ60" s="129"/>
      <c r="QA60" s="129"/>
      <c r="QB60" s="129"/>
      <c r="QC60" s="129"/>
      <c r="QD60" s="129"/>
      <c r="QE60" s="129"/>
      <c r="QF60" s="129"/>
      <c r="QG60" s="129"/>
      <c r="QH60" s="129"/>
      <c r="QI60" s="129"/>
      <c r="QJ60" s="129"/>
      <c r="QK60" s="129"/>
      <c r="QL60" s="129"/>
      <c r="QM60" s="129"/>
      <c r="QN60" s="129"/>
      <c r="QO60" s="129"/>
      <c r="QP60" s="129"/>
      <c r="QQ60" s="129"/>
      <c r="QR60" s="129"/>
      <c r="QS60" s="129"/>
      <c r="QT60" s="129"/>
      <c r="QU60" s="129"/>
      <c r="QV60" s="129"/>
      <c r="QW60" s="129"/>
      <c r="QX60" s="129"/>
      <c r="QY60" s="129"/>
      <c r="QZ60" s="129"/>
      <c r="RA60" s="129"/>
      <c r="RB60" s="129"/>
      <c r="RC60" s="129"/>
      <c r="RD60" s="129"/>
      <c r="RE60" s="129"/>
      <c r="RF60" s="129"/>
      <c r="RG60" s="129"/>
      <c r="RH60" s="129"/>
      <c r="RI60" s="129"/>
      <c r="RJ60" s="129"/>
      <c r="RK60" s="129"/>
      <c r="RL60" s="129"/>
      <c r="RM60" s="129"/>
      <c r="RN60" s="129"/>
      <c r="RO60" s="129"/>
      <c r="RP60" s="129"/>
      <c r="RQ60" s="129"/>
      <c r="RR60" s="129"/>
      <c r="RS60" s="129"/>
      <c r="RT60" s="129"/>
      <c r="RU60" s="129"/>
      <c r="RV60" s="129"/>
      <c r="RW60" s="129"/>
      <c r="RX60" s="129"/>
      <c r="RY60" s="129"/>
    </row>
    <row r="61" spans="1:493" s="20" customFormat="1" ht="40" customHeight="1" x14ac:dyDescent="0.25">
      <c r="A61" s="125" t="s">
        <v>534</v>
      </c>
      <c r="B61" s="9" t="s">
        <v>798</v>
      </c>
      <c r="C61" s="9" t="s">
        <v>799</v>
      </c>
      <c r="D61" s="9" t="s">
        <v>800</v>
      </c>
      <c r="E61" s="247">
        <v>19.2</v>
      </c>
      <c r="F61" s="248">
        <v>25.1</v>
      </c>
      <c r="G61" s="248">
        <v>14.2</v>
      </c>
      <c r="H61" s="247">
        <v>14.1</v>
      </c>
      <c r="I61" s="248">
        <v>19.5</v>
      </c>
      <c r="J61" s="250">
        <v>9.5</v>
      </c>
      <c r="K61" s="256">
        <v>2022</v>
      </c>
      <c r="L61" s="248" t="s">
        <v>1599</v>
      </c>
      <c r="M61" s="86" t="s">
        <v>1602</v>
      </c>
      <c r="N61" s="248" t="s">
        <v>1598</v>
      </c>
      <c r="O61" s="86" t="s">
        <v>163</v>
      </c>
      <c r="P61" s="86">
        <v>2010</v>
      </c>
      <c r="Q61" s="86"/>
      <c r="R61" s="86" t="s">
        <v>162</v>
      </c>
      <c r="S61" s="86"/>
      <c r="T61" s="86">
        <v>2014</v>
      </c>
      <c r="U61" s="86" t="s">
        <v>163</v>
      </c>
      <c r="V61" s="86" t="s">
        <v>163</v>
      </c>
      <c r="W61" s="86" t="s">
        <v>162</v>
      </c>
      <c r="X61" s="86" t="s">
        <v>163</v>
      </c>
      <c r="Y61" s="86"/>
      <c r="Z61" s="86"/>
      <c r="AA61" s="273" t="s">
        <v>632</v>
      </c>
      <c r="AB61" s="162" t="s">
        <v>1459</v>
      </c>
      <c r="AC61" s="238" t="s">
        <v>1661</v>
      </c>
      <c r="AD61" s="235" t="s">
        <v>1425</v>
      </c>
      <c r="AE61" s="123">
        <v>2</v>
      </c>
      <c r="AF61" s="123">
        <v>0</v>
      </c>
      <c r="AG61" s="123">
        <v>2</v>
      </c>
      <c r="AH61" s="123">
        <v>2</v>
      </c>
      <c r="AI61" s="188" t="s">
        <v>1597</v>
      </c>
      <c r="AJ61" s="236" t="s">
        <v>1528</v>
      </c>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c r="GF61" s="129"/>
      <c r="GG61" s="129"/>
      <c r="GH61" s="129"/>
      <c r="GI61" s="129"/>
      <c r="GJ61" s="129"/>
      <c r="GK61" s="129"/>
      <c r="GL61" s="129"/>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29"/>
      <c r="HI61" s="129"/>
      <c r="HJ61" s="129"/>
      <c r="HK61" s="129"/>
      <c r="HL61" s="129"/>
      <c r="HM61" s="129"/>
      <c r="HN61" s="129"/>
      <c r="HO61" s="129"/>
      <c r="HP61" s="129"/>
      <c r="HQ61" s="129"/>
      <c r="HR61" s="129"/>
      <c r="HS61" s="129"/>
      <c r="HT61" s="129"/>
      <c r="HU61" s="129"/>
      <c r="HV61" s="129"/>
      <c r="HW61" s="129"/>
      <c r="HX61" s="129"/>
      <c r="HY61" s="129"/>
      <c r="HZ61" s="129"/>
      <c r="IA61" s="129"/>
      <c r="IB61" s="129"/>
      <c r="IC61" s="129"/>
      <c r="ID61" s="129"/>
      <c r="IE61" s="129"/>
      <c r="IF61" s="129"/>
      <c r="IG61" s="129"/>
      <c r="IH61" s="129"/>
      <c r="II61" s="129"/>
      <c r="IJ61" s="129"/>
      <c r="IK61" s="129"/>
      <c r="IL61" s="129"/>
      <c r="IM61" s="129"/>
      <c r="IN61" s="129"/>
      <c r="IO61" s="129"/>
      <c r="IP61" s="129"/>
      <c r="IQ61" s="129"/>
      <c r="IR61" s="129"/>
      <c r="IS61" s="129"/>
      <c r="IT61" s="129"/>
      <c r="IU61" s="129"/>
      <c r="IV61" s="129"/>
      <c r="IW61" s="129"/>
      <c r="IX61" s="129"/>
      <c r="IY61" s="129"/>
      <c r="IZ61" s="129"/>
      <c r="JA61" s="129"/>
      <c r="JB61" s="129"/>
      <c r="JC61" s="129"/>
      <c r="JD61" s="129"/>
      <c r="JE61" s="129"/>
      <c r="JF61" s="129"/>
      <c r="JG61" s="129"/>
      <c r="JH61" s="129"/>
      <c r="JI61" s="129"/>
      <c r="JJ61" s="129"/>
      <c r="JK61" s="129"/>
      <c r="JL61" s="129"/>
      <c r="JM61" s="129"/>
      <c r="JN61" s="129"/>
      <c r="JO61" s="129"/>
      <c r="JP61" s="129"/>
      <c r="JQ61" s="129"/>
      <c r="JR61" s="129"/>
      <c r="JS61" s="129"/>
      <c r="JT61" s="129"/>
      <c r="JU61" s="129"/>
      <c r="JV61" s="129"/>
      <c r="JW61" s="129"/>
      <c r="JX61" s="129"/>
      <c r="JY61" s="129"/>
      <c r="JZ61" s="129"/>
      <c r="KA61" s="129"/>
      <c r="KB61" s="129"/>
      <c r="KC61" s="129"/>
      <c r="KD61" s="129"/>
      <c r="KE61" s="129"/>
      <c r="KF61" s="129"/>
      <c r="KG61" s="129"/>
      <c r="KH61" s="129"/>
      <c r="KI61" s="129"/>
      <c r="KJ61" s="129"/>
      <c r="KK61" s="129"/>
      <c r="KL61" s="129"/>
      <c r="KM61" s="129"/>
      <c r="KN61" s="129"/>
      <c r="KO61" s="129"/>
      <c r="KP61" s="129"/>
      <c r="KQ61" s="129"/>
      <c r="KR61" s="129"/>
      <c r="KS61" s="129"/>
      <c r="KT61" s="129"/>
      <c r="KU61" s="129"/>
      <c r="KV61" s="129"/>
      <c r="KW61" s="129"/>
      <c r="KX61" s="129"/>
      <c r="KY61" s="129"/>
      <c r="KZ61" s="129"/>
      <c r="LA61" s="129"/>
      <c r="LB61" s="129"/>
      <c r="LC61" s="129"/>
      <c r="LD61" s="129"/>
      <c r="LE61" s="129"/>
      <c r="LF61" s="129"/>
      <c r="LG61" s="129"/>
      <c r="LH61" s="129"/>
      <c r="LI61" s="129"/>
      <c r="LJ61" s="129"/>
      <c r="LK61" s="129"/>
      <c r="LL61" s="129"/>
      <c r="LM61" s="129"/>
      <c r="LN61" s="129"/>
      <c r="LO61" s="129"/>
      <c r="LP61" s="129"/>
      <c r="LQ61" s="129"/>
      <c r="LR61" s="129"/>
      <c r="LS61" s="129"/>
      <c r="LT61" s="129"/>
      <c r="LU61" s="129"/>
      <c r="LV61" s="129"/>
      <c r="LW61" s="129"/>
      <c r="LX61" s="129"/>
      <c r="LY61" s="129"/>
      <c r="LZ61" s="129"/>
      <c r="MA61" s="129"/>
      <c r="MB61" s="129"/>
      <c r="MC61" s="129"/>
      <c r="MD61" s="129"/>
      <c r="ME61" s="129"/>
      <c r="MF61" s="129"/>
      <c r="MG61" s="129"/>
      <c r="MH61" s="129"/>
      <c r="MI61" s="129"/>
      <c r="MJ61" s="129"/>
      <c r="MK61" s="129"/>
      <c r="ML61" s="129"/>
      <c r="MM61" s="129"/>
      <c r="MN61" s="129"/>
      <c r="MO61" s="129"/>
      <c r="MP61" s="129"/>
      <c r="MQ61" s="129"/>
      <c r="MR61" s="129"/>
      <c r="MS61" s="129"/>
      <c r="MT61" s="129"/>
      <c r="MU61" s="129"/>
      <c r="MV61" s="129"/>
      <c r="MW61" s="129"/>
      <c r="MX61" s="129"/>
      <c r="MY61" s="129"/>
      <c r="MZ61" s="129"/>
      <c r="NA61" s="129"/>
      <c r="NB61" s="129"/>
      <c r="NC61" s="129"/>
      <c r="ND61" s="129"/>
      <c r="NE61" s="129"/>
      <c r="NF61" s="129"/>
      <c r="NG61" s="129"/>
      <c r="NH61" s="129"/>
      <c r="NI61" s="129"/>
      <c r="NJ61" s="129"/>
      <c r="NK61" s="129"/>
      <c r="NL61" s="129"/>
      <c r="NM61" s="129"/>
      <c r="NN61" s="129"/>
      <c r="NO61" s="129"/>
      <c r="NP61" s="129"/>
      <c r="NQ61" s="129"/>
      <c r="NR61" s="129"/>
      <c r="NS61" s="129"/>
      <c r="NT61" s="129"/>
      <c r="NU61" s="129"/>
      <c r="NV61" s="129"/>
      <c r="NW61" s="129"/>
      <c r="NX61" s="129"/>
      <c r="NY61" s="129"/>
      <c r="NZ61" s="129"/>
      <c r="OA61" s="129"/>
      <c r="OB61" s="129"/>
      <c r="OC61" s="129"/>
      <c r="OD61" s="129"/>
      <c r="OE61" s="129"/>
      <c r="OF61" s="129"/>
      <c r="OG61" s="129"/>
      <c r="OH61" s="129"/>
      <c r="OI61" s="129"/>
      <c r="OJ61" s="129"/>
      <c r="OK61" s="129"/>
      <c r="OL61" s="129"/>
      <c r="OM61" s="129"/>
      <c r="ON61" s="129"/>
      <c r="OO61" s="129"/>
      <c r="OP61" s="129"/>
      <c r="OQ61" s="129"/>
      <c r="OR61" s="129"/>
      <c r="OS61" s="129"/>
      <c r="OT61" s="129"/>
      <c r="OU61" s="129"/>
      <c r="OV61" s="129"/>
      <c r="OW61" s="129"/>
      <c r="OX61" s="129"/>
      <c r="OY61" s="129"/>
      <c r="OZ61" s="129"/>
      <c r="PA61" s="129"/>
      <c r="PB61" s="129"/>
      <c r="PC61" s="129"/>
      <c r="PD61" s="129"/>
      <c r="PE61" s="129"/>
      <c r="PF61" s="129"/>
      <c r="PG61" s="129"/>
      <c r="PH61" s="129"/>
      <c r="PI61" s="129"/>
      <c r="PJ61" s="129"/>
      <c r="PK61" s="129"/>
      <c r="PL61" s="129"/>
      <c r="PM61" s="129"/>
      <c r="PN61" s="129"/>
      <c r="PO61" s="129"/>
      <c r="PP61" s="129"/>
      <c r="PQ61" s="129"/>
      <c r="PR61" s="129"/>
      <c r="PS61" s="129"/>
      <c r="PT61" s="129"/>
      <c r="PU61" s="129"/>
      <c r="PV61" s="129"/>
      <c r="PW61" s="129"/>
      <c r="PX61" s="129"/>
      <c r="PY61" s="129"/>
      <c r="PZ61" s="129"/>
      <c r="QA61" s="129"/>
      <c r="QB61" s="129"/>
      <c r="QC61" s="129"/>
      <c r="QD61" s="129"/>
      <c r="QE61" s="129"/>
      <c r="QF61" s="129"/>
      <c r="QG61" s="129"/>
      <c r="QH61" s="129"/>
      <c r="QI61" s="129"/>
      <c r="QJ61" s="129"/>
      <c r="QK61" s="129"/>
      <c r="QL61" s="129"/>
      <c r="QM61" s="129"/>
      <c r="QN61" s="129"/>
      <c r="QO61" s="129"/>
      <c r="QP61" s="129"/>
      <c r="QQ61" s="129"/>
      <c r="QR61" s="129"/>
      <c r="QS61" s="129"/>
      <c r="QT61" s="129"/>
      <c r="QU61" s="129"/>
      <c r="QV61" s="129"/>
      <c r="QW61" s="129"/>
      <c r="QX61" s="129"/>
      <c r="QY61" s="129"/>
      <c r="QZ61" s="129"/>
      <c r="RA61" s="129"/>
      <c r="RB61" s="129"/>
      <c r="RC61" s="129"/>
      <c r="RD61" s="129"/>
      <c r="RE61" s="129"/>
      <c r="RF61" s="129"/>
      <c r="RG61" s="129"/>
      <c r="RH61" s="129"/>
      <c r="RI61" s="129"/>
      <c r="RJ61" s="129"/>
      <c r="RK61" s="129"/>
      <c r="RL61" s="129"/>
      <c r="RM61" s="129"/>
      <c r="RN61" s="129"/>
      <c r="RO61" s="129"/>
      <c r="RP61" s="129"/>
      <c r="RQ61" s="129"/>
      <c r="RR61" s="129"/>
      <c r="RS61" s="129"/>
      <c r="RT61" s="129"/>
      <c r="RU61" s="129"/>
      <c r="RV61" s="129"/>
      <c r="RW61" s="129"/>
      <c r="RX61" s="129"/>
      <c r="RY61" s="129"/>
    </row>
    <row r="62" spans="1:493" s="20" customFormat="1" ht="40" customHeight="1" x14ac:dyDescent="0.25">
      <c r="A62" s="125" t="s">
        <v>534</v>
      </c>
      <c r="B62" s="9" t="s">
        <v>561</v>
      </c>
      <c r="C62" s="9" t="s">
        <v>801</v>
      </c>
      <c r="D62" s="9" t="s">
        <v>802</v>
      </c>
      <c r="E62" s="247">
        <v>35.9</v>
      </c>
      <c r="F62" s="248">
        <v>49</v>
      </c>
      <c r="G62" s="248">
        <v>24.7</v>
      </c>
      <c r="H62" s="247">
        <v>24.2</v>
      </c>
      <c r="I62" s="248">
        <v>35.1</v>
      </c>
      <c r="J62" s="250">
        <v>14.8</v>
      </c>
      <c r="K62" s="256">
        <v>2022</v>
      </c>
      <c r="L62" s="248" t="s">
        <v>1602</v>
      </c>
      <c r="M62" s="86" t="s">
        <v>1602</v>
      </c>
      <c r="N62" s="248" t="s">
        <v>1598</v>
      </c>
      <c r="O62" s="86" t="s">
        <v>163</v>
      </c>
      <c r="P62" s="86">
        <v>2014</v>
      </c>
      <c r="Q62" s="86"/>
      <c r="R62" s="86" t="s">
        <v>163</v>
      </c>
      <c r="S62" s="86"/>
      <c r="T62" s="86">
        <v>2021</v>
      </c>
      <c r="U62" s="86" t="s">
        <v>163</v>
      </c>
      <c r="V62" s="86" t="s">
        <v>163</v>
      </c>
      <c r="W62" s="86" t="s">
        <v>162</v>
      </c>
      <c r="X62" s="86" t="s">
        <v>163</v>
      </c>
      <c r="Y62" s="86"/>
      <c r="Z62" s="283" t="s">
        <v>4878</v>
      </c>
      <c r="AA62" s="273" t="s">
        <v>654</v>
      </c>
      <c r="AB62" s="44" t="s">
        <v>1476</v>
      </c>
      <c r="AC62" s="238" t="s">
        <v>4879</v>
      </c>
      <c r="AD62" s="235" t="s">
        <v>1425</v>
      </c>
      <c r="AE62" s="123">
        <v>2</v>
      </c>
      <c r="AF62" s="123">
        <v>0</v>
      </c>
      <c r="AG62" s="123">
        <v>2</v>
      </c>
      <c r="AH62" s="123">
        <v>2</v>
      </c>
      <c r="AI62" s="188" t="s">
        <v>4877</v>
      </c>
      <c r="AJ62" s="236" t="s">
        <v>1064</v>
      </c>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c r="GF62" s="129"/>
      <c r="GG62" s="129"/>
      <c r="GH62" s="129"/>
      <c r="GI62" s="129"/>
      <c r="GJ62" s="129"/>
      <c r="GK62" s="129"/>
      <c r="GL62" s="129"/>
      <c r="GM62" s="129"/>
      <c r="GN62" s="129"/>
      <c r="GO62" s="129"/>
      <c r="GP62" s="129"/>
      <c r="GQ62" s="129"/>
      <c r="GR62" s="129"/>
      <c r="GS62" s="129"/>
      <c r="GT62" s="129"/>
      <c r="GU62" s="129"/>
      <c r="GV62" s="129"/>
      <c r="GW62" s="129"/>
      <c r="GX62" s="129"/>
      <c r="GY62" s="129"/>
      <c r="GZ62" s="129"/>
      <c r="HA62" s="129"/>
      <c r="HB62" s="129"/>
      <c r="HC62" s="129"/>
      <c r="HD62" s="129"/>
      <c r="HE62" s="129"/>
      <c r="HF62" s="129"/>
      <c r="HG62" s="129"/>
      <c r="HH62" s="129"/>
      <c r="HI62" s="129"/>
      <c r="HJ62" s="129"/>
      <c r="HK62" s="129"/>
      <c r="HL62" s="129"/>
      <c r="HM62" s="129"/>
      <c r="HN62" s="129"/>
      <c r="HO62" s="129"/>
      <c r="HP62" s="129"/>
      <c r="HQ62" s="129"/>
      <c r="HR62" s="129"/>
      <c r="HS62" s="129"/>
      <c r="HT62" s="129"/>
      <c r="HU62" s="129"/>
      <c r="HV62" s="129"/>
      <c r="HW62" s="129"/>
      <c r="HX62" s="129"/>
      <c r="HY62" s="129"/>
      <c r="HZ62" s="129"/>
      <c r="IA62" s="129"/>
      <c r="IB62" s="129"/>
      <c r="IC62" s="129"/>
      <c r="ID62" s="129"/>
      <c r="IE62" s="129"/>
      <c r="IF62" s="129"/>
      <c r="IG62" s="129"/>
      <c r="IH62" s="129"/>
      <c r="II62" s="129"/>
      <c r="IJ62" s="129"/>
      <c r="IK62" s="129"/>
      <c r="IL62" s="129"/>
      <c r="IM62" s="129"/>
      <c r="IN62" s="129"/>
      <c r="IO62" s="129"/>
      <c r="IP62" s="129"/>
      <c r="IQ62" s="129"/>
      <c r="IR62" s="129"/>
      <c r="IS62" s="129"/>
      <c r="IT62" s="129"/>
      <c r="IU62" s="129"/>
      <c r="IV62" s="129"/>
      <c r="IW62" s="129"/>
      <c r="IX62" s="129"/>
      <c r="IY62" s="129"/>
      <c r="IZ62" s="129"/>
      <c r="JA62" s="129"/>
      <c r="JB62" s="129"/>
      <c r="JC62" s="129"/>
      <c r="JD62" s="129"/>
      <c r="JE62" s="129"/>
      <c r="JF62" s="129"/>
      <c r="JG62" s="129"/>
      <c r="JH62" s="129"/>
      <c r="JI62" s="129"/>
      <c r="JJ62" s="129"/>
      <c r="JK62" s="129"/>
      <c r="JL62" s="129"/>
      <c r="JM62" s="129"/>
      <c r="JN62" s="129"/>
      <c r="JO62" s="129"/>
      <c r="JP62" s="129"/>
      <c r="JQ62" s="129"/>
      <c r="JR62" s="129"/>
      <c r="JS62" s="129"/>
      <c r="JT62" s="129"/>
      <c r="JU62" s="129"/>
      <c r="JV62" s="129"/>
      <c r="JW62" s="129"/>
      <c r="JX62" s="129"/>
      <c r="JY62" s="129"/>
      <c r="JZ62" s="129"/>
      <c r="KA62" s="129"/>
      <c r="KB62" s="129"/>
      <c r="KC62" s="129"/>
      <c r="KD62" s="129"/>
      <c r="KE62" s="129"/>
      <c r="KF62" s="129"/>
      <c r="KG62" s="129"/>
      <c r="KH62" s="129"/>
      <c r="KI62" s="129"/>
      <c r="KJ62" s="129"/>
      <c r="KK62" s="129"/>
      <c r="KL62" s="129"/>
      <c r="KM62" s="129"/>
      <c r="KN62" s="129"/>
      <c r="KO62" s="129"/>
      <c r="KP62" s="129"/>
      <c r="KQ62" s="129"/>
      <c r="KR62" s="129"/>
      <c r="KS62" s="129"/>
      <c r="KT62" s="129"/>
      <c r="KU62" s="129"/>
      <c r="KV62" s="129"/>
      <c r="KW62" s="129"/>
      <c r="KX62" s="129"/>
      <c r="KY62" s="129"/>
      <c r="KZ62" s="129"/>
      <c r="LA62" s="129"/>
      <c r="LB62" s="129"/>
      <c r="LC62" s="129"/>
      <c r="LD62" s="129"/>
      <c r="LE62" s="129"/>
      <c r="LF62" s="129"/>
      <c r="LG62" s="129"/>
      <c r="LH62" s="129"/>
      <c r="LI62" s="129"/>
      <c r="LJ62" s="129"/>
      <c r="LK62" s="129"/>
      <c r="LL62" s="129"/>
      <c r="LM62" s="129"/>
      <c r="LN62" s="129"/>
      <c r="LO62" s="129"/>
      <c r="LP62" s="129"/>
      <c r="LQ62" s="129"/>
      <c r="LR62" s="129"/>
      <c r="LS62" s="129"/>
      <c r="LT62" s="129"/>
      <c r="LU62" s="129"/>
      <c r="LV62" s="129"/>
      <c r="LW62" s="129"/>
      <c r="LX62" s="129"/>
      <c r="LY62" s="129"/>
      <c r="LZ62" s="129"/>
      <c r="MA62" s="129"/>
      <c r="MB62" s="129"/>
      <c r="MC62" s="129"/>
      <c r="MD62" s="129"/>
      <c r="ME62" s="129"/>
      <c r="MF62" s="129"/>
      <c r="MG62" s="129"/>
      <c r="MH62" s="129"/>
      <c r="MI62" s="129"/>
      <c r="MJ62" s="129"/>
      <c r="MK62" s="129"/>
      <c r="ML62" s="129"/>
      <c r="MM62" s="129"/>
      <c r="MN62" s="129"/>
      <c r="MO62" s="129"/>
      <c r="MP62" s="129"/>
      <c r="MQ62" s="129"/>
      <c r="MR62" s="129"/>
      <c r="MS62" s="129"/>
      <c r="MT62" s="129"/>
      <c r="MU62" s="129"/>
      <c r="MV62" s="129"/>
      <c r="MW62" s="129"/>
      <c r="MX62" s="129"/>
      <c r="MY62" s="129"/>
      <c r="MZ62" s="129"/>
      <c r="NA62" s="129"/>
      <c r="NB62" s="129"/>
      <c r="NC62" s="129"/>
      <c r="ND62" s="129"/>
      <c r="NE62" s="129"/>
      <c r="NF62" s="129"/>
      <c r="NG62" s="129"/>
      <c r="NH62" s="129"/>
      <c r="NI62" s="129"/>
      <c r="NJ62" s="129"/>
      <c r="NK62" s="129"/>
      <c r="NL62" s="129"/>
      <c r="NM62" s="129"/>
      <c r="NN62" s="129"/>
      <c r="NO62" s="129"/>
      <c r="NP62" s="129"/>
      <c r="NQ62" s="129"/>
      <c r="NR62" s="129"/>
      <c r="NS62" s="129"/>
      <c r="NT62" s="129"/>
      <c r="NU62" s="129"/>
      <c r="NV62" s="129"/>
      <c r="NW62" s="129"/>
      <c r="NX62" s="129"/>
      <c r="NY62" s="129"/>
      <c r="NZ62" s="129"/>
      <c r="OA62" s="129"/>
      <c r="OB62" s="129"/>
      <c r="OC62" s="129"/>
      <c r="OD62" s="129"/>
      <c r="OE62" s="129"/>
      <c r="OF62" s="129"/>
      <c r="OG62" s="129"/>
      <c r="OH62" s="129"/>
      <c r="OI62" s="129"/>
      <c r="OJ62" s="129"/>
      <c r="OK62" s="129"/>
      <c r="OL62" s="129"/>
      <c r="OM62" s="129"/>
      <c r="ON62" s="129"/>
      <c r="OO62" s="129"/>
      <c r="OP62" s="129"/>
      <c r="OQ62" s="129"/>
      <c r="OR62" s="129"/>
      <c r="OS62" s="129"/>
      <c r="OT62" s="129"/>
      <c r="OU62" s="129"/>
      <c r="OV62" s="129"/>
      <c r="OW62" s="129"/>
      <c r="OX62" s="129"/>
      <c r="OY62" s="129"/>
      <c r="OZ62" s="129"/>
      <c r="PA62" s="129"/>
      <c r="PB62" s="129"/>
      <c r="PC62" s="129"/>
      <c r="PD62" s="129"/>
      <c r="PE62" s="129"/>
      <c r="PF62" s="129"/>
      <c r="PG62" s="129"/>
      <c r="PH62" s="129"/>
      <c r="PI62" s="129"/>
      <c r="PJ62" s="129"/>
      <c r="PK62" s="129"/>
      <c r="PL62" s="129"/>
      <c r="PM62" s="129"/>
      <c r="PN62" s="129"/>
      <c r="PO62" s="129"/>
      <c r="PP62" s="129"/>
      <c r="PQ62" s="129"/>
      <c r="PR62" s="129"/>
      <c r="PS62" s="129"/>
      <c r="PT62" s="129"/>
      <c r="PU62" s="129"/>
      <c r="PV62" s="129"/>
      <c r="PW62" s="129"/>
      <c r="PX62" s="129"/>
      <c r="PY62" s="129"/>
      <c r="PZ62" s="129"/>
      <c r="QA62" s="129"/>
      <c r="QB62" s="129"/>
      <c r="QC62" s="129"/>
      <c r="QD62" s="129"/>
      <c r="QE62" s="129"/>
      <c r="QF62" s="129"/>
      <c r="QG62" s="129"/>
      <c r="QH62" s="129"/>
      <c r="QI62" s="129"/>
      <c r="QJ62" s="129"/>
      <c r="QK62" s="129"/>
      <c r="QL62" s="129"/>
      <c r="QM62" s="129"/>
      <c r="QN62" s="129"/>
      <c r="QO62" s="129"/>
      <c r="QP62" s="129"/>
      <c r="QQ62" s="129"/>
      <c r="QR62" s="129"/>
      <c r="QS62" s="129"/>
      <c r="QT62" s="129"/>
      <c r="QU62" s="129"/>
      <c r="QV62" s="129"/>
      <c r="QW62" s="129"/>
      <c r="QX62" s="129"/>
      <c r="QY62" s="129"/>
      <c r="QZ62" s="129"/>
      <c r="RA62" s="129"/>
      <c r="RB62" s="129"/>
      <c r="RC62" s="129"/>
      <c r="RD62" s="129"/>
      <c r="RE62" s="129"/>
      <c r="RF62" s="129"/>
      <c r="RG62" s="129"/>
      <c r="RH62" s="129"/>
      <c r="RI62" s="129"/>
      <c r="RJ62" s="129"/>
      <c r="RK62" s="129"/>
      <c r="RL62" s="129"/>
      <c r="RM62" s="129"/>
      <c r="RN62" s="129"/>
      <c r="RO62" s="129"/>
      <c r="RP62" s="129"/>
      <c r="RQ62" s="129"/>
      <c r="RR62" s="129"/>
      <c r="RS62" s="129"/>
      <c r="RT62" s="129"/>
      <c r="RU62" s="129"/>
      <c r="RV62" s="129"/>
      <c r="RW62" s="129"/>
      <c r="RX62" s="129"/>
      <c r="RY62" s="129"/>
    </row>
    <row r="63" spans="1:493" s="20" customFormat="1" ht="40" customHeight="1" x14ac:dyDescent="0.25">
      <c r="A63" s="125" t="s">
        <v>1504</v>
      </c>
      <c r="B63" s="9" t="s">
        <v>803</v>
      </c>
      <c r="C63" s="9" t="s">
        <v>804</v>
      </c>
      <c r="D63" s="9" t="s">
        <v>805</v>
      </c>
      <c r="E63" s="247">
        <v>15</v>
      </c>
      <c r="F63" s="248">
        <v>23.8</v>
      </c>
      <c r="G63" s="248">
        <v>7.5</v>
      </c>
      <c r="H63" s="247">
        <v>12.3</v>
      </c>
      <c r="I63" s="248">
        <v>19.600000000000001</v>
      </c>
      <c r="J63" s="250">
        <v>6.1</v>
      </c>
      <c r="K63" s="256">
        <v>2022</v>
      </c>
      <c r="L63" s="248" t="s">
        <v>1599</v>
      </c>
      <c r="M63" s="86" t="s">
        <v>1599</v>
      </c>
      <c r="N63" s="248" t="s">
        <v>1598</v>
      </c>
      <c r="O63" s="86" t="s">
        <v>162</v>
      </c>
      <c r="P63" s="86" t="s">
        <v>156</v>
      </c>
      <c r="Q63" s="86"/>
      <c r="R63" s="86" t="s">
        <v>156</v>
      </c>
      <c r="S63" s="86"/>
      <c r="T63" s="86" t="s">
        <v>156</v>
      </c>
      <c r="U63" s="86" t="s">
        <v>156</v>
      </c>
      <c r="V63" s="86" t="s">
        <v>156</v>
      </c>
      <c r="W63" s="86" t="s">
        <v>156</v>
      </c>
      <c r="X63" s="86" t="s">
        <v>163</v>
      </c>
      <c r="Y63" s="86"/>
      <c r="Z63" s="86"/>
      <c r="AA63" s="273" t="s">
        <v>632</v>
      </c>
      <c r="AB63" s="44" t="s">
        <v>1435</v>
      </c>
      <c r="AC63" s="238" t="s">
        <v>1617</v>
      </c>
      <c r="AD63" s="235" t="s">
        <v>1425</v>
      </c>
      <c r="AE63" s="123">
        <v>2</v>
      </c>
      <c r="AF63" s="123">
        <v>0</v>
      </c>
      <c r="AG63" s="123">
        <v>2</v>
      </c>
      <c r="AH63" s="123">
        <v>2</v>
      </c>
      <c r="AI63" s="188" t="s">
        <v>1597</v>
      </c>
      <c r="AJ63" s="236" t="s">
        <v>1528</v>
      </c>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c r="HL63" s="129"/>
      <c r="HM63" s="129"/>
      <c r="HN63" s="129"/>
      <c r="HO63" s="129"/>
      <c r="HP63" s="129"/>
      <c r="HQ63" s="129"/>
      <c r="HR63" s="129"/>
      <c r="HS63" s="129"/>
      <c r="HT63" s="129"/>
      <c r="HU63" s="129"/>
      <c r="HV63" s="129"/>
      <c r="HW63" s="129"/>
      <c r="HX63" s="129"/>
      <c r="HY63" s="129"/>
      <c r="HZ63" s="129"/>
      <c r="IA63" s="129"/>
      <c r="IB63" s="129"/>
      <c r="IC63" s="129"/>
      <c r="ID63" s="129"/>
      <c r="IE63" s="129"/>
      <c r="IF63" s="129"/>
      <c r="IG63" s="129"/>
      <c r="IH63" s="129"/>
      <c r="II63" s="129"/>
      <c r="IJ63" s="129"/>
      <c r="IK63" s="129"/>
      <c r="IL63" s="129"/>
      <c r="IM63" s="129"/>
      <c r="IN63" s="129"/>
      <c r="IO63" s="129"/>
      <c r="IP63" s="129"/>
      <c r="IQ63" s="129"/>
      <c r="IR63" s="129"/>
      <c r="IS63" s="129"/>
      <c r="IT63" s="129"/>
      <c r="IU63" s="129"/>
      <c r="IV63" s="129"/>
      <c r="IW63" s="129"/>
      <c r="IX63" s="129"/>
      <c r="IY63" s="129"/>
      <c r="IZ63" s="129"/>
      <c r="JA63" s="129"/>
      <c r="JB63" s="129"/>
      <c r="JC63" s="129"/>
      <c r="JD63" s="129"/>
      <c r="JE63" s="129"/>
      <c r="JF63" s="129"/>
      <c r="JG63" s="129"/>
      <c r="JH63" s="129"/>
      <c r="JI63" s="129"/>
      <c r="JJ63" s="129"/>
      <c r="JK63" s="129"/>
      <c r="JL63" s="129"/>
      <c r="JM63" s="129"/>
      <c r="JN63" s="129"/>
      <c r="JO63" s="129"/>
      <c r="JP63" s="129"/>
      <c r="JQ63" s="129"/>
      <c r="JR63" s="129"/>
      <c r="JS63" s="129"/>
      <c r="JT63" s="129"/>
      <c r="JU63" s="129"/>
      <c r="JV63" s="129"/>
      <c r="JW63" s="129"/>
      <c r="JX63" s="129"/>
      <c r="JY63" s="129"/>
      <c r="JZ63" s="129"/>
      <c r="KA63" s="129"/>
      <c r="KB63" s="129"/>
      <c r="KC63" s="129"/>
      <c r="KD63" s="129"/>
      <c r="KE63" s="129"/>
      <c r="KF63" s="129"/>
      <c r="KG63" s="129"/>
      <c r="KH63" s="129"/>
      <c r="KI63" s="129"/>
      <c r="KJ63" s="129"/>
      <c r="KK63" s="129"/>
      <c r="KL63" s="129"/>
      <c r="KM63" s="129"/>
      <c r="KN63" s="129"/>
      <c r="KO63" s="129"/>
      <c r="KP63" s="129"/>
      <c r="KQ63" s="129"/>
      <c r="KR63" s="129"/>
      <c r="KS63" s="129"/>
      <c r="KT63" s="129"/>
      <c r="KU63" s="129"/>
      <c r="KV63" s="129"/>
      <c r="KW63" s="129"/>
      <c r="KX63" s="129"/>
      <c r="KY63" s="129"/>
      <c r="KZ63" s="129"/>
      <c r="LA63" s="129"/>
      <c r="LB63" s="129"/>
      <c r="LC63" s="129"/>
      <c r="LD63" s="129"/>
      <c r="LE63" s="129"/>
      <c r="LF63" s="129"/>
      <c r="LG63" s="129"/>
      <c r="LH63" s="129"/>
      <c r="LI63" s="129"/>
      <c r="LJ63" s="129"/>
      <c r="LK63" s="129"/>
      <c r="LL63" s="129"/>
      <c r="LM63" s="129"/>
      <c r="LN63" s="129"/>
      <c r="LO63" s="129"/>
      <c r="LP63" s="129"/>
      <c r="LQ63" s="129"/>
      <c r="LR63" s="129"/>
      <c r="LS63" s="129"/>
      <c r="LT63" s="129"/>
      <c r="LU63" s="129"/>
      <c r="LV63" s="129"/>
      <c r="LW63" s="129"/>
      <c r="LX63" s="129"/>
      <c r="LY63" s="129"/>
      <c r="LZ63" s="129"/>
      <c r="MA63" s="129"/>
      <c r="MB63" s="129"/>
      <c r="MC63" s="129"/>
      <c r="MD63" s="129"/>
      <c r="ME63" s="129"/>
      <c r="MF63" s="129"/>
      <c r="MG63" s="129"/>
      <c r="MH63" s="129"/>
      <c r="MI63" s="129"/>
      <c r="MJ63" s="129"/>
      <c r="MK63" s="129"/>
      <c r="ML63" s="129"/>
      <c r="MM63" s="129"/>
      <c r="MN63" s="129"/>
      <c r="MO63" s="129"/>
      <c r="MP63" s="129"/>
      <c r="MQ63" s="129"/>
      <c r="MR63" s="129"/>
      <c r="MS63" s="129"/>
      <c r="MT63" s="129"/>
      <c r="MU63" s="129"/>
      <c r="MV63" s="129"/>
      <c r="MW63" s="129"/>
      <c r="MX63" s="129"/>
      <c r="MY63" s="129"/>
      <c r="MZ63" s="129"/>
      <c r="NA63" s="129"/>
      <c r="NB63" s="129"/>
      <c r="NC63" s="129"/>
      <c r="ND63" s="129"/>
      <c r="NE63" s="129"/>
      <c r="NF63" s="129"/>
      <c r="NG63" s="129"/>
      <c r="NH63" s="129"/>
      <c r="NI63" s="129"/>
      <c r="NJ63" s="129"/>
      <c r="NK63" s="129"/>
      <c r="NL63" s="129"/>
      <c r="NM63" s="129"/>
      <c r="NN63" s="129"/>
      <c r="NO63" s="129"/>
      <c r="NP63" s="129"/>
      <c r="NQ63" s="129"/>
      <c r="NR63" s="129"/>
      <c r="NS63" s="129"/>
      <c r="NT63" s="129"/>
      <c r="NU63" s="129"/>
      <c r="NV63" s="129"/>
      <c r="NW63" s="129"/>
      <c r="NX63" s="129"/>
      <c r="NY63" s="129"/>
      <c r="NZ63" s="129"/>
      <c r="OA63" s="129"/>
      <c r="OB63" s="129"/>
      <c r="OC63" s="129"/>
      <c r="OD63" s="129"/>
      <c r="OE63" s="129"/>
      <c r="OF63" s="129"/>
      <c r="OG63" s="129"/>
      <c r="OH63" s="129"/>
      <c r="OI63" s="129"/>
      <c r="OJ63" s="129"/>
      <c r="OK63" s="129"/>
      <c r="OL63" s="129"/>
      <c r="OM63" s="129"/>
      <c r="ON63" s="129"/>
      <c r="OO63" s="129"/>
      <c r="OP63" s="129"/>
      <c r="OQ63" s="129"/>
      <c r="OR63" s="129"/>
      <c r="OS63" s="129"/>
      <c r="OT63" s="129"/>
      <c r="OU63" s="129"/>
      <c r="OV63" s="129"/>
      <c r="OW63" s="129"/>
      <c r="OX63" s="129"/>
      <c r="OY63" s="129"/>
      <c r="OZ63" s="129"/>
      <c r="PA63" s="129"/>
      <c r="PB63" s="129"/>
      <c r="PC63" s="129"/>
      <c r="PD63" s="129"/>
      <c r="PE63" s="129"/>
      <c r="PF63" s="129"/>
      <c r="PG63" s="129"/>
      <c r="PH63" s="129"/>
      <c r="PI63" s="129"/>
      <c r="PJ63" s="129"/>
      <c r="PK63" s="129"/>
      <c r="PL63" s="129"/>
      <c r="PM63" s="129"/>
      <c r="PN63" s="129"/>
      <c r="PO63" s="129"/>
      <c r="PP63" s="129"/>
      <c r="PQ63" s="129"/>
      <c r="PR63" s="129"/>
      <c r="PS63" s="129"/>
      <c r="PT63" s="129"/>
      <c r="PU63" s="129"/>
      <c r="PV63" s="129"/>
      <c r="PW63" s="129"/>
      <c r="PX63" s="129"/>
      <c r="PY63" s="129"/>
      <c r="PZ63" s="129"/>
      <c r="QA63" s="129"/>
      <c r="QB63" s="129"/>
      <c r="QC63" s="129"/>
      <c r="QD63" s="129"/>
      <c r="QE63" s="129"/>
      <c r="QF63" s="129"/>
      <c r="QG63" s="129"/>
      <c r="QH63" s="129"/>
      <c r="QI63" s="129"/>
      <c r="QJ63" s="129"/>
      <c r="QK63" s="129"/>
      <c r="QL63" s="129"/>
      <c r="QM63" s="129"/>
      <c r="QN63" s="129"/>
      <c r="QO63" s="129"/>
      <c r="QP63" s="129"/>
      <c r="QQ63" s="129"/>
      <c r="QR63" s="129"/>
      <c r="QS63" s="129"/>
      <c r="QT63" s="129"/>
      <c r="QU63" s="129"/>
      <c r="QV63" s="129"/>
      <c r="QW63" s="129"/>
      <c r="QX63" s="129"/>
      <c r="QY63" s="129"/>
      <c r="QZ63" s="129"/>
      <c r="RA63" s="129"/>
      <c r="RB63" s="129"/>
      <c r="RC63" s="129"/>
      <c r="RD63" s="129"/>
      <c r="RE63" s="129"/>
      <c r="RF63" s="129"/>
      <c r="RG63" s="129"/>
      <c r="RH63" s="129"/>
      <c r="RI63" s="129"/>
      <c r="RJ63" s="129"/>
      <c r="RK63" s="129"/>
      <c r="RL63" s="129"/>
      <c r="RM63" s="129"/>
      <c r="RN63" s="129"/>
      <c r="RO63" s="129"/>
      <c r="RP63" s="129"/>
      <c r="RQ63" s="129"/>
      <c r="RR63" s="129"/>
      <c r="RS63" s="129"/>
      <c r="RT63" s="129"/>
      <c r="RU63" s="129"/>
      <c r="RV63" s="129"/>
      <c r="RW63" s="129"/>
      <c r="RX63" s="129"/>
      <c r="RY63" s="129"/>
    </row>
    <row r="64" spans="1:493" s="20" customFormat="1" ht="40" customHeight="1" x14ac:dyDescent="0.25">
      <c r="A64" s="125" t="s">
        <v>498</v>
      </c>
      <c r="B64" s="9" t="s">
        <v>806</v>
      </c>
      <c r="C64" s="9" t="s">
        <v>807</v>
      </c>
      <c r="D64" s="9" t="s">
        <v>808</v>
      </c>
      <c r="E64" s="247">
        <v>40</v>
      </c>
      <c r="F64" s="248">
        <v>57.4</v>
      </c>
      <c r="G64" s="248">
        <v>22.6</v>
      </c>
      <c r="H64" s="247">
        <v>35</v>
      </c>
      <c r="I64" s="248">
        <v>51.9</v>
      </c>
      <c r="J64" s="250">
        <v>18.100000000000001</v>
      </c>
      <c r="K64" s="256">
        <v>2022</v>
      </c>
      <c r="L64" s="248" t="s">
        <v>1599</v>
      </c>
      <c r="M64" s="86" t="s">
        <v>1599</v>
      </c>
      <c r="N64" s="248" t="s">
        <v>1598</v>
      </c>
      <c r="O64" s="86" t="s">
        <v>163</v>
      </c>
      <c r="P64" s="86" t="s">
        <v>156</v>
      </c>
      <c r="Q64" s="86"/>
      <c r="R64" s="86" t="s">
        <v>156</v>
      </c>
      <c r="S64" s="86"/>
      <c r="T64" s="86">
        <v>2018</v>
      </c>
      <c r="U64" s="86" t="s">
        <v>162</v>
      </c>
      <c r="V64" s="86" t="s">
        <v>162</v>
      </c>
      <c r="W64" s="86" t="s">
        <v>156</v>
      </c>
      <c r="X64" s="86" t="s">
        <v>163</v>
      </c>
      <c r="Y64" s="86"/>
      <c r="Z64" s="86"/>
      <c r="AA64" s="273" t="s">
        <v>632</v>
      </c>
      <c r="AB64" s="44" t="s">
        <v>1435</v>
      </c>
      <c r="AC64" s="238" t="s">
        <v>1554</v>
      </c>
      <c r="AD64" s="235" t="s">
        <v>1425</v>
      </c>
      <c r="AE64" s="123">
        <v>2</v>
      </c>
      <c r="AF64" s="123">
        <v>0</v>
      </c>
      <c r="AG64" s="123">
        <v>2</v>
      </c>
      <c r="AH64" s="123">
        <v>2</v>
      </c>
      <c r="AI64" s="188" t="s">
        <v>1597</v>
      </c>
      <c r="AJ64" s="236" t="s">
        <v>1528</v>
      </c>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c r="HL64" s="129"/>
      <c r="HM64" s="129"/>
      <c r="HN64" s="129"/>
      <c r="HO64" s="129"/>
      <c r="HP64" s="129"/>
      <c r="HQ64" s="129"/>
      <c r="HR64" s="129"/>
      <c r="HS64" s="129"/>
      <c r="HT64" s="129"/>
      <c r="HU64" s="129"/>
      <c r="HV64" s="129"/>
      <c r="HW64" s="129"/>
      <c r="HX64" s="129"/>
      <c r="HY64" s="129"/>
      <c r="HZ64" s="129"/>
      <c r="IA64" s="129"/>
      <c r="IB64" s="129"/>
      <c r="IC64" s="129"/>
      <c r="ID64" s="129"/>
      <c r="IE64" s="129"/>
      <c r="IF64" s="129"/>
      <c r="IG64" s="129"/>
      <c r="IH64" s="129"/>
      <c r="II64" s="129"/>
      <c r="IJ64" s="129"/>
      <c r="IK64" s="129"/>
      <c r="IL64" s="129"/>
      <c r="IM64" s="129"/>
      <c r="IN64" s="129"/>
      <c r="IO64" s="129"/>
      <c r="IP64" s="129"/>
      <c r="IQ64" s="129"/>
      <c r="IR64" s="129"/>
      <c r="IS64" s="129"/>
      <c r="IT64" s="129"/>
      <c r="IU64" s="129"/>
      <c r="IV64" s="129"/>
      <c r="IW64" s="129"/>
      <c r="IX64" s="129"/>
      <c r="IY64" s="129"/>
      <c r="IZ64" s="129"/>
      <c r="JA64" s="129"/>
      <c r="JB64" s="129"/>
      <c r="JC64" s="129"/>
      <c r="JD64" s="129"/>
      <c r="JE64" s="129"/>
      <c r="JF64" s="129"/>
      <c r="JG64" s="129"/>
      <c r="JH64" s="129"/>
      <c r="JI64" s="129"/>
      <c r="JJ64" s="129"/>
      <c r="JK64" s="129"/>
      <c r="JL64" s="129"/>
      <c r="JM64" s="129"/>
      <c r="JN64" s="129"/>
      <c r="JO64" s="129"/>
      <c r="JP64" s="129"/>
      <c r="JQ64" s="129"/>
      <c r="JR64" s="129"/>
      <c r="JS64" s="129"/>
      <c r="JT64" s="129"/>
      <c r="JU64" s="129"/>
      <c r="JV64" s="129"/>
      <c r="JW64" s="129"/>
      <c r="JX64" s="129"/>
      <c r="JY64" s="129"/>
      <c r="JZ64" s="129"/>
      <c r="KA64" s="129"/>
      <c r="KB64" s="129"/>
      <c r="KC64" s="129"/>
      <c r="KD64" s="129"/>
      <c r="KE64" s="129"/>
      <c r="KF64" s="129"/>
      <c r="KG64" s="129"/>
      <c r="KH64" s="129"/>
      <c r="KI64" s="129"/>
      <c r="KJ64" s="129"/>
      <c r="KK64" s="129"/>
      <c r="KL64" s="129"/>
      <c r="KM64" s="129"/>
      <c r="KN64" s="129"/>
      <c r="KO64" s="129"/>
      <c r="KP64" s="129"/>
      <c r="KQ64" s="129"/>
      <c r="KR64" s="129"/>
      <c r="KS64" s="129"/>
      <c r="KT64" s="129"/>
      <c r="KU64" s="129"/>
      <c r="KV64" s="129"/>
      <c r="KW64" s="129"/>
      <c r="KX64" s="129"/>
      <c r="KY64" s="129"/>
      <c r="KZ64" s="129"/>
      <c r="LA64" s="129"/>
      <c r="LB64" s="129"/>
      <c r="LC64" s="129"/>
      <c r="LD64" s="129"/>
      <c r="LE64" s="129"/>
      <c r="LF64" s="129"/>
      <c r="LG64" s="129"/>
      <c r="LH64" s="129"/>
      <c r="LI64" s="129"/>
      <c r="LJ64" s="129"/>
      <c r="LK64" s="129"/>
      <c r="LL64" s="129"/>
      <c r="LM64" s="129"/>
      <c r="LN64" s="129"/>
      <c r="LO64" s="129"/>
      <c r="LP64" s="129"/>
      <c r="LQ64" s="129"/>
      <c r="LR64" s="129"/>
      <c r="LS64" s="129"/>
      <c r="LT64" s="129"/>
      <c r="LU64" s="129"/>
      <c r="LV64" s="129"/>
      <c r="LW64" s="129"/>
      <c r="LX64" s="129"/>
      <c r="LY64" s="129"/>
      <c r="LZ64" s="129"/>
      <c r="MA64" s="129"/>
      <c r="MB64" s="129"/>
      <c r="MC64" s="129"/>
      <c r="MD64" s="129"/>
      <c r="ME64" s="129"/>
      <c r="MF64" s="129"/>
      <c r="MG64" s="129"/>
      <c r="MH64" s="129"/>
      <c r="MI64" s="129"/>
      <c r="MJ64" s="129"/>
      <c r="MK64" s="129"/>
      <c r="ML64" s="129"/>
      <c r="MM64" s="129"/>
      <c r="MN64" s="129"/>
      <c r="MO64" s="129"/>
      <c r="MP64" s="129"/>
      <c r="MQ64" s="129"/>
      <c r="MR64" s="129"/>
      <c r="MS64" s="129"/>
      <c r="MT64" s="129"/>
      <c r="MU64" s="129"/>
      <c r="MV64" s="129"/>
      <c r="MW64" s="129"/>
      <c r="MX64" s="129"/>
      <c r="MY64" s="129"/>
      <c r="MZ64" s="129"/>
      <c r="NA64" s="129"/>
      <c r="NB64" s="129"/>
      <c r="NC64" s="129"/>
      <c r="ND64" s="129"/>
      <c r="NE64" s="129"/>
      <c r="NF64" s="129"/>
      <c r="NG64" s="129"/>
      <c r="NH64" s="129"/>
      <c r="NI64" s="129"/>
      <c r="NJ64" s="129"/>
      <c r="NK64" s="129"/>
      <c r="NL64" s="129"/>
      <c r="NM64" s="129"/>
      <c r="NN64" s="129"/>
      <c r="NO64" s="129"/>
      <c r="NP64" s="129"/>
      <c r="NQ64" s="129"/>
      <c r="NR64" s="129"/>
      <c r="NS64" s="129"/>
      <c r="NT64" s="129"/>
      <c r="NU64" s="129"/>
      <c r="NV64" s="129"/>
      <c r="NW64" s="129"/>
      <c r="NX64" s="129"/>
      <c r="NY64" s="129"/>
      <c r="NZ64" s="129"/>
      <c r="OA64" s="129"/>
      <c r="OB64" s="129"/>
      <c r="OC64" s="129"/>
      <c r="OD64" s="129"/>
      <c r="OE64" s="129"/>
      <c r="OF64" s="129"/>
      <c r="OG64" s="129"/>
      <c r="OH64" s="129"/>
      <c r="OI64" s="129"/>
      <c r="OJ64" s="129"/>
      <c r="OK64" s="129"/>
      <c r="OL64" s="129"/>
      <c r="OM64" s="129"/>
      <c r="ON64" s="129"/>
      <c r="OO64" s="129"/>
      <c r="OP64" s="129"/>
      <c r="OQ64" s="129"/>
      <c r="OR64" s="129"/>
      <c r="OS64" s="129"/>
      <c r="OT64" s="129"/>
      <c r="OU64" s="129"/>
      <c r="OV64" s="129"/>
      <c r="OW64" s="129"/>
      <c r="OX64" s="129"/>
      <c r="OY64" s="129"/>
      <c r="OZ64" s="129"/>
      <c r="PA64" s="129"/>
      <c r="PB64" s="129"/>
      <c r="PC64" s="129"/>
      <c r="PD64" s="129"/>
      <c r="PE64" s="129"/>
      <c r="PF64" s="129"/>
      <c r="PG64" s="129"/>
      <c r="PH64" s="129"/>
      <c r="PI64" s="129"/>
      <c r="PJ64" s="129"/>
      <c r="PK64" s="129"/>
      <c r="PL64" s="129"/>
      <c r="PM64" s="129"/>
      <c r="PN64" s="129"/>
      <c r="PO64" s="129"/>
      <c r="PP64" s="129"/>
      <c r="PQ64" s="129"/>
      <c r="PR64" s="129"/>
      <c r="PS64" s="129"/>
      <c r="PT64" s="129"/>
      <c r="PU64" s="129"/>
      <c r="PV64" s="129"/>
      <c r="PW64" s="129"/>
      <c r="PX64" s="129"/>
      <c r="PY64" s="129"/>
      <c r="PZ64" s="129"/>
      <c r="QA64" s="129"/>
      <c r="QB64" s="129"/>
      <c r="QC64" s="129"/>
      <c r="QD64" s="129"/>
      <c r="QE64" s="129"/>
      <c r="QF64" s="129"/>
      <c r="QG64" s="129"/>
      <c r="QH64" s="129"/>
      <c r="QI64" s="129"/>
      <c r="QJ64" s="129"/>
      <c r="QK64" s="129"/>
      <c r="QL64" s="129"/>
      <c r="QM64" s="129"/>
      <c r="QN64" s="129"/>
      <c r="QO64" s="129"/>
      <c r="QP64" s="129"/>
      <c r="QQ64" s="129"/>
      <c r="QR64" s="129"/>
      <c r="QS64" s="129"/>
      <c r="QT64" s="129"/>
      <c r="QU64" s="129"/>
      <c r="QV64" s="129"/>
      <c r="QW64" s="129"/>
      <c r="QX64" s="129"/>
      <c r="QY64" s="129"/>
      <c r="QZ64" s="129"/>
      <c r="RA64" s="129"/>
      <c r="RB64" s="129"/>
      <c r="RC64" s="129"/>
      <c r="RD64" s="129"/>
      <c r="RE64" s="129"/>
      <c r="RF64" s="129"/>
      <c r="RG64" s="129"/>
      <c r="RH64" s="129"/>
      <c r="RI64" s="129"/>
      <c r="RJ64" s="129"/>
      <c r="RK64" s="129"/>
      <c r="RL64" s="129"/>
      <c r="RM64" s="129"/>
      <c r="RN64" s="129"/>
      <c r="RO64" s="129"/>
      <c r="RP64" s="129"/>
      <c r="RQ64" s="129"/>
      <c r="RR64" s="129"/>
      <c r="RS64" s="129"/>
      <c r="RT64" s="129"/>
      <c r="RU64" s="129"/>
      <c r="RV64" s="129"/>
      <c r="RW64" s="129"/>
      <c r="RX64" s="129"/>
      <c r="RY64" s="129"/>
    </row>
    <row r="65" spans="1:493" s="20" customFormat="1" ht="40" customHeight="1" x14ac:dyDescent="0.25">
      <c r="A65" s="125" t="s">
        <v>505</v>
      </c>
      <c r="B65" s="9" t="s">
        <v>810</v>
      </c>
      <c r="C65" s="9" t="s">
        <v>811</v>
      </c>
      <c r="D65" s="9" t="s">
        <v>812</v>
      </c>
      <c r="E65" s="247">
        <v>3.1</v>
      </c>
      <c r="F65" s="248">
        <v>3.5</v>
      </c>
      <c r="G65" s="248">
        <v>2.7</v>
      </c>
      <c r="H65" s="247">
        <v>2.9</v>
      </c>
      <c r="I65" s="248">
        <v>3.1</v>
      </c>
      <c r="J65" s="250">
        <v>2.6</v>
      </c>
      <c r="K65" s="256">
        <v>2022</v>
      </c>
      <c r="L65" s="248" t="s">
        <v>1599</v>
      </c>
      <c r="M65" s="86" t="s">
        <v>1599</v>
      </c>
      <c r="N65" s="248" t="s">
        <v>1598</v>
      </c>
      <c r="O65" s="86" t="s">
        <v>162</v>
      </c>
      <c r="P65" s="86" t="s">
        <v>156</v>
      </c>
      <c r="Q65" s="86"/>
      <c r="R65" s="86" t="s">
        <v>156</v>
      </c>
      <c r="S65" s="86"/>
      <c r="T65" s="86" t="s">
        <v>156</v>
      </c>
      <c r="U65" s="86" t="s">
        <v>156</v>
      </c>
      <c r="V65" s="86" t="s">
        <v>156</v>
      </c>
      <c r="W65" s="86" t="s">
        <v>156</v>
      </c>
      <c r="X65" s="86" t="s">
        <v>162</v>
      </c>
      <c r="Y65" s="86"/>
      <c r="Z65" s="86"/>
      <c r="AA65" s="273" t="s">
        <v>632</v>
      </c>
      <c r="AB65" s="44" t="s">
        <v>1435</v>
      </c>
      <c r="AC65" s="238" t="s">
        <v>1532</v>
      </c>
      <c r="AD65" s="235" t="s">
        <v>1425</v>
      </c>
      <c r="AE65" s="123">
        <v>2</v>
      </c>
      <c r="AF65" s="123">
        <v>0</v>
      </c>
      <c r="AG65" s="123">
        <v>2</v>
      </c>
      <c r="AH65" s="123">
        <v>2</v>
      </c>
      <c r="AI65" s="188" t="s">
        <v>1597</v>
      </c>
      <c r="AJ65" s="236" t="s">
        <v>1528</v>
      </c>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c r="HL65" s="129"/>
      <c r="HM65" s="129"/>
      <c r="HN65" s="129"/>
      <c r="HO65" s="129"/>
      <c r="HP65" s="129"/>
      <c r="HQ65" s="129"/>
      <c r="HR65" s="129"/>
      <c r="HS65" s="129"/>
      <c r="HT65" s="129"/>
      <c r="HU65" s="129"/>
      <c r="HV65" s="129"/>
      <c r="HW65" s="129"/>
      <c r="HX65" s="129"/>
      <c r="HY65" s="129"/>
      <c r="HZ65" s="129"/>
      <c r="IA65" s="129"/>
      <c r="IB65" s="129"/>
      <c r="IC65" s="129"/>
      <c r="ID65" s="129"/>
      <c r="IE65" s="129"/>
      <c r="IF65" s="129"/>
      <c r="IG65" s="129"/>
      <c r="IH65" s="129"/>
      <c r="II65" s="129"/>
      <c r="IJ65" s="129"/>
      <c r="IK65" s="129"/>
      <c r="IL65" s="129"/>
      <c r="IM65" s="129"/>
      <c r="IN65" s="129"/>
      <c r="IO65" s="129"/>
      <c r="IP65" s="129"/>
      <c r="IQ65" s="129"/>
      <c r="IR65" s="129"/>
      <c r="IS65" s="129"/>
      <c r="IT65" s="129"/>
      <c r="IU65" s="129"/>
      <c r="IV65" s="129"/>
      <c r="IW65" s="129"/>
      <c r="IX65" s="129"/>
      <c r="IY65" s="129"/>
      <c r="IZ65" s="129"/>
      <c r="JA65" s="129"/>
      <c r="JB65" s="129"/>
      <c r="JC65" s="129"/>
      <c r="JD65" s="129"/>
      <c r="JE65" s="129"/>
      <c r="JF65" s="129"/>
      <c r="JG65" s="129"/>
      <c r="JH65" s="129"/>
      <c r="JI65" s="129"/>
      <c r="JJ65" s="129"/>
      <c r="JK65" s="129"/>
      <c r="JL65" s="129"/>
      <c r="JM65" s="129"/>
      <c r="JN65" s="129"/>
      <c r="JO65" s="129"/>
      <c r="JP65" s="129"/>
      <c r="JQ65" s="129"/>
      <c r="JR65" s="129"/>
      <c r="JS65" s="129"/>
      <c r="JT65" s="129"/>
      <c r="JU65" s="129"/>
      <c r="JV65" s="129"/>
      <c r="JW65" s="129"/>
      <c r="JX65" s="129"/>
      <c r="JY65" s="129"/>
      <c r="JZ65" s="129"/>
      <c r="KA65" s="129"/>
      <c r="KB65" s="129"/>
      <c r="KC65" s="129"/>
      <c r="KD65" s="129"/>
      <c r="KE65" s="129"/>
      <c r="KF65" s="129"/>
      <c r="KG65" s="129"/>
      <c r="KH65" s="129"/>
      <c r="KI65" s="129"/>
      <c r="KJ65" s="129"/>
      <c r="KK65" s="129"/>
      <c r="KL65" s="129"/>
      <c r="KM65" s="129"/>
      <c r="KN65" s="129"/>
      <c r="KO65" s="129"/>
      <c r="KP65" s="129"/>
      <c r="KQ65" s="129"/>
      <c r="KR65" s="129"/>
      <c r="KS65" s="129"/>
      <c r="KT65" s="129"/>
      <c r="KU65" s="129"/>
      <c r="KV65" s="129"/>
      <c r="KW65" s="129"/>
      <c r="KX65" s="129"/>
      <c r="KY65" s="129"/>
      <c r="KZ65" s="129"/>
      <c r="LA65" s="129"/>
      <c r="LB65" s="129"/>
      <c r="LC65" s="129"/>
      <c r="LD65" s="129"/>
      <c r="LE65" s="129"/>
      <c r="LF65" s="129"/>
      <c r="LG65" s="129"/>
      <c r="LH65" s="129"/>
      <c r="LI65" s="129"/>
      <c r="LJ65" s="129"/>
      <c r="LK65" s="129"/>
      <c r="LL65" s="129"/>
      <c r="LM65" s="129"/>
      <c r="LN65" s="129"/>
      <c r="LO65" s="129"/>
      <c r="LP65" s="129"/>
      <c r="LQ65" s="129"/>
      <c r="LR65" s="129"/>
      <c r="LS65" s="129"/>
      <c r="LT65" s="129"/>
      <c r="LU65" s="129"/>
      <c r="LV65" s="129"/>
      <c r="LW65" s="129"/>
      <c r="LX65" s="129"/>
      <c r="LY65" s="129"/>
      <c r="LZ65" s="129"/>
      <c r="MA65" s="129"/>
      <c r="MB65" s="129"/>
      <c r="MC65" s="129"/>
      <c r="MD65" s="129"/>
      <c r="ME65" s="129"/>
      <c r="MF65" s="129"/>
      <c r="MG65" s="129"/>
      <c r="MH65" s="129"/>
      <c r="MI65" s="129"/>
      <c r="MJ65" s="129"/>
      <c r="MK65" s="129"/>
      <c r="ML65" s="129"/>
      <c r="MM65" s="129"/>
      <c r="MN65" s="129"/>
      <c r="MO65" s="129"/>
      <c r="MP65" s="129"/>
      <c r="MQ65" s="129"/>
      <c r="MR65" s="129"/>
      <c r="MS65" s="129"/>
      <c r="MT65" s="129"/>
      <c r="MU65" s="129"/>
      <c r="MV65" s="129"/>
      <c r="MW65" s="129"/>
      <c r="MX65" s="129"/>
      <c r="MY65" s="129"/>
      <c r="MZ65" s="129"/>
      <c r="NA65" s="129"/>
      <c r="NB65" s="129"/>
      <c r="NC65" s="129"/>
      <c r="ND65" s="129"/>
      <c r="NE65" s="129"/>
      <c r="NF65" s="129"/>
      <c r="NG65" s="129"/>
      <c r="NH65" s="129"/>
      <c r="NI65" s="129"/>
      <c r="NJ65" s="129"/>
      <c r="NK65" s="129"/>
      <c r="NL65" s="129"/>
      <c r="NM65" s="129"/>
      <c r="NN65" s="129"/>
      <c r="NO65" s="129"/>
      <c r="NP65" s="129"/>
      <c r="NQ65" s="129"/>
      <c r="NR65" s="129"/>
      <c r="NS65" s="129"/>
      <c r="NT65" s="129"/>
      <c r="NU65" s="129"/>
      <c r="NV65" s="129"/>
      <c r="NW65" s="129"/>
      <c r="NX65" s="129"/>
      <c r="NY65" s="129"/>
      <c r="NZ65" s="129"/>
      <c r="OA65" s="129"/>
      <c r="OB65" s="129"/>
      <c r="OC65" s="129"/>
      <c r="OD65" s="129"/>
      <c r="OE65" s="129"/>
      <c r="OF65" s="129"/>
      <c r="OG65" s="129"/>
      <c r="OH65" s="129"/>
      <c r="OI65" s="129"/>
      <c r="OJ65" s="129"/>
      <c r="OK65" s="129"/>
      <c r="OL65" s="129"/>
      <c r="OM65" s="129"/>
      <c r="ON65" s="129"/>
      <c r="OO65" s="129"/>
      <c r="OP65" s="129"/>
      <c r="OQ65" s="129"/>
      <c r="OR65" s="129"/>
      <c r="OS65" s="129"/>
      <c r="OT65" s="129"/>
      <c r="OU65" s="129"/>
      <c r="OV65" s="129"/>
      <c r="OW65" s="129"/>
      <c r="OX65" s="129"/>
      <c r="OY65" s="129"/>
      <c r="OZ65" s="129"/>
      <c r="PA65" s="129"/>
      <c r="PB65" s="129"/>
      <c r="PC65" s="129"/>
      <c r="PD65" s="129"/>
      <c r="PE65" s="129"/>
      <c r="PF65" s="129"/>
      <c r="PG65" s="129"/>
      <c r="PH65" s="129"/>
      <c r="PI65" s="129"/>
      <c r="PJ65" s="129"/>
      <c r="PK65" s="129"/>
      <c r="PL65" s="129"/>
      <c r="PM65" s="129"/>
      <c r="PN65" s="129"/>
      <c r="PO65" s="129"/>
      <c r="PP65" s="129"/>
      <c r="PQ65" s="129"/>
      <c r="PR65" s="129"/>
      <c r="PS65" s="129"/>
      <c r="PT65" s="129"/>
      <c r="PU65" s="129"/>
      <c r="PV65" s="129"/>
      <c r="PW65" s="129"/>
      <c r="PX65" s="129"/>
      <c r="PY65" s="129"/>
      <c r="PZ65" s="129"/>
      <c r="QA65" s="129"/>
      <c r="QB65" s="129"/>
      <c r="QC65" s="129"/>
      <c r="QD65" s="129"/>
      <c r="QE65" s="129"/>
      <c r="QF65" s="129"/>
      <c r="QG65" s="129"/>
      <c r="QH65" s="129"/>
      <c r="QI65" s="129"/>
      <c r="QJ65" s="129"/>
      <c r="QK65" s="129"/>
      <c r="QL65" s="129"/>
      <c r="QM65" s="129"/>
      <c r="QN65" s="129"/>
      <c r="QO65" s="129"/>
      <c r="QP65" s="129"/>
      <c r="QQ65" s="129"/>
      <c r="QR65" s="129"/>
      <c r="QS65" s="129"/>
      <c r="QT65" s="129"/>
      <c r="QU65" s="129"/>
      <c r="QV65" s="129"/>
      <c r="QW65" s="129"/>
      <c r="QX65" s="129"/>
      <c r="QY65" s="129"/>
      <c r="QZ65" s="129"/>
      <c r="RA65" s="129"/>
      <c r="RB65" s="129"/>
      <c r="RC65" s="129"/>
      <c r="RD65" s="129"/>
      <c r="RE65" s="129"/>
      <c r="RF65" s="129"/>
      <c r="RG65" s="129"/>
      <c r="RH65" s="129"/>
      <c r="RI65" s="129"/>
      <c r="RJ65" s="129"/>
      <c r="RK65" s="129"/>
      <c r="RL65" s="129"/>
      <c r="RM65" s="129"/>
      <c r="RN65" s="129"/>
      <c r="RO65" s="129"/>
      <c r="RP65" s="129"/>
      <c r="RQ65" s="129"/>
      <c r="RR65" s="129"/>
      <c r="RS65" s="129"/>
      <c r="RT65" s="129"/>
      <c r="RU65" s="129"/>
      <c r="RV65" s="129"/>
      <c r="RW65" s="129"/>
      <c r="RX65" s="129"/>
      <c r="RY65" s="129"/>
    </row>
    <row r="66" spans="1:493" s="20" customFormat="1" ht="40" customHeight="1" x14ac:dyDescent="0.25">
      <c r="A66" s="125" t="s">
        <v>505</v>
      </c>
      <c r="B66" s="9" t="s">
        <v>813</v>
      </c>
      <c r="C66" s="9" t="s">
        <v>814</v>
      </c>
      <c r="D66" s="9" t="s">
        <v>815</v>
      </c>
      <c r="E66" s="247">
        <v>5</v>
      </c>
      <c r="F66" s="248">
        <v>9.5</v>
      </c>
      <c r="G66" s="248">
        <v>0.87</v>
      </c>
      <c r="H66" s="247">
        <v>5</v>
      </c>
      <c r="I66" s="248">
        <v>9.5</v>
      </c>
      <c r="J66" s="250">
        <v>0.87</v>
      </c>
      <c r="K66" s="256">
        <v>2022</v>
      </c>
      <c r="L66" s="248" t="s">
        <v>1599</v>
      </c>
      <c r="M66" s="86" t="s">
        <v>1599</v>
      </c>
      <c r="N66" s="248" t="s">
        <v>1598</v>
      </c>
      <c r="O66" s="86" t="s">
        <v>163</v>
      </c>
      <c r="P66" s="86" t="s">
        <v>156</v>
      </c>
      <c r="Q66" s="86"/>
      <c r="R66" s="86" t="s">
        <v>156</v>
      </c>
      <c r="S66" s="86"/>
      <c r="T66" s="86">
        <v>2016</v>
      </c>
      <c r="U66" s="86" t="s">
        <v>162</v>
      </c>
      <c r="V66" s="86" t="s">
        <v>162</v>
      </c>
      <c r="W66" s="86" t="s">
        <v>156</v>
      </c>
      <c r="X66" s="86" t="s">
        <v>163</v>
      </c>
      <c r="Y66" s="86"/>
      <c r="Z66" s="86"/>
      <c r="AA66" s="273" t="s">
        <v>632</v>
      </c>
      <c r="AB66" s="44" t="s">
        <v>1662</v>
      </c>
      <c r="AC66" s="238" t="s">
        <v>1616</v>
      </c>
      <c r="AD66" s="235" t="s">
        <v>1425</v>
      </c>
      <c r="AE66" s="123">
        <v>2</v>
      </c>
      <c r="AF66" s="123">
        <v>0</v>
      </c>
      <c r="AG66" s="123">
        <v>2</v>
      </c>
      <c r="AH66" s="123">
        <v>2</v>
      </c>
      <c r="AI66" s="188" t="s">
        <v>1597</v>
      </c>
      <c r="AJ66" s="236" t="s">
        <v>1528</v>
      </c>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c r="HL66" s="129"/>
      <c r="HM66" s="129"/>
      <c r="HN66" s="129"/>
      <c r="HO66" s="129"/>
      <c r="HP66" s="129"/>
      <c r="HQ66" s="129"/>
      <c r="HR66" s="129"/>
      <c r="HS66" s="129"/>
      <c r="HT66" s="129"/>
      <c r="HU66" s="129"/>
      <c r="HV66" s="129"/>
      <c r="HW66" s="129"/>
      <c r="HX66" s="129"/>
      <c r="HY66" s="129"/>
      <c r="HZ66" s="129"/>
      <c r="IA66" s="129"/>
      <c r="IB66" s="129"/>
      <c r="IC66" s="129"/>
      <c r="ID66" s="129"/>
      <c r="IE66" s="129"/>
      <c r="IF66" s="129"/>
      <c r="IG66" s="129"/>
      <c r="IH66" s="129"/>
      <c r="II66" s="129"/>
      <c r="IJ66" s="129"/>
      <c r="IK66" s="129"/>
      <c r="IL66" s="129"/>
      <c r="IM66" s="129"/>
      <c r="IN66" s="129"/>
      <c r="IO66" s="129"/>
      <c r="IP66" s="129"/>
      <c r="IQ66" s="129"/>
      <c r="IR66" s="129"/>
      <c r="IS66" s="129"/>
      <c r="IT66" s="129"/>
      <c r="IU66" s="129"/>
      <c r="IV66" s="129"/>
      <c r="IW66" s="129"/>
      <c r="IX66" s="129"/>
      <c r="IY66" s="129"/>
      <c r="IZ66" s="129"/>
      <c r="JA66" s="129"/>
      <c r="JB66" s="129"/>
      <c r="JC66" s="129"/>
      <c r="JD66" s="129"/>
      <c r="JE66" s="129"/>
      <c r="JF66" s="129"/>
      <c r="JG66" s="129"/>
      <c r="JH66" s="129"/>
      <c r="JI66" s="129"/>
      <c r="JJ66" s="129"/>
      <c r="JK66" s="129"/>
      <c r="JL66" s="129"/>
      <c r="JM66" s="129"/>
      <c r="JN66" s="129"/>
      <c r="JO66" s="129"/>
      <c r="JP66" s="129"/>
      <c r="JQ66" s="129"/>
      <c r="JR66" s="129"/>
      <c r="JS66" s="129"/>
      <c r="JT66" s="129"/>
      <c r="JU66" s="129"/>
      <c r="JV66" s="129"/>
      <c r="JW66" s="129"/>
      <c r="JX66" s="129"/>
      <c r="JY66" s="129"/>
      <c r="JZ66" s="129"/>
      <c r="KA66" s="129"/>
      <c r="KB66" s="129"/>
      <c r="KC66" s="129"/>
      <c r="KD66" s="129"/>
      <c r="KE66" s="129"/>
      <c r="KF66" s="129"/>
      <c r="KG66" s="129"/>
      <c r="KH66" s="129"/>
      <c r="KI66" s="129"/>
      <c r="KJ66" s="129"/>
      <c r="KK66" s="129"/>
      <c r="KL66" s="129"/>
      <c r="KM66" s="129"/>
      <c r="KN66" s="129"/>
      <c r="KO66" s="129"/>
      <c r="KP66" s="129"/>
      <c r="KQ66" s="129"/>
      <c r="KR66" s="129"/>
      <c r="KS66" s="129"/>
      <c r="KT66" s="129"/>
      <c r="KU66" s="129"/>
      <c r="KV66" s="129"/>
      <c r="KW66" s="129"/>
      <c r="KX66" s="129"/>
      <c r="KY66" s="129"/>
      <c r="KZ66" s="129"/>
      <c r="LA66" s="129"/>
      <c r="LB66" s="129"/>
      <c r="LC66" s="129"/>
      <c r="LD66" s="129"/>
      <c r="LE66" s="129"/>
      <c r="LF66" s="129"/>
      <c r="LG66" s="129"/>
      <c r="LH66" s="129"/>
      <c r="LI66" s="129"/>
      <c r="LJ66" s="129"/>
      <c r="LK66" s="129"/>
      <c r="LL66" s="129"/>
      <c r="LM66" s="129"/>
      <c r="LN66" s="129"/>
      <c r="LO66" s="129"/>
      <c r="LP66" s="129"/>
      <c r="LQ66" s="129"/>
      <c r="LR66" s="129"/>
      <c r="LS66" s="129"/>
      <c r="LT66" s="129"/>
      <c r="LU66" s="129"/>
      <c r="LV66" s="129"/>
      <c r="LW66" s="129"/>
      <c r="LX66" s="129"/>
      <c r="LY66" s="129"/>
      <c r="LZ66" s="129"/>
      <c r="MA66" s="129"/>
      <c r="MB66" s="129"/>
      <c r="MC66" s="129"/>
      <c r="MD66" s="129"/>
      <c r="ME66" s="129"/>
      <c r="MF66" s="129"/>
      <c r="MG66" s="129"/>
      <c r="MH66" s="129"/>
      <c r="MI66" s="129"/>
      <c r="MJ66" s="129"/>
      <c r="MK66" s="129"/>
      <c r="ML66" s="129"/>
      <c r="MM66" s="129"/>
      <c r="MN66" s="129"/>
      <c r="MO66" s="129"/>
      <c r="MP66" s="129"/>
      <c r="MQ66" s="129"/>
      <c r="MR66" s="129"/>
      <c r="MS66" s="129"/>
      <c r="MT66" s="129"/>
      <c r="MU66" s="129"/>
      <c r="MV66" s="129"/>
      <c r="MW66" s="129"/>
      <c r="MX66" s="129"/>
      <c r="MY66" s="129"/>
      <c r="MZ66" s="129"/>
      <c r="NA66" s="129"/>
      <c r="NB66" s="129"/>
      <c r="NC66" s="129"/>
      <c r="ND66" s="129"/>
      <c r="NE66" s="129"/>
      <c r="NF66" s="129"/>
      <c r="NG66" s="129"/>
      <c r="NH66" s="129"/>
      <c r="NI66" s="129"/>
      <c r="NJ66" s="129"/>
      <c r="NK66" s="129"/>
      <c r="NL66" s="129"/>
      <c r="NM66" s="129"/>
      <c r="NN66" s="129"/>
      <c r="NO66" s="129"/>
      <c r="NP66" s="129"/>
      <c r="NQ66" s="129"/>
      <c r="NR66" s="129"/>
      <c r="NS66" s="129"/>
      <c r="NT66" s="129"/>
      <c r="NU66" s="129"/>
      <c r="NV66" s="129"/>
      <c r="NW66" s="129"/>
      <c r="NX66" s="129"/>
      <c r="NY66" s="129"/>
      <c r="NZ66" s="129"/>
      <c r="OA66" s="129"/>
      <c r="OB66" s="129"/>
      <c r="OC66" s="129"/>
      <c r="OD66" s="129"/>
      <c r="OE66" s="129"/>
      <c r="OF66" s="129"/>
      <c r="OG66" s="129"/>
      <c r="OH66" s="129"/>
      <c r="OI66" s="129"/>
      <c r="OJ66" s="129"/>
      <c r="OK66" s="129"/>
      <c r="OL66" s="129"/>
      <c r="OM66" s="129"/>
      <c r="ON66" s="129"/>
      <c r="OO66" s="129"/>
      <c r="OP66" s="129"/>
      <c r="OQ66" s="129"/>
      <c r="OR66" s="129"/>
      <c r="OS66" s="129"/>
      <c r="OT66" s="129"/>
      <c r="OU66" s="129"/>
      <c r="OV66" s="129"/>
      <c r="OW66" s="129"/>
      <c r="OX66" s="129"/>
      <c r="OY66" s="129"/>
      <c r="OZ66" s="129"/>
      <c r="PA66" s="129"/>
      <c r="PB66" s="129"/>
      <c r="PC66" s="129"/>
      <c r="PD66" s="129"/>
      <c r="PE66" s="129"/>
      <c r="PF66" s="129"/>
      <c r="PG66" s="129"/>
      <c r="PH66" s="129"/>
      <c r="PI66" s="129"/>
      <c r="PJ66" s="129"/>
      <c r="PK66" s="129"/>
      <c r="PL66" s="129"/>
      <c r="PM66" s="129"/>
      <c r="PN66" s="129"/>
      <c r="PO66" s="129"/>
      <c r="PP66" s="129"/>
      <c r="PQ66" s="129"/>
      <c r="PR66" s="129"/>
      <c r="PS66" s="129"/>
      <c r="PT66" s="129"/>
      <c r="PU66" s="129"/>
      <c r="PV66" s="129"/>
      <c r="PW66" s="129"/>
      <c r="PX66" s="129"/>
      <c r="PY66" s="129"/>
      <c r="PZ66" s="129"/>
      <c r="QA66" s="129"/>
      <c r="QB66" s="129"/>
      <c r="QC66" s="129"/>
      <c r="QD66" s="129"/>
      <c r="QE66" s="129"/>
      <c r="QF66" s="129"/>
      <c r="QG66" s="129"/>
      <c r="QH66" s="129"/>
      <c r="QI66" s="129"/>
      <c r="QJ66" s="129"/>
      <c r="QK66" s="129"/>
      <c r="QL66" s="129"/>
      <c r="QM66" s="129"/>
      <c r="QN66" s="129"/>
      <c r="QO66" s="129"/>
      <c r="QP66" s="129"/>
      <c r="QQ66" s="129"/>
      <c r="QR66" s="129"/>
      <c r="QS66" s="129"/>
      <c r="QT66" s="129"/>
      <c r="QU66" s="129"/>
      <c r="QV66" s="129"/>
      <c r="QW66" s="129"/>
      <c r="QX66" s="129"/>
      <c r="QY66" s="129"/>
      <c r="QZ66" s="129"/>
      <c r="RA66" s="129"/>
      <c r="RB66" s="129"/>
      <c r="RC66" s="129"/>
      <c r="RD66" s="129"/>
      <c r="RE66" s="129"/>
      <c r="RF66" s="129"/>
      <c r="RG66" s="129"/>
      <c r="RH66" s="129"/>
      <c r="RI66" s="129"/>
      <c r="RJ66" s="129"/>
      <c r="RK66" s="129"/>
      <c r="RL66" s="129"/>
      <c r="RM66" s="129"/>
      <c r="RN66" s="129"/>
      <c r="RO66" s="129"/>
      <c r="RP66" s="129"/>
      <c r="RQ66" s="129"/>
      <c r="RR66" s="129"/>
      <c r="RS66" s="129"/>
      <c r="RT66" s="129"/>
      <c r="RU66" s="129"/>
      <c r="RV66" s="129"/>
      <c r="RW66" s="129"/>
      <c r="RX66" s="129"/>
      <c r="RY66" s="129"/>
    </row>
    <row r="67" spans="1:493" s="20" customFormat="1" ht="40" customHeight="1" x14ac:dyDescent="0.25">
      <c r="A67" s="125" t="s">
        <v>157</v>
      </c>
      <c r="B67" s="9" t="s">
        <v>816</v>
      </c>
      <c r="C67" s="9" t="s">
        <v>817</v>
      </c>
      <c r="D67" s="9" t="s">
        <v>818</v>
      </c>
      <c r="E67" s="247">
        <v>22</v>
      </c>
      <c r="F67" s="248">
        <v>45.9</v>
      </c>
      <c r="G67" s="248">
        <v>4.4000000000000004</v>
      </c>
      <c r="H67" s="247">
        <v>18.100000000000001</v>
      </c>
      <c r="I67" s="248">
        <v>37.5</v>
      </c>
      <c r="J67" s="250">
        <v>4</v>
      </c>
      <c r="K67" s="256">
        <v>2022</v>
      </c>
      <c r="L67" s="248" t="s">
        <v>1599</v>
      </c>
      <c r="M67" s="86" t="s">
        <v>1602</v>
      </c>
      <c r="N67" s="248" t="s">
        <v>1598</v>
      </c>
      <c r="O67" s="86" t="s">
        <v>162</v>
      </c>
      <c r="P67" s="86" t="s">
        <v>156</v>
      </c>
      <c r="Q67" s="86"/>
      <c r="R67" s="86" t="s">
        <v>156</v>
      </c>
      <c r="S67" s="86"/>
      <c r="T67" s="86" t="s">
        <v>156</v>
      </c>
      <c r="U67" s="86" t="s">
        <v>156</v>
      </c>
      <c r="V67" s="86" t="s">
        <v>156</v>
      </c>
      <c r="W67" s="86" t="s">
        <v>156</v>
      </c>
      <c r="X67" s="86" t="s">
        <v>163</v>
      </c>
      <c r="Y67" s="86"/>
      <c r="Z67" s="86"/>
      <c r="AA67" s="273" t="s">
        <v>658</v>
      </c>
      <c r="AB67" s="44" t="s">
        <v>1435</v>
      </c>
      <c r="AC67" s="238" t="s">
        <v>1555</v>
      </c>
      <c r="AD67" s="235" t="s">
        <v>1425</v>
      </c>
      <c r="AE67" s="123">
        <v>2</v>
      </c>
      <c r="AF67" s="123">
        <v>0</v>
      </c>
      <c r="AG67" s="123">
        <v>2</v>
      </c>
      <c r="AH67" s="123">
        <v>2</v>
      </c>
      <c r="AI67" s="188" t="s">
        <v>1597</v>
      </c>
      <c r="AJ67" s="236" t="s">
        <v>1528</v>
      </c>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c r="HL67" s="129"/>
      <c r="HM67" s="129"/>
      <c r="HN67" s="129"/>
      <c r="HO67" s="129"/>
      <c r="HP67" s="129"/>
      <c r="HQ67" s="129"/>
      <c r="HR67" s="129"/>
      <c r="HS67" s="129"/>
      <c r="HT67" s="129"/>
      <c r="HU67" s="129"/>
      <c r="HV67" s="129"/>
      <c r="HW67" s="129"/>
      <c r="HX67" s="129"/>
      <c r="HY67" s="129"/>
      <c r="HZ67" s="129"/>
      <c r="IA67" s="129"/>
      <c r="IB67" s="129"/>
      <c r="IC67" s="129"/>
      <c r="ID67" s="129"/>
      <c r="IE67" s="129"/>
      <c r="IF67" s="129"/>
      <c r="IG67" s="129"/>
      <c r="IH67" s="129"/>
      <c r="II67" s="129"/>
      <c r="IJ67" s="129"/>
      <c r="IK67" s="129"/>
      <c r="IL67" s="129"/>
      <c r="IM67" s="129"/>
      <c r="IN67" s="129"/>
      <c r="IO67" s="129"/>
      <c r="IP67" s="129"/>
      <c r="IQ67" s="129"/>
      <c r="IR67" s="129"/>
      <c r="IS67" s="129"/>
      <c r="IT67" s="129"/>
      <c r="IU67" s="129"/>
      <c r="IV67" s="129"/>
      <c r="IW67" s="129"/>
      <c r="IX67" s="129"/>
      <c r="IY67" s="129"/>
      <c r="IZ67" s="129"/>
      <c r="JA67" s="129"/>
      <c r="JB67" s="129"/>
      <c r="JC67" s="129"/>
      <c r="JD67" s="129"/>
      <c r="JE67" s="129"/>
      <c r="JF67" s="129"/>
      <c r="JG67" s="129"/>
      <c r="JH67" s="129"/>
      <c r="JI67" s="129"/>
      <c r="JJ67" s="129"/>
      <c r="JK67" s="129"/>
      <c r="JL67" s="129"/>
      <c r="JM67" s="129"/>
      <c r="JN67" s="129"/>
      <c r="JO67" s="129"/>
      <c r="JP67" s="129"/>
      <c r="JQ67" s="129"/>
      <c r="JR67" s="129"/>
      <c r="JS67" s="129"/>
      <c r="JT67" s="129"/>
      <c r="JU67" s="129"/>
      <c r="JV67" s="129"/>
      <c r="JW67" s="129"/>
      <c r="JX67" s="129"/>
      <c r="JY67" s="129"/>
      <c r="JZ67" s="129"/>
      <c r="KA67" s="129"/>
      <c r="KB67" s="129"/>
      <c r="KC67" s="129"/>
      <c r="KD67" s="129"/>
      <c r="KE67" s="129"/>
      <c r="KF67" s="129"/>
      <c r="KG67" s="129"/>
      <c r="KH67" s="129"/>
      <c r="KI67" s="129"/>
      <c r="KJ67" s="129"/>
      <c r="KK67" s="129"/>
      <c r="KL67" s="129"/>
      <c r="KM67" s="129"/>
      <c r="KN67" s="129"/>
      <c r="KO67" s="129"/>
      <c r="KP67" s="129"/>
      <c r="KQ67" s="129"/>
      <c r="KR67" s="129"/>
      <c r="KS67" s="129"/>
      <c r="KT67" s="129"/>
      <c r="KU67" s="129"/>
      <c r="KV67" s="129"/>
      <c r="KW67" s="129"/>
      <c r="KX67" s="129"/>
      <c r="KY67" s="129"/>
      <c r="KZ67" s="129"/>
      <c r="LA67" s="129"/>
      <c r="LB67" s="129"/>
      <c r="LC67" s="129"/>
      <c r="LD67" s="129"/>
      <c r="LE67" s="129"/>
      <c r="LF67" s="129"/>
      <c r="LG67" s="129"/>
      <c r="LH67" s="129"/>
      <c r="LI67" s="129"/>
      <c r="LJ67" s="129"/>
      <c r="LK67" s="129"/>
      <c r="LL67" s="129"/>
      <c r="LM67" s="129"/>
      <c r="LN67" s="129"/>
      <c r="LO67" s="129"/>
      <c r="LP67" s="129"/>
      <c r="LQ67" s="129"/>
      <c r="LR67" s="129"/>
      <c r="LS67" s="129"/>
      <c r="LT67" s="129"/>
      <c r="LU67" s="129"/>
      <c r="LV67" s="129"/>
      <c r="LW67" s="129"/>
      <c r="LX67" s="129"/>
      <c r="LY67" s="129"/>
      <c r="LZ67" s="129"/>
      <c r="MA67" s="129"/>
      <c r="MB67" s="129"/>
      <c r="MC67" s="129"/>
      <c r="MD67" s="129"/>
      <c r="ME67" s="129"/>
      <c r="MF67" s="129"/>
      <c r="MG67" s="129"/>
      <c r="MH67" s="129"/>
      <c r="MI67" s="129"/>
      <c r="MJ67" s="129"/>
      <c r="MK67" s="129"/>
      <c r="ML67" s="129"/>
      <c r="MM67" s="129"/>
      <c r="MN67" s="129"/>
      <c r="MO67" s="129"/>
      <c r="MP67" s="129"/>
      <c r="MQ67" s="129"/>
      <c r="MR67" s="129"/>
      <c r="MS67" s="129"/>
      <c r="MT67" s="129"/>
      <c r="MU67" s="129"/>
      <c r="MV67" s="129"/>
      <c r="MW67" s="129"/>
      <c r="MX67" s="129"/>
      <c r="MY67" s="129"/>
      <c r="MZ67" s="129"/>
      <c r="NA67" s="129"/>
      <c r="NB67" s="129"/>
      <c r="NC67" s="129"/>
      <c r="ND67" s="129"/>
      <c r="NE67" s="129"/>
      <c r="NF67" s="129"/>
      <c r="NG67" s="129"/>
      <c r="NH67" s="129"/>
      <c r="NI67" s="129"/>
      <c r="NJ67" s="129"/>
      <c r="NK67" s="129"/>
      <c r="NL67" s="129"/>
      <c r="NM67" s="129"/>
      <c r="NN67" s="129"/>
      <c r="NO67" s="129"/>
      <c r="NP67" s="129"/>
      <c r="NQ67" s="129"/>
      <c r="NR67" s="129"/>
      <c r="NS67" s="129"/>
      <c r="NT67" s="129"/>
      <c r="NU67" s="129"/>
      <c r="NV67" s="129"/>
      <c r="NW67" s="129"/>
      <c r="NX67" s="129"/>
      <c r="NY67" s="129"/>
      <c r="NZ67" s="129"/>
      <c r="OA67" s="129"/>
      <c r="OB67" s="129"/>
      <c r="OC67" s="129"/>
      <c r="OD67" s="129"/>
      <c r="OE67" s="129"/>
      <c r="OF67" s="129"/>
      <c r="OG67" s="129"/>
      <c r="OH67" s="129"/>
      <c r="OI67" s="129"/>
      <c r="OJ67" s="129"/>
      <c r="OK67" s="129"/>
      <c r="OL67" s="129"/>
      <c r="OM67" s="129"/>
      <c r="ON67" s="129"/>
      <c r="OO67" s="129"/>
      <c r="OP67" s="129"/>
      <c r="OQ67" s="129"/>
      <c r="OR67" s="129"/>
      <c r="OS67" s="129"/>
      <c r="OT67" s="129"/>
      <c r="OU67" s="129"/>
      <c r="OV67" s="129"/>
      <c r="OW67" s="129"/>
      <c r="OX67" s="129"/>
      <c r="OY67" s="129"/>
      <c r="OZ67" s="129"/>
      <c r="PA67" s="129"/>
      <c r="PB67" s="129"/>
      <c r="PC67" s="129"/>
      <c r="PD67" s="129"/>
      <c r="PE67" s="129"/>
      <c r="PF67" s="129"/>
      <c r="PG67" s="129"/>
      <c r="PH67" s="129"/>
      <c r="PI67" s="129"/>
      <c r="PJ67" s="129"/>
      <c r="PK67" s="129"/>
      <c r="PL67" s="129"/>
      <c r="PM67" s="129"/>
      <c r="PN67" s="129"/>
      <c r="PO67" s="129"/>
      <c r="PP67" s="129"/>
      <c r="PQ67" s="129"/>
      <c r="PR67" s="129"/>
      <c r="PS67" s="129"/>
      <c r="PT67" s="129"/>
      <c r="PU67" s="129"/>
      <c r="PV67" s="129"/>
      <c r="PW67" s="129"/>
      <c r="PX67" s="129"/>
      <c r="PY67" s="129"/>
      <c r="PZ67" s="129"/>
      <c r="QA67" s="129"/>
      <c r="QB67" s="129"/>
      <c r="QC67" s="129"/>
      <c r="QD67" s="129"/>
      <c r="QE67" s="129"/>
      <c r="QF67" s="129"/>
      <c r="QG67" s="129"/>
      <c r="QH67" s="129"/>
      <c r="QI67" s="129"/>
      <c r="QJ67" s="129"/>
      <c r="QK67" s="129"/>
      <c r="QL67" s="129"/>
      <c r="QM67" s="129"/>
      <c r="QN67" s="129"/>
      <c r="QO67" s="129"/>
      <c r="QP67" s="129"/>
      <c r="QQ67" s="129"/>
      <c r="QR67" s="129"/>
      <c r="QS67" s="129"/>
      <c r="QT67" s="129"/>
      <c r="QU67" s="129"/>
      <c r="QV67" s="129"/>
      <c r="QW67" s="129"/>
      <c r="QX67" s="129"/>
      <c r="QY67" s="129"/>
      <c r="QZ67" s="129"/>
      <c r="RA67" s="129"/>
      <c r="RB67" s="129"/>
      <c r="RC67" s="129"/>
      <c r="RD67" s="129"/>
      <c r="RE67" s="129"/>
      <c r="RF67" s="129"/>
      <c r="RG67" s="129"/>
      <c r="RH67" s="129"/>
      <c r="RI67" s="129"/>
      <c r="RJ67" s="129"/>
      <c r="RK67" s="129"/>
      <c r="RL67" s="129"/>
      <c r="RM67" s="129"/>
      <c r="RN67" s="129"/>
      <c r="RO67" s="129"/>
      <c r="RP67" s="129"/>
      <c r="RQ67" s="129"/>
      <c r="RR67" s="129"/>
      <c r="RS67" s="129"/>
      <c r="RT67" s="129"/>
      <c r="RU67" s="129"/>
      <c r="RV67" s="129"/>
      <c r="RW67" s="129"/>
      <c r="RX67" s="129"/>
      <c r="RY67" s="129"/>
    </row>
    <row r="68" spans="1:493" s="20" customFormat="1" ht="40" customHeight="1" x14ac:dyDescent="0.25">
      <c r="A68" s="125" t="s">
        <v>534</v>
      </c>
      <c r="B68" s="9" t="s">
        <v>819</v>
      </c>
      <c r="C68" s="9" t="s">
        <v>820</v>
      </c>
      <c r="D68" s="9" t="s">
        <v>821</v>
      </c>
      <c r="E68" s="247">
        <v>28.1</v>
      </c>
      <c r="F68" s="248">
        <v>35.200000000000003</v>
      </c>
      <c r="G68" s="248">
        <v>22</v>
      </c>
      <c r="H68" s="247">
        <v>21.4</v>
      </c>
      <c r="I68" s="248">
        <v>27.4</v>
      </c>
      <c r="J68" s="250">
        <v>16.100000000000001</v>
      </c>
      <c r="K68" s="256">
        <v>2022</v>
      </c>
      <c r="L68" s="248" t="s">
        <v>1602</v>
      </c>
      <c r="M68" s="86" t="s">
        <v>1602</v>
      </c>
      <c r="N68" s="248" t="s">
        <v>1598</v>
      </c>
      <c r="O68" s="86" t="s">
        <v>163</v>
      </c>
      <c r="P68" s="86" t="s">
        <v>156</v>
      </c>
      <c r="Q68" s="86"/>
      <c r="R68" s="86" t="s">
        <v>156</v>
      </c>
      <c r="S68" s="86"/>
      <c r="T68" s="86">
        <v>2012</v>
      </c>
      <c r="U68" s="86" t="s">
        <v>163</v>
      </c>
      <c r="V68" s="86" t="s">
        <v>162</v>
      </c>
      <c r="W68" s="86" t="s">
        <v>156</v>
      </c>
      <c r="X68" s="86" t="s">
        <v>163</v>
      </c>
      <c r="Y68" s="283" t="s">
        <v>1766</v>
      </c>
      <c r="Z68" s="421" t="s">
        <v>4874</v>
      </c>
      <c r="AA68" s="273" t="s">
        <v>1473</v>
      </c>
      <c r="AB68" s="162" t="s">
        <v>4871</v>
      </c>
      <c r="AC68" s="238" t="s">
        <v>4873</v>
      </c>
      <c r="AD68" s="235" t="s">
        <v>1425</v>
      </c>
      <c r="AE68" s="123">
        <v>2</v>
      </c>
      <c r="AF68" s="123">
        <v>0</v>
      </c>
      <c r="AG68" s="123">
        <v>2</v>
      </c>
      <c r="AH68" s="123">
        <v>2</v>
      </c>
      <c r="AI68" s="188" t="s">
        <v>4872</v>
      </c>
      <c r="AJ68" s="236" t="s">
        <v>1528</v>
      </c>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c r="HL68" s="129"/>
      <c r="HM68" s="129"/>
      <c r="HN68" s="129"/>
      <c r="HO68" s="129"/>
      <c r="HP68" s="129"/>
      <c r="HQ68" s="129"/>
      <c r="HR68" s="129"/>
      <c r="HS68" s="129"/>
      <c r="HT68" s="129"/>
      <c r="HU68" s="129"/>
      <c r="HV68" s="129"/>
      <c r="HW68" s="129"/>
      <c r="HX68" s="129"/>
      <c r="HY68" s="129"/>
      <c r="HZ68" s="129"/>
      <c r="IA68" s="129"/>
      <c r="IB68" s="129"/>
      <c r="IC68" s="129"/>
      <c r="ID68" s="129"/>
      <c r="IE68" s="129"/>
      <c r="IF68" s="129"/>
      <c r="IG68" s="129"/>
      <c r="IH68" s="129"/>
      <c r="II68" s="129"/>
      <c r="IJ68" s="129"/>
      <c r="IK68" s="129"/>
      <c r="IL68" s="129"/>
      <c r="IM68" s="129"/>
      <c r="IN68" s="129"/>
      <c r="IO68" s="129"/>
      <c r="IP68" s="129"/>
      <c r="IQ68" s="129"/>
      <c r="IR68" s="129"/>
      <c r="IS68" s="129"/>
      <c r="IT68" s="129"/>
      <c r="IU68" s="129"/>
      <c r="IV68" s="129"/>
      <c r="IW68" s="129"/>
      <c r="IX68" s="129"/>
      <c r="IY68" s="129"/>
      <c r="IZ68" s="129"/>
      <c r="JA68" s="129"/>
      <c r="JB68" s="129"/>
      <c r="JC68" s="129"/>
      <c r="JD68" s="129"/>
      <c r="JE68" s="129"/>
      <c r="JF68" s="129"/>
      <c r="JG68" s="129"/>
      <c r="JH68" s="129"/>
      <c r="JI68" s="129"/>
      <c r="JJ68" s="129"/>
      <c r="JK68" s="129"/>
      <c r="JL68" s="129"/>
      <c r="JM68" s="129"/>
      <c r="JN68" s="129"/>
      <c r="JO68" s="129"/>
      <c r="JP68" s="129"/>
      <c r="JQ68" s="129"/>
      <c r="JR68" s="129"/>
      <c r="JS68" s="129"/>
      <c r="JT68" s="129"/>
      <c r="JU68" s="129"/>
      <c r="JV68" s="129"/>
      <c r="JW68" s="129"/>
      <c r="JX68" s="129"/>
      <c r="JY68" s="129"/>
      <c r="JZ68" s="129"/>
      <c r="KA68" s="129"/>
      <c r="KB68" s="129"/>
      <c r="KC68" s="129"/>
      <c r="KD68" s="129"/>
      <c r="KE68" s="129"/>
      <c r="KF68" s="129"/>
      <c r="KG68" s="129"/>
      <c r="KH68" s="129"/>
      <c r="KI68" s="129"/>
      <c r="KJ68" s="129"/>
      <c r="KK68" s="129"/>
      <c r="KL68" s="129"/>
      <c r="KM68" s="129"/>
      <c r="KN68" s="129"/>
      <c r="KO68" s="129"/>
      <c r="KP68" s="129"/>
      <c r="KQ68" s="129"/>
      <c r="KR68" s="129"/>
      <c r="KS68" s="129"/>
      <c r="KT68" s="129"/>
      <c r="KU68" s="129"/>
      <c r="KV68" s="129"/>
      <c r="KW68" s="129"/>
      <c r="KX68" s="129"/>
      <c r="KY68" s="129"/>
      <c r="KZ68" s="129"/>
      <c r="LA68" s="129"/>
      <c r="LB68" s="129"/>
      <c r="LC68" s="129"/>
      <c r="LD68" s="129"/>
      <c r="LE68" s="129"/>
      <c r="LF68" s="129"/>
      <c r="LG68" s="129"/>
      <c r="LH68" s="129"/>
      <c r="LI68" s="129"/>
      <c r="LJ68" s="129"/>
      <c r="LK68" s="129"/>
      <c r="LL68" s="129"/>
      <c r="LM68" s="129"/>
      <c r="LN68" s="129"/>
      <c r="LO68" s="129"/>
      <c r="LP68" s="129"/>
      <c r="LQ68" s="129"/>
      <c r="LR68" s="129"/>
      <c r="LS68" s="129"/>
      <c r="LT68" s="129"/>
      <c r="LU68" s="129"/>
      <c r="LV68" s="129"/>
      <c r="LW68" s="129"/>
      <c r="LX68" s="129"/>
      <c r="LY68" s="129"/>
      <c r="LZ68" s="129"/>
      <c r="MA68" s="129"/>
      <c r="MB68" s="129"/>
      <c r="MC68" s="129"/>
      <c r="MD68" s="129"/>
      <c r="ME68" s="129"/>
      <c r="MF68" s="129"/>
      <c r="MG68" s="129"/>
      <c r="MH68" s="129"/>
      <c r="MI68" s="129"/>
      <c r="MJ68" s="129"/>
      <c r="MK68" s="129"/>
      <c r="ML68" s="129"/>
      <c r="MM68" s="129"/>
      <c r="MN68" s="129"/>
      <c r="MO68" s="129"/>
      <c r="MP68" s="129"/>
      <c r="MQ68" s="129"/>
      <c r="MR68" s="129"/>
      <c r="MS68" s="129"/>
      <c r="MT68" s="129"/>
      <c r="MU68" s="129"/>
      <c r="MV68" s="129"/>
      <c r="MW68" s="129"/>
      <c r="MX68" s="129"/>
      <c r="MY68" s="129"/>
      <c r="MZ68" s="129"/>
      <c r="NA68" s="129"/>
      <c r="NB68" s="129"/>
      <c r="NC68" s="129"/>
      <c r="ND68" s="129"/>
      <c r="NE68" s="129"/>
      <c r="NF68" s="129"/>
      <c r="NG68" s="129"/>
      <c r="NH68" s="129"/>
      <c r="NI68" s="129"/>
      <c r="NJ68" s="129"/>
      <c r="NK68" s="129"/>
      <c r="NL68" s="129"/>
      <c r="NM68" s="129"/>
      <c r="NN68" s="129"/>
      <c r="NO68" s="129"/>
      <c r="NP68" s="129"/>
      <c r="NQ68" s="129"/>
      <c r="NR68" s="129"/>
      <c r="NS68" s="129"/>
      <c r="NT68" s="129"/>
      <c r="NU68" s="129"/>
      <c r="NV68" s="129"/>
      <c r="NW68" s="129"/>
      <c r="NX68" s="129"/>
      <c r="NY68" s="129"/>
      <c r="NZ68" s="129"/>
      <c r="OA68" s="129"/>
      <c r="OB68" s="129"/>
      <c r="OC68" s="129"/>
      <c r="OD68" s="129"/>
      <c r="OE68" s="129"/>
      <c r="OF68" s="129"/>
      <c r="OG68" s="129"/>
      <c r="OH68" s="129"/>
      <c r="OI68" s="129"/>
      <c r="OJ68" s="129"/>
      <c r="OK68" s="129"/>
      <c r="OL68" s="129"/>
      <c r="OM68" s="129"/>
      <c r="ON68" s="129"/>
      <c r="OO68" s="129"/>
      <c r="OP68" s="129"/>
      <c r="OQ68" s="129"/>
      <c r="OR68" s="129"/>
      <c r="OS68" s="129"/>
      <c r="OT68" s="129"/>
      <c r="OU68" s="129"/>
      <c r="OV68" s="129"/>
      <c r="OW68" s="129"/>
      <c r="OX68" s="129"/>
      <c r="OY68" s="129"/>
      <c r="OZ68" s="129"/>
      <c r="PA68" s="129"/>
      <c r="PB68" s="129"/>
      <c r="PC68" s="129"/>
      <c r="PD68" s="129"/>
      <c r="PE68" s="129"/>
      <c r="PF68" s="129"/>
      <c r="PG68" s="129"/>
      <c r="PH68" s="129"/>
      <c r="PI68" s="129"/>
      <c r="PJ68" s="129"/>
      <c r="PK68" s="129"/>
      <c r="PL68" s="129"/>
      <c r="PM68" s="129"/>
      <c r="PN68" s="129"/>
      <c r="PO68" s="129"/>
      <c r="PP68" s="129"/>
      <c r="PQ68" s="129"/>
      <c r="PR68" s="129"/>
      <c r="PS68" s="129"/>
      <c r="PT68" s="129"/>
      <c r="PU68" s="129"/>
      <c r="PV68" s="129"/>
      <c r="PW68" s="129"/>
      <c r="PX68" s="129"/>
      <c r="PY68" s="129"/>
      <c r="PZ68" s="129"/>
      <c r="QA68" s="129"/>
      <c r="QB68" s="129"/>
      <c r="QC68" s="129"/>
      <c r="QD68" s="129"/>
      <c r="QE68" s="129"/>
      <c r="QF68" s="129"/>
      <c r="QG68" s="129"/>
      <c r="QH68" s="129"/>
      <c r="QI68" s="129"/>
      <c r="QJ68" s="129"/>
      <c r="QK68" s="129"/>
      <c r="QL68" s="129"/>
      <c r="QM68" s="129"/>
      <c r="QN68" s="129"/>
      <c r="QO68" s="129"/>
      <c r="QP68" s="129"/>
      <c r="QQ68" s="129"/>
      <c r="QR68" s="129"/>
      <c r="QS68" s="129"/>
      <c r="QT68" s="129"/>
      <c r="QU68" s="129"/>
      <c r="QV68" s="129"/>
      <c r="QW68" s="129"/>
      <c r="QX68" s="129"/>
      <c r="QY68" s="129"/>
      <c r="QZ68" s="129"/>
      <c r="RA68" s="129"/>
      <c r="RB68" s="129"/>
      <c r="RC68" s="129"/>
      <c r="RD68" s="129"/>
      <c r="RE68" s="129"/>
      <c r="RF68" s="129"/>
      <c r="RG68" s="129"/>
      <c r="RH68" s="129"/>
      <c r="RI68" s="129"/>
      <c r="RJ68" s="129"/>
      <c r="RK68" s="129"/>
      <c r="RL68" s="129"/>
      <c r="RM68" s="129"/>
      <c r="RN68" s="129"/>
      <c r="RO68" s="129"/>
      <c r="RP68" s="129"/>
      <c r="RQ68" s="129"/>
      <c r="RR68" s="129"/>
      <c r="RS68" s="129"/>
      <c r="RT68" s="129"/>
      <c r="RU68" s="129"/>
      <c r="RV68" s="129"/>
      <c r="RW68" s="129"/>
      <c r="RX68" s="129"/>
      <c r="RY68" s="129"/>
    </row>
    <row r="69" spans="1:493" s="20" customFormat="1" ht="40" customHeight="1" x14ac:dyDescent="0.25">
      <c r="A69" s="125" t="s">
        <v>505</v>
      </c>
      <c r="B69" s="9" t="s">
        <v>822</v>
      </c>
      <c r="C69" s="9" t="s">
        <v>823</v>
      </c>
      <c r="D69" s="9" t="s">
        <v>824</v>
      </c>
      <c r="E69" s="247">
        <v>2.5</v>
      </c>
      <c r="F69" s="248">
        <v>3.1</v>
      </c>
      <c r="G69" s="248">
        <v>2</v>
      </c>
      <c r="H69" s="247">
        <v>2.4</v>
      </c>
      <c r="I69" s="248">
        <v>3.1</v>
      </c>
      <c r="J69" s="250">
        <v>1.9</v>
      </c>
      <c r="K69" s="256">
        <v>2022</v>
      </c>
      <c r="L69" s="248" t="s">
        <v>1599</v>
      </c>
      <c r="M69" s="86" t="s">
        <v>1598</v>
      </c>
      <c r="N69" s="248" t="s">
        <v>1598</v>
      </c>
      <c r="O69" s="86" t="s">
        <v>163</v>
      </c>
      <c r="P69" s="86" t="s">
        <v>156</v>
      </c>
      <c r="Q69" s="86"/>
      <c r="R69" s="86" t="s">
        <v>156</v>
      </c>
      <c r="S69" s="86"/>
      <c r="T69" s="86">
        <v>2011</v>
      </c>
      <c r="U69" s="86" t="s">
        <v>163</v>
      </c>
      <c r="V69" s="86" t="s">
        <v>162</v>
      </c>
      <c r="W69" s="86" t="s">
        <v>156</v>
      </c>
      <c r="X69" s="86" t="s">
        <v>163</v>
      </c>
      <c r="Y69" s="86"/>
      <c r="Z69" s="86"/>
      <c r="AA69" s="273" t="s">
        <v>632</v>
      </c>
      <c r="AB69" s="44" t="s">
        <v>1435</v>
      </c>
      <c r="AC69" s="238" t="s">
        <v>1556</v>
      </c>
      <c r="AD69" s="235" t="s">
        <v>1425</v>
      </c>
      <c r="AE69" s="123">
        <v>2</v>
      </c>
      <c r="AF69" s="123">
        <v>0</v>
      </c>
      <c r="AG69" s="123">
        <v>2</v>
      </c>
      <c r="AH69" s="123">
        <v>2</v>
      </c>
      <c r="AI69" s="188" t="s">
        <v>1597</v>
      </c>
      <c r="AJ69" s="236" t="s">
        <v>1528</v>
      </c>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c r="HL69" s="129"/>
      <c r="HM69" s="129"/>
      <c r="HN69" s="129"/>
      <c r="HO69" s="129"/>
      <c r="HP69" s="129"/>
      <c r="HQ69" s="129"/>
      <c r="HR69" s="129"/>
      <c r="HS69" s="129"/>
      <c r="HT69" s="129"/>
      <c r="HU69" s="129"/>
      <c r="HV69" s="129"/>
      <c r="HW69" s="129"/>
      <c r="HX69" s="129"/>
      <c r="HY69" s="129"/>
      <c r="HZ69" s="129"/>
      <c r="IA69" s="129"/>
      <c r="IB69" s="129"/>
      <c r="IC69" s="129"/>
      <c r="ID69" s="129"/>
      <c r="IE69" s="129"/>
      <c r="IF69" s="129"/>
      <c r="IG69" s="129"/>
      <c r="IH69" s="129"/>
      <c r="II69" s="129"/>
      <c r="IJ69" s="129"/>
      <c r="IK69" s="129"/>
      <c r="IL69" s="129"/>
      <c r="IM69" s="129"/>
      <c r="IN69" s="129"/>
      <c r="IO69" s="129"/>
      <c r="IP69" s="129"/>
      <c r="IQ69" s="129"/>
      <c r="IR69" s="129"/>
      <c r="IS69" s="129"/>
      <c r="IT69" s="129"/>
      <c r="IU69" s="129"/>
      <c r="IV69" s="129"/>
      <c r="IW69" s="129"/>
      <c r="IX69" s="129"/>
      <c r="IY69" s="129"/>
      <c r="IZ69" s="129"/>
      <c r="JA69" s="129"/>
      <c r="JB69" s="129"/>
      <c r="JC69" s="129"/>
      <c r="JD69" s="129"/>
      <c r="JE69" s="129"/>
      <c r="JF69" s="129"/>
      <c r="JG69" s="129"/>
      <c r="JH69" s="129"/>
      <c r="JI69" s="129"/>
      <c r="JJ69" s="129"/>
      <c r="JK69" s="129"/>
      <c r="JL69" s="129"/>
      <c r="JM69" s="129"/>
      <c r="JN69" s="129"/>
      <c r="JO69" s="129"/>
      <c r="JP69" s="129"/>
      <c r="JQ69" s="129"/>
      <c r="JR69" s="129"/>
      <c r="JS69" s="129"/>
      <c r="JT69" s="129"/>
      <c r="JU69" s="129"/>
      <c r="JV69" s="129"/>
      <c r="JW69" s="129"/>
      <c r="JX69" s="129"/>
      <c r="JY69" s="129"/>
      <c r="JZ69" s="129"/>
      <c r="KA69" s="129"/>
      <c r="KB69" s="129"/>
      <c r="KC69" s="129"/>
      <c r="KD69" s="129"/>
      <c r="KE69" s="129"/>
      <c r="KF69" s="129"/>
      <c r="KG69" s="129"/>
      <c r="KH69" s="129"/>
      <c r="KI69" s="129"/>
      <c r="KJ69" s="129"/>
      <c r="KK69" s="129"/>
      <c r="KL69" s="129"/>
      <c r="KM69" s="129"/>
      <c r="KN69" s="129"/>
      <c r="KO69" s="129"/>
      <c r="KP69" s="129"/>
      <c r="KQ69" s="129"/>
      <c r="KR69" s="129"/>
      <c r="KS69" s="129"/>
      <c r="KT69" s="129"/>
      <c r="KU69" s="129"/>
      <c r="KV69" s="129"/>
      <c r="KW69" s="129"/>
      <c r="KX69" s="129"/>
      <c r="KY69" s="129"/>
      <c r="KZ69" s="129"/>
      <c r="LA69" s="129"/>
      <c r="LB69" s="129"/>
      <c r="LC69" s="129"/>
      <c r="LD69" s="129"/>
      <c r="LE69" s="129"/>
      <c r="LF69" s="129"/>
      <c r="LG69" s="129"/>
      <c r="LH69" s="129"/>
      <c r="LI69" s="129"/>
      <c r="LJ69" s="129"/>
      <c r="LK69" s="129"/>
      <c r="LL69" s="129"/>
      <c r="LM69" s="129"/>
      <c r="LN69" s="129"/>
      <c r="LO69" s="129"/>
      <c r="LP69" s="129"/>
      <c r="LQ69" s="129"/>
      <c r="LR69" s="129"/>
      <c r="LS69" s="129"/>
      <c r="LT69" s="129"/>
      <c r="LU69" s="129"/>
      <c r="LV69" s="129"/>
      <c r="LW69" s="129"/>
      <c r="LX69" s="129"/>
      <c r="LY69" s="129"/>
      <c r="LZ69" s="129"/>
      <c r="MA69" s="129"/>
      <c r="MB69" s="129"/>
      <c r="MC69" s="129"/>
      <c r="MD69" s="129"/>
      <c r="ME69" s="129"/>
      <c r="MF69" s="129"/>
      <c r="MG69" s="129"/>
      <c r="MH69" s="129"/>
      <c r="MI69" s="129"/>
      <c r="MJ69" s="129"/>
      <c r="MK69" s="129"/>
      <c r="ML69" s="129"/>
      <c r="MM69" s="129"/>
      <c r="MN69" s="129"/>
      <c r="MO69" s="129"/>
      <c r="MP69" s="129"/>
      <c r="MQ69" s="129"/>
      <c r="MR69" s="129"/>
      <c r="MS69" s="129"/>
      <c r="MT69" s="129"/>
      <c r="MU69" s="129"/>
      <c r="MV69" s="129"/>
      <c r="MW69" s="129"/>
      <c r="MX69" s="129"/>
      <c r="MY69" s="129"/>
      <c r="MZ69" s="129"/>
      <c r="NA69" s="129"/>
      <c r="NB69" s="129"/>
      <c r="NC69" s="129"/>
      <c r="ND69" s="129"/>
      <c r="NE69" s="129"/>
      <c r="NF69" s="129"/>
      <c r="NG69" s="129"/>
      <c r="NH69" s="129"/>
      <c r="NI69" s="129"/>
      <c r="NJ69" s="129"/>
      <c r="NK69" s="129"/>
      <c r="NL69" s="129"/>
      <c r="NM69" s="129"/>
      <c r="NN69" s="129"/>
      <c r="NO69" s="129"/>
      <c r="NP69" s="129"/>
      <c r="NQ69" s="129"/>
      <c r="NR69" s="129"/>
      <c r="NS69" s="129"/>
      <c r="NT69" s="129"/>
      <c r="NU69" s="129"/>
      <c r="NV69" s="129"/>
      <c r="NW69" s="129"/>
      <c r="NX69" s="129"/>
      <c r="NY69" s="129"/>
      <c r="NZ69" s="129"/>
      <c r="OA69" s="129"/>
      <c r="OB69" s="129"/>
      <c r="OC69" s="129"/>
      <c r="OD69" s="129"/>
      <c r="OE69" s="129"/>
      <c r="OF69" s="129"/>
      <c r="OG69" s="129"/>
      <c r="OH69" s="129"/>
      <c r="OI69" s="129"/>
      <c r="OJ69" s="129"/>
      <c r="OK69" s="129"/>
      <c r="OL69" s="129"/>
      <c r="OM69" s="129"/>
      <c r="ON69" s="129"/>
      <c r="OO69" s="129"/>
      <c r="OP69" s="129"/>
      <c r="OQ69" s="129"/>
      <c r="OR69" s="129"/>
      <c r="OS69" s="129"/>
      <c r="OT69" s="129"/>
      <c r="OU69" s="129"/>
      <c r="OV69" s="129"/>
      <c r="OW69" s="129"/>
      <c r="OX69" s="129"/>
      <c r="OY69" s="129"/>
      <c r="OZ69" s="129"/>
      <c r="PA69" s="129"/>
      <c r="PB69" s="129"/>
      <c r="PC69" s="129"/>
      <c r="PD69" s="129"/>
      <c r="PE69" s="129"/>
      <c r="PF69" s="129"/>
      <c r="PG69" s="129"/>
      <c r="PH69" s="129"/>
      <c r="PI69" s="129"/>
      <c r="PJ69" s="129"/>
      <c r="PK69" s="129"/>
      <c r="PL69" s="129"/>
      <c r="PM69" s="129"/>
      <c r="PN69" s="129"/>
      <c r="PO69" s="129"/>
      <c r="PP69" s="129"/>
      <c r="PQ69" s="129"/>
      <c r="PR69" s="129"/>
      <c r="PS69" s="129"/>
      <c r="PT69" s="129"/>
      <c r="PU69" s="129"/>
      <c r="PV69" s="129"/>
      <c r="PW69" s="129"/>
      <c r="PX69" s="129"/>
      <c r="PY69" s="129"/>
      <c r="PZ69" s="129"/>
      <c r="QA69" s="129"/>
      <c r="QB69" s="129"/>
      <c r="QC69" s="129"/>
      <c r="QD69" s="129"/>
      <c r="QE69" s="129"/>
      <c r="QF69" s="129"/>
      <c r="QG69" s="129"/>
      <c r="QH69" s="129"/>
      <c r="QI69" s="129"/>
      <c r="QJ69" s="129"/>
      <c r="QK69" s="129"/>
      <c r="QL69" s="129"/>
      <c r="QM69" s="129"/>
      <c r="QN69" s="129"/>
      <c r="QO69" s="129"/>
      <c r="QP69" s="129"/>
      <c r="QQ69" s="129"/>
      <c r="QR69" s="129"/>
      <c r="QS69" s="129"/>
      <c r="QT69" s="129"/>
      <c r="QU69" s="129"/>
      <c r="QV69" s="129"/>
      <c r="QW69" s="129"/>
      <c r="QX69" s="129"/>
      <c r="QY69" s="129"/>
      <c r="QZ69" s="129"/>
      <c r="RA69" s="129"/>
      <c r="RB69" s="129"/>
      <c r="RC69" s="129"/>
      <c r="RD69" s="129"/>
      <c r="RE69" s="129"/>
      <c r="RF69" s="129"/>
      <c r="RG69" s="129"/>
      <c r="RH69" s="129"/>
      <c r="RI69" s="129"/>
      <c r="RJ69" s="129"/>
      <c r="RK69" s="129"/>
      <c r="RL69" s="129"/>
      <c r="RM69" s="129"/>
      <c r="RN69" s="129"/>
      <c r="RO69" s="129"/>
      <c r="RP69" s="129"/>
      <c r="RQ69" s="129"/>
      <c r="RR69" s="129"/>
      <c r="RS69" s="129"/>
      <c r="RT69" s="129"/>
      <c r="RU69" s="129"/>
      <c r="RV69" s="129"/>
      <c r="RW69" s="129"/>
      <c r="RX69" s="129"/>
      <c r="RY69" s="129"/>
    </row>
    <row r="70" spans="1:493" s="20" customFormat="1" ht="40" customHeight="1" x14ac:dyDescent="0.25">
      <c r="A70" s="125" t="s">
        <v>534</v>
      </c>
      <c r="B70" s="9" t="s">
        <v>572</v>
      </c>
      <c r="C70" s="9" t="s">
        <v>825</v>
      </c>
      <c r="D70" s="9" t="s">
        <v>826</v>
      </c>
      <c r="E70" s="247">
        <v>31.3</v>
      </c>
      <c r="F70" s="248">
        <v>49.6</v>
      </c>
      <c r="G70" s="248">
        <v>15.7</v>
      </c>
      <c r="H70" s="247">
        <v>24.6</v>
      </c>
      <c r="I70" s="248">
        <v>40.1</v>
      </c>
      <c r="J70" s="250">
        <v>11.5</v>
      </c>
      <c r="K70" s="256">
        <v>2022</v>
      </c>
      <c r="L70" s="248" t="s">
        <v>1599</v>
      </c>
      <c r="M70" s="86" t="s">
        <v>1603</v>
      </c>
      <c r="N70" s="248" t="s">
        <v>1598</v>
      </c>
      <c r="O70" s="86" t="s">
        <v>163</v>
      </c>
      <c r="P70" s="86" t="s">
        <v>156</v>
      </c>
      <c r="Q70" s="86"/>
      <c r="R70" s="86" t="s">
        <v>156</v>
      </c>
      <c r="S70" s="86"/>
      <c r="T70" s="86">
        <v>2011</v>
      </c>
      <c r="U70" s="86" t="s">
        <v>163</v>
      </c>
      <c r="V70" s="86" t="s">
        <v>162</v>
      </c>
      <c r="W70" s="86" t="s">
        <v>156</v>
      </c>
      <c r="X70" s="86" t="s">
        <v>162</v>
      </c>
      <c r="Y70" s="86"/>
      <c r="Z70" s="86"/>
      <c r="AA70" s="273" t="s">
        <v>658</v>
      </c>
      <c r="AB70" s="162" t="s">
        <v>1460</v>
      </c>
      <c r="AC70" s="238" t="s">
        <v>1615</v>
      </c>
      <c r="AD70" s="235" t="s">
        <v>1425</v>
      </c>
      <c r="AE70" s="123">
        <v>2</v>
      </c>
      <c r="AF70" s="123">
        <v>0</v>
      </c>
      <c r="AG70" s="123">
        <v>2</v>
      </c>
      <c r="AH70" s="123">
        <v>2</v>
      </c>
      <c r="AI70" s="188" t="s">
        <v>1597</v>
      </c>
      <c r="AJ70" s="236" t="s">
        <v>1528</v>
      </c>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29"/>
      <c r="HI70" s="129"/>
      <c r="HJ70" s="129"/>
      <c r="HK70" s="129"/>
      <c r="HL70" s="129"/>
      <c r="HM70" s="129"/>
      <c r="HN70" s="129"/>
      <c r="HO70" s="129"/>
      <c r="HP70" s="129"/>
      <c r="HQ70" s="129"/>
      <c r="HR70" s="129"/>
      <c r="HS70" s="129"/>
      <c r="HT70" s="129"/>
      <c r="HU70" s="129"/>
      <c r="HV70" s="129"/>
      <c r="HW70" s="129"/>
      <c r="HX70" s="129"/>
      <c r="HY70" s="129"/>
      <c r="HZ70" s="129"/>
      <c r="IA70" s="129"/>
      <c r="IB70" s="129"/>
      <c r="IC70" s="129"/>
      <c r="ID70" s="129"/>
      <c r="IE70" s="129"/>
      <c r="IF70" s="129"/>
      <c r="IG70" s="129"/>
      <c r="IH70" s="129"/>
      <c r="II70" s="129"/>
      <c r="IJ70" s="129"/>
      <c r="IK70" s="129"/>
      <c r="IL70" s="129"/>
      <c r="IM70" s="129"/>
      <c r="IN70" s="129"/>
      <c r="IO70" s="129"/>
      <c r="IP70" s="129"/>
      <c r="IQ70" s="129"/>
      <c r="IR70" s="129"/>
      <c r="IS70" s="129"/>
      <c r="IT70" s="129"/>
      <c r="IU70" s="129"/>
      <c r="IV70" s="129"/>
      <c r="IW70" s="129"/>
      <c r="IX70" s="129"/>
      <c r="IY70" s="129"/>
      <c r="IZ70" s="129"/>
      <c r="JA70" s="129"/>
      <c r="JB70" s="129"/>
      <c r="JC70" s="129"/>
      <c r="JD70" s="129"/>
      <c r="JE70" s="129"/>
      <c r="JF70" s="129"/>
      <c r="JG70" s="129"/>
      <c r="JH70" s="129"/>
      <c r="JI70" s="129"/>
      <c r="JJ70" s="129"/>
      <c r="JK70" s="129"/>
      <c r="JL70" s="129"/>
      <c r="JM70" s="129"/>
      <c r="JN70" s="129"/>
      <c r="JO70" s="129"/>
      <c r="JP70" s="129"/>
      <c r="JQ70" s="129"/>
      <c r="JR70" s="129"/>
      <c r="JS70" s="129"/>
      <c r="JT70" s="129"/>
      <c r="JU70" s="129"/>
      <c r="JV70" s="129"/>
      <c r="JW70" s="129"/>
      <c r="JX70" s="129"/>
      <c r="JY70" s="129"/>
      <c r="JZ70" s="129"/>
      <c r="KA70" s="129"/>
      <c r="KB70" s="129"/>
      <c r="KC70" s="129"/>
      <c r="KD70" s="129"/>
      <c r="KE70" s="129"/>
      <c r="KF70" s="129"/>
      <c r="KG70" s="129"/>
      <c r="KH70" s="129"/>
      <c r="KI70" s="129"/>
      <c r="KJ70" s="129"/>
      <c r="KK70" s="129"/>
      <c r="KL70" s="129"/>
      <c r="KM70" s="129"/>
      <c r="KN70" s="129"/>
      <c r="KO70" s="129"/>
      <c r="KP70" s="129"/>
      <c r="KQ70" s="129"/>
      <c r="KR70" s="129"/>
      <c r="KS70" s="129"/>
      <c r="KT70" s="129"/>
      <c r="KU70" s="129"/>
      <c r="KV70" s="129"/>
      <c r="KW70" s="129"/>
      <c r="KX70" s="129"/>
      <c r="KY70" s="129"/>
      <c r="KZ70" s="129"/>
      <c r="LA70" s="129"/>
      <c r="LB70" s="129"/>
      <c r="LC70" s="129"/>
      <c r="LD70" s="129"/>
      <c r="LE70" s="129"/>
      <c r="LF70" s="129"/>
      <c r="LG70" s="129"/>
      <c r="LH70" s="129"/>
      <c r="LI70" s="129"/>
      <c r="LJ70" s="129"/>
      <c r="LK70" s="129"/>
      <c r="LL70" s="129"/>
      <c r="LM70" s="129"/>
      <c r="LN70" s="129"/>
      <c r="LO70" s="129"/>
      <c r="LP70" s="129"/>
      <c r="LQ70" s="129"/>
      <c r="LR70" s="129"/>
      <c r="LS70" s="129"/>
      <c r="LT70" s="129"/>
      <c r="LU70" s="129"/>
      <c r="LV70" s="129"/>
      <c r="LW70" s="129"/>
      <c r="LX70" s="129"/>
      <c r="LY70" s="129"/>
      <c r="LZ70" s="129"/>
      <c r="MA70" s="129"/>
      <c r="MB70" s="129"/>
      <c r="MC70" s="129"/>
      <c r="MD70" s="129"/>
      <c r="ME70" s="129"/>
      <c r="MF70" s="129"/>
      <c r="MG70" s="129"/>
      <c r="MH70" s="129"/>
      <c r="MI70" s="129"/>
      <c r="MJ70" s="129"/>
      <c r="MK70" s="129"/>
      <c r="ML70" s="129"/>
      <c r="MM70" s="129"/>
      <c r="MN70" s="129"/>
      <c r="MO70" s="129"/>
      <c r="MP70" s="129"/>
      <c r="MQ70" s="129"/>
      <c r="MR70" s="129"/>
      <c r="MS70" s="129"/>
      <c r="MT70" s="129"/>
      <c r="MU70" s="129"/>
      <c r="MV70" s="129"/>
      <c r="MW70" s="129"/>
      <c r="MX70" s="129"/>
      <c r="MY70" s="129"/>
      <c r="MZ70" s="129"/>
      <c r="NA70" s="129"/>
      <c r="NB70" s="129"/>
      <c r="NC70" s="129"/>
      <c r="ND70" s="129"/>
      <c r="NE70" s="129"/>
      <c r="NF70" s="129"/>
      <c r="NG70" s="129"/>
      <c r="NH70" s="129"/>
      <c r="NI70" s="129"/>
      <c r="NJ70" s="129"/>
      <c r="NK70" s="129"/>
      <c r="NL70" s="129"/>
      <c r="NM70" s="129"/>
      <c r="NN70" s="129"/>
      <c r="NO70" s="129"/>
      <c r="NP70" s="129"/>
      <c r="NQ70" s="129"/>
      <c r="NR70" s="129"/>
      <c r="NS70" s="129"/>
      <c r="NT70" s="129"/>
      <c r="NU70" s="129"/>
      <c r="NV70" s="129"/>
      <c r="NW70" s="129"/>
      <c r="NX70" s="129"/>
      <c r="NY70" s="129"/>
      <c r="NZ70" s="129"/>
      <c r="OA70" s="129"/>
      <c r="OB70" s="129"/>
      <c r="OC70" s="129"/>
      <c r="OD70" s="129"/>
      <c r="OE70" s="129"/>
      <c r="OF70" s="129"/>
      <c r="OG70" s="129"/>
      <c r="OH70" s="129"/>
      <c r="OI70" s="129"/>
      <c r="OJ70" s="129"/>
      <c r="OK70" s="129"/>
      <c r="OL70" s="129"/>
      <c r="OM70" s="129"/>
      <c r="ON70" s="129"/>
      <c r="OO70" s="129"/>
      <c r="OP70" s="129"/>
      <c r="OQ70" s="129"/>
      <c r="OR70" s="129"/>
      <c r="OS70" s="129"/>
      <c r="OT70" s="129"/>
      <c r="OU70" s="129"/>
      <c r="OV70" s="129"/>
      <c r="OW70" s="129"/>
      <c r="OX70" s="129"/>
      <c r="OY70" s="129"/>
      <c r="OZ70" s="129"/>
      <c r="PA70" s="129"/>
      <c r="PB70" s="129"/>
      <c r="PC70" s="129"/>
      <c r="PD70" s="129"/>
      <c r="PE70" s="129"/>
      <c r="PF70" s="129"/>
      <c r="PG70" s="129"/>
      <c r="PH70" s="129"/>
      <c r="PI70" s="129"/>
      <c r="PJ70" s="129"/>
      <c r="PK70" s="129"/>
      <c r="PL70" s="129"/>
      <c r="PM70" s="129"/>
      <c r="PN70" s="129"/>
      <c r="PO70" s="129"/>
      <c r="PP70" s="129"/>
      <c r="PQ70" s="129"/>
      <c r="PR70" s="129"/>
      <c r="PS70" s="129"/>
      <c r="PT70" s="129"/>
      <c r="PU70" s="129"/>
      <c r="PV70" s="129"/>
      <c r="PW70" s="129"/>
      <c r="PX70" s="129"/>
      <c r="PY70" s="129"/>
      <c r="PZ70" s="129"/>
      <c r="QA70" s="129"/>
      <c r="QB70" s="129"/>
      <c r="QC70" s="129"/>
      <c r="QD70" s="129"/>
      <c r="QE70" s="129"/>
      <c r="QF70" s="129"/>
      <c r="QG70" s="129"/>
      <c r="QH70" s="129"/>
      <c r="QI70" s="129"/>
      <c r="QJ70" s="129"/>
      <c r="QK70" s="129"/>
      <c r="QL70" s="129"/>
      <c r="QM70" s="129"/>
      <c r="QN70" s="129"/>
      <c r="QO70" s="129"/>
      <c r="QP70" s="129"/>
      <c r="QQ70" s="129"/>
      <c r="QR70" s="129"/>
      <c r="QS70" s="129"/>
      <c r="QT70" s="129"/>
      <c r="QU70" s="129"/>
      <c r="QV70" s="129"/>
      <c r="QW70" s="129"/>
      <c r="QX70" s="129"/>
      <c r="QY70" s="129"/>
      <c r="QZ70" s="129"/>
      <c r="RA70" s="129"/>
      <c r="RB70" s="129"/>
      <c r="RC70" s="129"/>
      <c r="RD70" s="129"/>
      <c r="RE70" s="129"/>
      <c r="RF70" s="129"/>
      <c r="RG70" s="129"/>
      <c r="RH70" s="129"/>
      <c r="RI70" s="129"/>
      <c r="RJ70" s="129"/>
      <c r="RK70" s="129"/>
      <c r="RL70" s="129"/>
      <c r="RM70" s="129"/>
      <c r="RN70" s="129"/>
      <c r="RO70" s="129"/>
      <c r="RP70" s="129"/>
      <c r="RQ70" s="129"/>
      <c r="RR70" s="129"/>
      <c r="RS70" s="129"/>
      <c r="RT70" s="129"/>
      <c r="RU70" s="129"/>
      <c r="RV70" s="129"/>
      <c r="RW70" s="129"/>
      <c r="RX70" s="129"/>
      <c r="RY70" s="129"/>
    </row>
    <row r="71" spans="1:493" s="20" customFormat="1" ht="40" customHeight="1" x14ac:dyDescent="0.25">
      <c r="A71" s="125" t="s">
        <v>519</v>
      </c>
      <c r="B71" s="9" t="s">
        <v>827</v>
      </c>
      <c r="C71" s="9" t="s">
        <v>828</v>
      </c>
      <c r="D71" s="9" t="s">
        <v>829</v>
      </c>
      <c r="E71" s="247">
        <v>12.3</v>
      </c>
      <c r="F71" s="248">
        <v>18.7</v>
      </c>
      <c r="G71" s="248">
        <v>7.2</v>
      </c>
      <c r="H71" s="247">
        <v>10.5</v>
      </c>
      <c r="I71" s="248">
        <v>16.5</v>
      </c>
      <c r="J71" s="250">
        <v>5.7</v>
      </c>
      <c r="K71" s="256">
        <v>2022</v>
      </c>
      <c r="L71" s="248" t="s">
        <v>1599</v>
      </c>
      <c r="M71" s="86" t="s">
        <v>1599</v>
      </c>
      <c r="N71" s="248" t="s">
        <v>1598</v>
      </c>
      <c r="O71" s="86" t="s">
        <v>162</v>
      </c>
      <c r="P71" s="86" t="s">
        <v>156</v>
      </c>
      <c r="Q71" s="86"/>
      <c r="R71" s="86" t="s">
        <v>156</v>
      </c>
      <c r="S71" s="86"/>
      <c r="T71" s="86" t="s">
        <v>156</v>
      </c>
      <c r="U71" s="86" t="s">
        <v>156</v>
      </c>
      <c r="V71" s="86" t="s">
        <v>156</v>
      </c>
      <c r="W71" s="86" t="s">
        <v>156</v>
      </c>
      <c r="X71" s="86" t="s">
        <v>163</v>
      </c>
      <c r="Y71" s="86"/>
      <c r="Z71" s="86"/>
      <c r="AA71" s="273" t="s">
        <v>632</v>
      </c>
      <c r="AB71" s="162" t="s">
        <v>1435</v>
      </c>
      <c r="AC71" s="238" t="s">
        <v>1614</v>
      </c>
      <c r="AD71" s="235" t="s">
        <v>1425</v>
      </c>
      <c r="AE71" s="123">
        <v>2</v>
      </c>
      <c r="AF71" s="123">
        <v>0</v>
      </c>
      <c r="AG71" s="123">
        <v>2</v>
      </c>
      <c r="AH71" s="123">
        <v>2</v>
      </c>
      <c r="AI71" s="188" t="s">
        <v>1597</v>
      </c>
      <c r="AJ71" s="236" t="s">
        <v>1528</v>
      </c>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c r="HL71" s="129"/>
      <c r="HM71" s="129"/>
      <c r="HN71" s="129"/>
      <c r="HO71" s="129"/>
      <c r="HP71" s="129"/>
      <c r="HQ71" s="129"/>
      <c r="HR71" s="129"/>
      <c r="HS71" s="129"/>
      <c r="HT71" s="129"/>
      <c r="HU71" s="129"/>
      <c r="HV71" s="129"/>
      <c r="HW71" s="129"/>
      <c r="HX71" s="129"/>
      <c r="HY71" s="129"/>
      <c r="HZ71" s="129"/>
      <c r="IA71" s="129"/>
      <c r="IB71" s="129"/>
      <c r="IC71" s="129"/>
      <c r="ID71" s="129"/>
      <c r="IE71" s="129"/>
      <c r="IF71" s="129"/>
      <c r="IG71" s="129"/>
      <c r="IH71" s="129"/>
      <c r="II71" s="129"/>
      <c r="IJ71" s="129"/>
      <c r="IK71" s="129"/>
      <c r="IL71" s="129"/>
      <c r="IM71" s="129"/>
      <c r="IN71" s="129"/>
      <c r="IO71" s="129"/>
      <c r="IP71" s="129"/>
      <c r="IQ71" s="129"/>
      <c r="IR71" s="129"/>
      <c r="IS71" s="129"/>
      <c r="IT71" s="129"/>
      <c r="IU71" s="129"/>
      <c r="IV71" s="129"/>
      <c r="IW71" s="129"/>
      <c r="IX71" s="129"/>
      <c r="IY71" s="129"/>
      <c r="IZ71" s="129"/>
      <c r="JA71" s="129"/>
      <c r="JB71" s="129"/>
      <c r="JC71" s="129"/>
      <c r="JD71" s="129"/>
      <c r="JE71" s="129"/>
      <c r="JF71" s="129"/>
      <c r="JG71" s="129"/>
      <c r="JH71" s="129"/>
      <c r="JI71" s="129"/>
      <c r="JJ71" s="129"/>
      <c r="JK71" s="129"/>
      <c r="JL71" s="129"/>
      <c r="JM71" s="129"/>
      <c r="JN71" s="129"/>
      <c r="JO71" s="129"/>
      <c r="JP71" s="129"/>
      <c r="JQ71" s="129"/>
      <c r="JR71" s="129"/>
      <c r="JS71" s="129"/>
      <c r="JT71" s="129"/>
      <c r="JU71" s="129"/>
      <c r="JV71" s="129"/>
      <c r="JW71" s="129"/>
      <c r="JX71" s="129"/>
      <c r="JY71" s="129"/>
      <c r="JZ71" s="129"/>
      <c r="KA71" s="129"/>
      <c r="KB71" s="129"/>
      <c r="KC71" s="129"/>
      <c r="KD71" s="129"/>
      <c r="KE71" s="129"/>
      <c r="KF71" s="129"/>
      <c r="KG71" s="129"/>
      <c r="KH71" s="129"/>
      <c r="KI71" s="129"/>
      <c r="KJ71" s="129"/>
      <c r="KK71" s="129"/>
      <c r="KL71" s="129"/>
      <c r="KM71" s="129"/>
      <c r="KN71" s="129"/>
      <c r="KO71" s="129"/>
      <c r="KP71" s="129"/>
      <c r="KQ71" s="129"/>
      <c r="KR71" s="129"/>
      <c r="KS71" s="129"/>
      <c r="KT71" s="129"/>
      <c r="KU71" s="129"/>
      <c r="KV71" s="129"/>
      <c r="KW71" s="129"/>
      <c r="KX71" s="129"/>
      <c r="KY71" s="129"/>
      <c r="KZ71" s="129"/>
      <c r="LA71" s="129"/>
      <c r="LB71" s="129"/>
      <c r="LC71" s="129"/>
      <c r="LD71" s="129"/>
      <c r="LE71" s="129"/>
      <c r="LF71" s="129"/>
      <c r="LG71" s="129"/>
      <c r="LH71" s="129"/>
      <c r="LI71" s="129"/>
      <c r="LJ71" s="129"/>
      <c r="LK71" s="129"/>
      <c r="LL71" s="129"/>
      <c r="LM71" s="129"/>
      <c r="LN71" s="129"/>
      <c r="LO71" s="129"/>
      <c r="LP71" s="129"/>
      <c r="LQ71" s="129"/>
      <c r="LR71" s="129"/>
      <c r="LS71" s="129"/>
      <c r="LT71" s="129"/>
      <c r="LU71" s="129"/>
      <c r="LV71" s="129"/>
      <c r="LW71" s="129"/>
      <c r="LX71" s="129"/>
      <c r="LY71" s="129"/>
      <c r="LZ71" s="129"/>
      <c r="MA71" s="129"/>
      <c r="MB71" s="129"/>
      <c r="MC71" s="129"/>
      <c r="MD71" s="129"/>
      <c r="ME71" s="129"/>
      <c r="MF71" s="129"/>
      <c r="MG71" s="129"/>
      <c r="MH71" s="129"/>
      <c r="MI71" s="129"/>
      <c r="MJ71" s="129"/>
      <c r="MK71" s="129"/>
      <c r="ML71" s="129"/>
      <c r="MM71" s="129"/>
      <c r="MN71" s="129"/>
      <c r="MO71" s="129"/>
      <c r="MP71" s="129"/>
      <c r="MQ71" s="129"/>
      <c r="MR71" s="129"/>
      <c r="MS71" s="129"/>
      <c r="MT71" s="129"/>
      <c r="MU71" s="129"/>
      <c r="MV71" s="129"/>
      <c r="MW71" s="129"/>
      <c r="MX71" s="129"/>
      <c r="MY71" s="129"/>
      <c r="MZ71" s="129"/>
      <c r="NA71" s="129"/>
      <c r="NB71" s="129"/>
      <c r="NC71" s="129"/>
      <c r="ND71" s="129"/>
      <c r="NE71" s="129"/>
      <c r="NF71" s="129"/>
      <c r="NG71" s="129"/>
      <c r="NH71" s="129"/>
      <c r="NI71" s="129"/>
      <c r="NJ71" s="129"/>
      <c r="NK71" s="129"/>
      <c r="NL71" s="129"/>
      <c r="NM71" s="129"/>
      <c r="NN71" s="129"/>
      <c r="NO71" s="129"/>
      <c r="NP71" s="129"/>
      <c r="NQ71" s="129"/>
      <c r="NR71" s="129"/>
      <c r="NS71" s="129"/>
      <c r="NT71" s="129"/>
      <c r="NU71" s="129"/>
      <c r="NV71" s="129"/>
      <c r="NW71" s="129"/>
      <c r="NX71" s="129"/>
      <c r="NY71" s="129"/>
      <c r="NZ71" s="129"/>
      <c r="OA71" s="129"/>
      <c r="OB71" s="129"/>
      <c r="OC71" s="129"/>
      <c r="OD71" s="129"/>
      <c r="OE71" s="129"/>
      <c r="OF71" s="129"/>
      <c r="OG71" s="129"/>
      <c r="OH71" s="129"/>
      <c r="OI71" s="129"/>
      <c r="OJ71" s="129"/>
      <c r="OK71" s="129"/>
      <c r="OL71" s="129"/>
      <c r="OM71" s="129"/>
      <c r="ON71" s="129"/>
      <c r="OO71" s="129"/>
      <c r="OP71" s="129"/>
      <c r="OQ71" s="129"/>
      <c r="OR71" s="129"/>
      <c r="OS71" s="129"/>
      <c r="OT71" s="129"/>
      <c r="OU71" s="129"/>
      <c r="OV71" s="129"/>
      <c r="OW71" s="129"/>
      <c r="OX71" s="129"/>
      <c r="OY71" s="129"/>
      <c r="OZ71" s="129"/>
      <c r="PA71" s="129"/>
      <c r="PB71" s="129"/>
      <c r="PC71" s="129"/>
      <c r="PD71" s="129"/>
      <c r="PE71" s="129"/>
      <c r="PF71" s="129"/>
      <c r="PG71" s="129"/>
      <c r="PH71" s="129"/>
      <c r="PI71" s="129"/>
      <c r="PJ71" s="129"/>
      <c r="PK71" s="129"/>
      <c r="PL71" s="129"/>
      <c r="PM71" s="129"/>
      <c r="PN71" s="129"/>
      <c r="PO71" s="129"/>
      <c r="PP71" s="129"/>
      <c r="PQ71" s="129"/>
      <c r="PR71" s="129"/>
      <c r="PS71" s="129"/>
      <c r="PT71" s="129"/>
      <c r="PU71" s="129"/>
      <c r="PV71" s="129"/>
      <c r="PW71" s="129"/>
      <c r="PX71" s="129"/>
      <c r="PY71" s="129"/>
      <c r="PZ71" s="129"/>
      <c r="QA71" s="129"/>
      <c r="QB71" s="129"/>
      <c r="QC71" s="129"/>
      <c r="QD71" s="129"/>
      <c r="QE71" s="129"/>
      <c r="QF71" s="129"/>
      <c r="QG71" s="129"/>
      <c r="QH71" s="129"/>
      <c r="QI71" s="129"/>
      <c r="QJ71" s="129"/>
      <c r="QK71" s="129"/>
      <c r="QL71" s="129"/>
      <c r="QM71" s="129"/>
      <c r="QN71" s="129"/>
      <c r="QO71" s="129"/>
      <c r="QP71" s="129"/>
      <c r="QQ71" s="129"/>
      <c r="QR71" s="129"/>
      <c r="QS71" s="129"/>
      <c r="QT71" s="129"/>
      <c r="QU71" s="129"/>
      <c r="QV71" s="129"/>
      <c r="QW71" s="129"/>
      <c r="QX71" s="129"/>
      <c r="QY71" s="129"/>
      <c r="QZ71" s="129"/>
      <c r="RA71" s="129"/>
      <c r="RB71" s="129"/>
      <c r="RC71" s="129"/>
      <c r="RD71" s="129"/>
      <c r="RE71" s="129"/>
      <c r="RF71" s="129"/>
      <c r="RG71" s="129"/>
      <c r="RH71" s="129"/>
      <c r="RI71" s="129"/>
      <c r="RJ71" s="129"/>
      <c r="RK71" s="129"/>
      <c r="RL71" s="129"/>
      <c r="RM71" s="129"/>
      <c r="RN71" s="129"/>
      <c r="RO71" s="129"/>
      <c r="RP71" s="129"/>
      <c r="RQ71" s="129"/>
      <c r="RR71" s="129"/>
      <c r="RS71" s="129"/>
      <c r="RT71" s="129"/>
      <c r="RU71" s="129"/>
      <c r="RV71" s="129"/>
      <c r="RW71" s="129"/>
      <c r="RX71" s="129"/>
      <c r="RY71" s="129"/>
    </row>
    <row r="72" spans="1:493" s="20" customFormat="1" ht="40" customHeight="1" x14ac:dyDescent="0.25">
      <c r="A72" s="125" t="s">
        <v>498</v>
      </c>
      <c r="B72" s="9" t="s">
        <v>830</v>
      </c>
      <c r="C72" s="9" t="s">
        <v>831</v>
      </c>
      <c r="D72" s="9" t="s">
        <v>832</v>
      </c>
      <c r="E72" s="247">
        <v>31.5</v>
      </c>
      <c r="F72" s="248">
        <v>45.5</v>
      </c>
      <c r="G72" s="248">
        <v>19.100000000000001</v>
      </c>
      <c r="H72" s="247">
        <v>30.3</v>
      </c>
      <c r="I72" s="248">
        <v>44.3</v>
      </c>
      <c r="J72" s="250">
        <v>17.899999999999999</v>
      </c>
      <c r="K72" s="256">
        <v>2022</v>
      </c>
      <c r="L72" s="248" t="s">
        <v>1599</v>
      </c>
      <c r="M72" s="86" t="s">
        <v>1599</v>
      </c>
      <c r="N72" s="248" t="s">
        <v>1602</v>
      </c>
      <c r="O72" s="86" t="s">
        <v>163</v>
      </c>
      <c r="P72" s="86">
        <v>2013</v>
      </c>
      <c r="Q72" s="86"/>
      <c r="R72" s="86" t="s">
        <v>162</v>
      </c>
      <c r="S72" s="86"/>
      <c r="T72" s="86">
        <v>2017</v>
      </c>
      <c r="U72" s="86" t="s">
        <v>163</v>
      </c>
      <c r="V72" s="86" t="s">
        <v>163</v>
      </c>
      <c r="W72" s="86" t="s">
        <v>162</v>
      </c>
      <c r="X72" s="86" t="s">
        <v>163</v>
      </c>
      <c r="Y72" s="86"/>
      <c r="Z72" s="86" t="s">
        <v>166</v>
      </c>
      <c r="AA72" s="273" t="s">
        <v>1473</v>
      </c>
      <c r="AB72" s="162" t="s">
        <v>1435</v>
      </c>
      <c r="AC72" s="238" t="s">
        <v>1663</v>
      </c>
      <c r="AD72" s="235" t="s">
        <v>1425</v>
      </c>
      <c r="AE72" s="123">
        <v>2</v>
      </c>
      <c r="AF72" s="123">
        <v>0</v>
      </c>
      <c r="AG72" s="123">
        <v>2</v>
      </c>
      <c r="AH72" s="123">
        <v>2</v>
      </c>
      <c r="AI72" s="188" t="s">
        <v>1597</v>
      </c>
      <c r="AJ72" s="236" t="s">
        <v>1528</v>
      </c>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c r="HL72" s="129"/>
      <c r="HM72" s="129"/>
      <c r="HN72" s="129"/>
      <c r="HO72" s="129"/>
      <c r="HP72" s="129"/>
      <c r="HQ72" s="129"/>
      <c r="HR72" s="129"/>
      <c r="HS72" s="129"/>
      <c r="HT72" s="129"/>
      <c r="HU72" s="129"/>
      <c r="HV72" s="129"/>
      <c r="HW72" s="129"/>
      <c r="HX72" s="129"/>
      <c r="HY72" s="129"/>
      <c r="HZ72" s="129"/>
      <c r="IA72" s="129"/>
      <c r="IB72" s="129"/>
      <c r="IC72" s="129"/>
      <c r="ID72" s="129"/>
      <c r="IE72" s="129"/>
      <c r="IF72" s="129"/>
      <c r="IG72" s="129"/>
      <c r="IH72" s="129"/>
      <c r="II72" s="129"/>
      <c r="IJ72" s="129"/>
      <c r="IK72" s="129"/>
      <c r="IL72" s="129"/>
      <c r="IM72" s="129"/>
      <c r="IN72" s="129"/>
      <c r="IO72" s="129"/>
      <c r="IP72" s="129"/>
      <c r="IQ72" s="129"/>
      <c r="IR72" s="129"/>
      <c r="IS72" s="129"/>
      <c r="IT72" s="129"/>
      <c r="IU72" s="129"/>
      <c r="IV72" s="129"/>
      <c r="IW72" s="129"/>
      <c r="IX72" s="129"/>
      <c r="IY72" s="129"/>
      <c r="IZ72" s="129"/>
      <c r="JA72" s="129"/>
      <c r="JB72" s="129"/>
      <c r="JC72" s="129"/>
      <c r="JD72" s="129"/>
      <c r="JE72" s="129"/>
      <c r="JF72" s="129"/>
      <c r="JG72" s="129"/>
      <c r="JH72" s="129"/>
      <c r="JI72" s="129"/>
      <c r="JJ72" s="129"/>
      <c r="JK72" s="129"/>
      <c r="JL72" s="129"/>
      <c r="JM72" s="129"/>
      <c r="JN72" s="129"/>
      <c r="JO72" s="129"/>
      <c r="JP72" s="129"/>
      <c r="JQ72" s="129"/>
      <c r="JR72" s="129"/>
      <c r="JS72" s="129"/>
      <c r="JT72" s="129"/>
      <c r="JU72" s="129"/>
      <c r="JV72" s="129"/>
      <c r="JW72" s="129"/>
      <c r="JX72" s="129"/>
      <c r="JY72" s="129"/>
      <c r="JZ72" s="129"/>
      <c r="KA72" s="129"/>
      <c r="KB72" s="129"/>
      <c r="KC72" s="129"/>
      <c r="KD72" s="129"/>
      <c r="KE72" s="129"/>
      <c r="KF72" s="129"/>
      <c r="KG72" s="129"/>
      <c r="KH72" s="129"/>
      <c r="KI72" s="129"/>
      <c r="KJ72" s="129"/>
      <c r="KK72" s="129"/>
      <c r="KL72" s="129"/>
      <c r="KM72" s="129"/>
      <c r="KN72" s="129"/>
      <c r="KO72" s="129"/>
      <c r="KP72" s="129"/>
      <c r="KQ72" s="129"/>
      <c r="KR72" s="129"/>
      <c r="KS72" s="129"/>
      <c r="KT72" s="129"/>
      <c r="KU72" s="129"/>
      <c r="KV72" s="129"/>
      <c r="KW72" s="129"/>
      <c r="KX72" s="129"/>
      <c r="KY72" s="129"/>
      <c r="KZ72" s="129"/>
      <c r="LA72" s="129"/>
      <c r="LB72" s="129"/>
      <c r="LC72" s="129"/>
      <c r="LD72" s="129"/>
      <c r="LE72" s="129"/>
      <c r="LF72" s="129"/>
      <c r="LG72" s="129"/>
      <c r="LH72" s="129"/>
      <c r="LI72" s="129"/>
      <c r="LJ72" s="129"/>
      <c r="LK72" s="129"/>
      <c r="LL72" s="129"/>
      <c r="LM72" s="129"/>
      <c r="LN72" s="129"/>
      <c r="LO72" s="129"/>
      <c r="LP72" s="129"/>
      <c r="LQ72" s="129"/>
      <c r="LR72" s="129"/>
      <c r="LS72" s="129"/>
      <c r="LT72" s="129"/>
      <c r="LU72" s="129"/>
      <c r="LV72" s="129"/>
      <c r="LW72" s="129"/>
      <c r="LX72" s="129"/>
      <c r="LY72" s="129"/>
      <c r="LZ72" s="129"/>
      <c r="MA72" s="129"/>
      <c r="MB72" s="129"/>
      <c r="MC72" s="129"/>
      <c r="MD72" s="129"/>
      <c r="ME72" s="129"/>
      <c r="MF72" s="129"/>
      <c r="MG72" s="129"/>
      <c r="MH72" s="129"/>
      <c r="MI72" s="129"/>
      <c r="MJ72" s="129"/>
      <c r="MK72" s="129"/>
      <c r="ML72" s="129"/>
      <c r="MM72" s="129"/>
      <c r="MN72" s="129"/>
      <c r="MO72" s="129"/>
      <c r="MP72" s="129"/>
      <c r="MQ72" s="129"/>
      <c r="MR72" s="129"/>
      <c r="MS72" s="129"/>
      <c r="MT72" s="129"/>
      <c r="MU72" s="129"/>
      <c r="MV72" s="129"/>
      <c r="MW72" s="129"/>
      <c r="MX72" s="129"/>
      <c r="MY72" s="129"/>
      <c r="MZ72" s="129"/>
      <c r="NA72" s="129"/>
      <c r="NB72" s="129"/>
      <c r="NC72" s="129"/>
      <c r="ND72" s="129"/>
      <c r="NE72" s="129"/>
      <c r="NF72" s="129"/>
      <c r="NG72" s="129"/>
      <c r="NH72" s="129"/>
      <c r="NI72" s="129"/>
      <c r="NJ72" s="129"/>
      <c r="NK72" s="129"/>
      <c r="NL72" s="129"/>
      <c r="NM72" s="129"/>
      <c r="NN72" s="129"/>
      <c r="NO72" s="129"/>
      <c r="NP72" s="129"/>
      <c r="NQ72" s="129"/>
      <c r="NR72" s="129"/>
      <c r="NS72" s="129"/>
      <c r="NT72" s="129"/>
      <c r="NU72" s="129"/>
      <c r="NV72" s="129"/>
      <c r="NW72" s="129"/>
      <c r="NX72" s="129"/>
      <c r="NY72" s="129"/>
      <c r="NZ72" s="129"/>
      <c r="OA72" s="129"/>
      <c r="OB72" s="129"/>
      <c r="OC72" s="129"/>
      <c r="OD72" s="129"/>
      <c r="OE72" s="129"/>
      <c r="OF72" s="129"/>
      <c r="OG72" s="129"/>
      <c r="OH72" s="129"/>
      <c r="OI72" s="129"/>
      <c r="OJ72" s="129"/>
      <c r="OK72" s="129"/>
      <c r="OL72" s="129"/>
      <c r="OM72" s="129"/>
      <c r="ON72" s="129"/>
      <c r="OO72" s="129"/>
      <c r="OP72" s="129"/>
      <c r="OQ72" s="129"/>
      <c r="OR72" s="129"/>
      <c r="OS72" s="129"/>
      <c r="OT72" s="129"/>
      <c r="OU72" s="129"/>
      <c r="OV72" s="129"/>
      <c r="OW72" s="129"/>
      <c r="OX72" s="129"/>
      <c r="OY72" s="129"/>
      <c r="OZ72" s="129"/>
      <c r="PA72" s="129"/>
      <c r="PB72" s="129"/>
      <c r="PC72" s="129"/>
      <c r="PD72" s="129"/>
      <c r="PE72" s="129"/>
      <c r="PF72" s="129"/>
      <c r="PG72" s="129"/>
      <c r="PH72" s="129"/>
      <c r="PI72" s="129"/>
      <c r="PJ72" s="129"/>
      <c r="PK72" s="129"/>
      <c r="PL72" s="129"/>
      <c r="PM72" s="129"/>
      <c r="PN72" s="129"/>
      <c r="PO72" s="129"/>
      <c r="PP72" s="129"/>
      <c r="PQ72" s="129"/>
      <c r="PR72" s="129"/>
      <c r="PS72" s="129"/>
      <c r="PT72" s="129"/>
      <c r="PU72" s="129"/>
      <c r="PV72" s="129"/>
      <c r="PW72" s="129"/>
      <c r="PX72" s="129"/>
      <c r="PY72" s="129"/>
      <c r="PZ72" s="129"/>
      <c r="QA72" s="129"/>
      <c r="QB72" s="129"/>
      <c r="QC72" s="129"/>
      <c r="QD72" s="129"/>
      <c r="QE72" s="129"/>
      <c r="QF72" s="129"/>
      <c r="QG72" s="129"/>
      <c r="QH72" s="129"/>
      <c r="QI72" s="129"/>
      <c r="QJ72" s="129"/>
      <c r="QK72" s="129"/>
      <c r="QL72" s="129"/>
      <c r="QM72" s="129"/>
      <c r="QN72" s="129"/>
      <c r="QO72" s="129"/>
      <c r="QP72" s="129"/>
      <c r="QQ72" s="129"/>
      <c r="QR72" s="129"/>
      <c r="QS72" s="129"/>
      <c r="QT72" s="129"/>
      <c r="QU72" s="129"/>
      <c r="QV72" s="129"/>
      <c r="QW72" s="129"/>
      <c r="QX72" s="129"/>
      <c r="QY72" s="129"/>
      <c r="QZ72" s="129"/>
      <c r="RA72" s="129"/>
      <c r="RB72" s="129"/>
      <c r="RC72" s="129"/>
      <c r="RD72" s="129"/>
      <c r="RE72" s="129"/>
      <c r="RF72" s="129"/>
      <c r="RG72" s="129"/>
      <c r="RH72" s="129"/>
      <c r="RI72" s="129"/>
      <c r="RJ72" s="129"/>
      <c r="RK72" s="129"/>
      <c r="RL72" s="129"/>
      <c r="RM72" s="129"/>
      <c r="RN72" s="129"/>
      <c r="RO72" s="129"/>
      <c r="RP72" s="129"/>
      <c r="RQ72" s="129"/>
      <c r="RR72" s="129"/>
      <c r="RS72" s="129"/>
      <c r="RT72" s="129"/>
      <c r="RU72" s="129"/>
      <c r="RV72" s="129"/>
      <c r="RW72" s="129"/>
      <c r="RX72" s="129"/>
      <c r="RY72" s="129"/>
    </row>
    <row r="73" spans="1:493" s="20" customFormat="1" ht="40" customHeight="1" x14ac:dyDescent="0.25">
      <c r="A73" s="125" t="s">
        <v>519</v>
      </c>
      <c r="B73" s="9" t="s">
        <v>833</v>
      </c>
      <c r="C73" s="9" t="s">
        <v>834</v>
      </c>
      <c r="D73" s="9" t="s">
        <v>835</v>
      </c>
      <c r="E73" s="247">
        <v>3.8</v>
      </c>
      <c r="F73" s="248">
        <v>4.5</v>
      </c>
      <c r="G73" s="248">
        <v>3.2</v>
      </c>
      <c r="H73" s="247">
        <v>3.5</v>
      </c>
      <c r="I73" s="248">
        <v>4.2</v>
      </c>
      <c r="J73" s="250">
        <v>3</v>
      </c>
      <c r="K73" s="256">
        <v>2022</v>
      </c>
      <c r="L73" s="248" t="s">
        <v>1599</v>
      </c>
      <c r="M73" s="86" t="s">
        <v>1599</v>
      </c>
      <c r="N73" s="248" t="s">
        <v>1599</v>
      </c>
      <c r="O73" s="86" t="s">
        <v>163</v>
      </c>
      <c r="P73" s="86">
        <v>2010</v>
      </c>
      <c r="Q73" s="86"/>
      <c r="R73" s="86" t="s">
        <v>162</v>
      </c>
      <c r="S73" s="86"/>
      <c r="T73" s="86">
        <v>2016</v>
      </c>
      <c r="U73" s="86" t="s">
        <v>162</v>
      </c>
      <c r="V73" s="86" t="s">
        <v>162</v>
      </c>
      <c r="W73" s="86" t="s">
        <v>156</v>
      </c>
      <c r="X73" s="86" t="s">
        <v>162</v>
      </c>
      <c r="Y73" s="86"/>
      <c r="Z73" s="86"/>
      <c r="AA73" s="273" t="s">
        <v>632</v>
      </c>
      <c r="AB73" s="44" t="s">
        <v>1435</v>
      </c>
      <c r="AC73" s="238" t="s">
        <v>1664</v>
      </c>
      <c r="AD73" s="235" t="s">
        <v>1425</v>
      </c>
      <c r="AE73" s="123">
        <v>2</v>
      </c>
      <c r="AF73" s="123">
        <v>0</v>
      </c>
      <c r="AG73" s="123">
        <v>2</v>
      </c>
      <c r="AH73" s="123">
        <v>2</v>
      </c>
      <c r="AI73" s="188" t="s">
        <v>1597</v>
      </c>
      <c r="AJ73" s="236" t="s">
        <v>1528</v>
      </c>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X73" s="129"/>
      <c r="FY73" s="129"/>
      <c r="FZ73" s="129"/>
      <c r="GA73" s="129"/>
      <c r="GB73" s="129"/>
      <c r="GC73" s="129"/>
      <c r="GD73" s="129"/>
      <c r="GE73" s="129"/>
      <c r="GF73" s="129"/>
      <c r="GG73" s="129"/>
      <c r="GH73" s="129"/>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29"/>
      <c r="HI73" s="129"/>
      <c r="HJ73" s="129"/>
      <c r="HK73" s="129"/>
      <c r="HL73" s="129"/>
      <c r="HM73" s="129"/>
      <c r="HN73" s="129"/>
      <c r="HO73" s="129"/>
      <c r="HP73" s="129"/>
      <c r="HQ73" s="129"/>
      <c r="HR73" s="129"/>
      <c r="HS73" s="129"/>
      <c r="HT73" s="129"/>
      <c r="HU73" s="129"/>
      <c r="HV73" s="129"/>
      <c r="HW73" s="129"/>
      <c r="HX73" s="129"/>
      <c r="HY73" s="129"/>
      <c r="HZ73" s="129"/>
      <c r="IA73" s="129"/>
      <c r="IB73" s="129"/>
      <c r="IC73" s="129"/>
      <c r="ID73" s="129"/>
      <c r="IE73" s="129"/>
      <c r="IF73" s="129"/>
      <c r="IG73" s="129"/>
      <c r="IH73" s="129"/>
      <c r="II73" s="129"/>
      <c r="IJ73" s="129"/>
      <c r="IK73" s="129"/>
      <c r="IL73" s="129"/>
      <c r="IM73" s="129"/>
      <c r="IN73" s="129"/>
      <c r="IO73" s="129"/>
      <c r="IP73" s="129"/>
      <c r="IQ73" s="129"/>
      <c r="IR73" s="129"/>
      <c r="IS73" s="129"/>
      <c r="IT73" s="129"/>
      <c r="IU73" s="129"/>
      <c r="IV73" s="129"/>
      <c r="IW73" s="129"/>
      <c r="IX73" s="129"/>
      <c r="IY73" s="129"/>
      <c r="IZ73" s="129"/>
      <c r="JA73" s="129"/>
      <c r="JB73" s="129"/>
      <c r="JC73" s="129"/>
      <c r="JD73" s="129"/>
      <c r="JE73" s="129"/>
      <c r="JF73" s="129"/>
      <c r="JG73" s="129"/>
      <c r="JH73" s="129"/>
      <c r="JI73" s="129"/>
      <c r="JJ73" s="129"/>
      <c r="JK73" s="129"/>
      <c r="JL73" s="129"/>
      <c r="JM73" s="129"/>
      <c r="JN73" s="129"/>
      <c r="JO73" s="129"/>
      <c r="JP73" s="129"/>
      <c r="JQ73" s="129"/>
      <c r="JR73" s="129"/>
      <c r="JS73" s="129"/>
      <c r="JT73" s="129"/>
      <c r="JU73" s="129"/>
      <c r="JV73" s="129"/>
      <c r="JW73" s="129"/>
      <c r="JX73" s="129"/>
      <c r="JY73" s="129"/>
      <c r="JZ73" s="129"/>
      <c r="KA73" s="129"/>
      <c r="KB73" s="129"/>
      <c r="KC73" s="129"/>
      <c r="KD73" s="129"/>
      <c r="KE73" s="129"/>
      <c r="KF73" s="129"/>
      <c r="KG73" s="129"/>
      <c r="KH73" s="129"/>
      <c r="KI73" s="129"/>
      <c r="KJ73" s="129"/>
      <c r="KK73" s="129"/>
      <c r="KL73" s="129"/>
      <c r="KM73" s="129"/>
      <c r="KN73" s="129"/>
      <c r="KO73" s="129"/>
      <c r="KP73" s="129"/>
      <c r="KQ73" s="129"/>
      <c r="KR73" s="129"/>
      <c r="KS73" s="129"/>
      <c r="KT73" s="129"/>
      <c r="KU73" s="129"/>
      <c r="KV73" s="129"/>
      <c r="KW73" s="129"/>
      <c r="KX73" s="129"/>
      <c r="KY73" s="129"/>
      <c r="KZ73" s="129"/>
      <c r="LA73" s="129"/>
      <c r="LB73" s="129"/>
      <c r="LC73" s="129"/>
      <c r="LD73" s="129"/>
      <c r="LE73" s="129"/>
      <c r="LF73" s="129"/>
      <c r="LG73" s="129"/>
      <c r="LH73" s="129"/>
      <c r="LI73" s="129"/>
      <c r="LJ73" s="129"/>
      <c r="LK73" s="129"/>
      <c r="LL73" s="129"/>
      <c r="LM73" s="129"/>
      <c r="LN73" s="129"/>
      <c r="LO73" s="129"/>
      <c r="LP73" s="129"/>
      <c r="LQ73" s="129"/>
      <c r="LR73" s="129"/>
      <c r="LS73" s="129"/>
      <c r="LT73" s="129"/>
      <c r="LU73" s="129"/>
      <c r="LV73" s="129"/>
      <c r="LW73" s="129"/>
      <c r="LX73" s="129"/>
      <c r="LY73" s="129"/>
      <c r="LZ73" s="129"/>
      <c r="MA73" s="129"/>
      <c r="MB73" s="129"/>
      <c r="MC73" s="129"/>
      <c r="MD73" s="129"/>
      <c r="ME73" s="129"/>
      <c r="MF73" s="129"/>
      <c r="MG73" s="129"/>
      <c r="MH73" s="129"/>
      <c r="MI73" s="129"/>
      <c r="MJ73" s="129"/>
      <c r="MK73" s="129"/>
      <c r="ML73" s="129"/>
      <c r="MM73" s="129"/>
      <c r="MN73" s="129"/>
      <c r="MO73" s="129"/>
      <c r="MP73" s="129"/>
      <c r="MQ73" s="129"/>
      <c r="MR73" s="129"/>
      <c r="MS73" s="129"/>
      <c r="MT73" s="129"/>
      <c r="MU73" s="129"/>
      <c r="MV73" s="129"/>
      <c r="MW73" s="129"/>
      <c r="MX73" s="129"/>
      <c r="MY73" s="129"/>
      <c r="MZ73" s="129"/>
      <c r="NA73" s="129"/>
      <c r="NB73" s="129"/>
      <c r="NC73" s="129"/>
      <c r="ND73" s="129"/>
      <c r="NE73" s="129"/>
      <c r="NF73" s="129"/>
      <c r="NG73" s="129"/>
      <c r="NH73" s="129"/>
      <c r="NI73" s="129"/>
      <c r="NJ73" s="129"/>
      <c r="NK73" s="129"/>
      <c r="NL73" s="129"/>
      <c r="NM73" s="129"/>
      <c r="NN73" s="129"/>
      <c r="NO73" s="129"/>
      <c r="NP73" s="129"/>
      <c r="NQ73" s="129"/>
      <c r="NR73" s="129"/>
      <c r="NS73" s="129"/>
      <c r="NT73" s="129"/>
      <c r="NU73" s="129"/>
      <c r="NV73" s="129"/>
      <c r="NW73" s="129"/>
      <c r="NX73" s="129"/>
      <c r="NY73" s="129"/>
      <c r="NZ73" s="129"/>
      <c r="OA73" s="129"/>
      <c r="OB73" s="129"/>
      <c r="OC73" s="129"/>
      <c r="OD73" s="129"/>
      <c r="OE73" s="129"/>
      <c r="OF73" s="129"/>
      <c r="OG73" s="129"/>
      <c r="OH73" s="129"/>
      <c r="OI73" s="129"/>
      <c r="OJ73" s="129"/>
      <c r="OK73" s="129"/>
      <c r="OL73" s="129"/>
      <c r="OM73" s="129"/>
      <c r="ON73" s="129"/>
      <c r="OO73" s="129"/>
      <c r="OP73" s="129"/>
      <c r="OQ73" s="129"/>
      <c r="OR73" s="129"/>
      <c r="OS73" s="129"/>
      <c r="OT73" s="129"/>
      <c r="OU73" s="129"/>
      <c r="OV73" s="129"/>
      <c r="OW73" s="129"/>
      <c r="OX73" s="129"/>
      <c r="OY73" s="129"/>
      <c r="OZ73" s="129"/>
      <c r="PA73" s="129"/>
      <c r="PB73" s="129"/>
      <c r="PC73" s="129"/>
      <c r="PD73" s="129"/>
      <c r="PE73" s="129"/>
      <c r="PF73" s="129"/>
      <c r="PG73" s="129"/>
      <c r="PH73" s="129"/>
      <c r="PI73" s="129"/>
      <c r="PJ73" s="129"/>
      <c r="PK73" s="129"/>
      <c r="PL73" s="129"/>
      <c r="PM73" s="129"/>
      <c r="PN73" s="129"/>
      <c r="PO73" s="129"/>
      <c r="PP73" s="129"/>
      <c r="PQ73" s="129"/>
      <c r="PR73" s="129"/>
      <c r="PS73" s="129"/>
      <c r="PT73" s="129"/>
      <c r="PU73" s="129"/>
      <c r="PV73" s="129"/>
      <c r="PW73" s="129"/>
      <c r="PX73" s="129"/>
      <c r="PY73" s="129"/>
      <c r="PZ73" s="129"/>
      <c r="QA73" s="129"/>
      <c r="QB73" s="129"/>
      <c r="QC73" s="129"/>
      <c r="QD73" s="129"/>
      <c r="QE73" s="129"/>
      <c r="QF73" s="129"/>
      <c r="QG73" s="129"/>
      <c r="QH73" s="129"/>
      <c r="QI73" s="129"/>
      <c r="QJ73" s="129"/>
      <c r="QK73" s="129"/>
      <c r="QL73" s="129"/>
      <c r="QM73" s="129"/>
      <c r="QN73" s="129"/>
      <c r="QO73" s="129"/>
      <c r="QP73" s="129"/>
      <c r="QQ73" s="129"/>
      <c r="QR73" s="129"/>
      <c r="QS73" s="129"/>
      <c r="QT73" s="129"/>
      <c r="QU73" s="129"/>
      <c r="QV73" s="129"/>
      <c r="QW73" s="129"/>
      <c r="QX73" s="129"/>
      <c r="QY73" s="129"/>
      <c r="QZ73" s="129"/>
      <c r="RA73" s="129"/>
      <c r="RB73" s="129"/>
      <c r="RC73" s="129"/>
      <c r="RD73" s="129"/>
      <c r="RE73" s="129"/>
      <c r="RF73" s="129"/>
      <c r="RG73" s="129"/>
      <c r="RH73" s="129"/>
      <c r="RI73" s="129"/>
      <c r="RJ73" s="129"/>
      <c r="RK73" s="129"/>
      <c r="RL73" s="129"/>
      <c r="RM73" s="129"/>
      <c r="RN73" s="129"/>
      <c r="RO73" s="129"/>
      <c r="RP73" s="129"/>
      <c r="RQ73" s="129"/>
      <c r="RR73" s="129"/>
      <c r="RS73" s="129"/>
      <c r="RT73" s="129"/>
      <c r="RU73" s="129"/>
      <c r="RV73" s="129"/>
      <c r="RW73" s="129"/>
      <c r="RX73" s="129"/>
      <c r="RY73" s="129"/>
    </row>
    <row r="74" spans="1:493" s="20" customFormat="1" ht="40" customHeight="1" x14ac:dyDescent="0.25">
      <c r="A74" s="125" t="s">
        <v>505</v>
      </c>
      <c r="B74" s="9" t="s">
        <v>836</v>
      </c>
      <c r="C74" s="9" t="s">
        <v>837</v>
      </c>
      <c r="D74" s="9" t="s">
        <v>838</v>
      </c>
      <c r="E74" s="247">
        <v>3.2</v>
      </c>
      <c r="F74" s="248">
        <v>5.2</v>
      </c>
      <c r="G74" s="248">
        <v>1.9</v>
      </c>
      <c r="H74" s="247">
        <v>3.2</v>
      </c>
      <c r="I74" s="248">
        <v>5.0999999999999996</v>
      </c>
      <c r="J74" s="250">
        <v>1.9</v>
      </c>
      <c r="K74" s="256">
        <v>2022</v>
      </c>
      <c r="L74" s="248" t="s">
        <v>1599</v>
      </c>
      <c r="M74" s="86" t="s">
        <v>1599</v>
      </c>
      <c r="N74" s="248" t="s">
        <v>1598</v>
      </c>
      <c r="O74" s="86" t="s">
        <v>162</v>
      </c>
      <c r="P74" s="86" t="s">
        <v>156</v>
      </c>
      <c r="Q74" s="86"/>
      <c r="R74" s="86" t="s">
        <v>156</v>
      </c>
      <c r="S74" s="86"/>
      <c r="T74" s="86" t="s">
        <v>156</v>
      </c>
      <c r="U74" s="86" t="s">
        <v>156</v>
      </c>
      <c r="V74" s="86" t="s">
        <v>156</v>
      </c>
      <c r="W74" s="86" t="s">
        <v>156</v>
      </c>
      <c r="X74" s="86" t="s">
        <v>163</v>
      </c>
      <c r="Y74" s="86"/>
      <c r="Z74" s="86"/>
      <c r="AA74" s="273" t="s">
        <v>632</v>
      </c>
      <c r="AB74" s="44" t="s">
        <v>1435</v>
      </c>
      <c r="AC74" s="238" t="s">
        <v>1532</v>
      </c>
      <c r="AD74" s="235" t="s">
        <v>1425</v>
      </c>
      <c r="AE74" s="123">
        <v>2</v>
      </c>
      <c r="AF74" s="123">
        <v>0</v>
      </c>
      <c r="AG74" s="123">
        <v>2</v>
      </c>
      <c r="AH74" s="123">
        <v>2</v>
      </c>
      <c r="AI74" s="188" t="s">
        <v>1597</v>
      </c>
      <c r="AJ74" s="236" t="s">
        <v>1528</v>
      </c>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X74" s="129"/>
      <c r="FY74" s="129"/>
      <c r="FZ74" s="129"/>
      <c r="GA74" s="129"/>
      <c r="GB74" s="129"/>
      <c r="GC74" s="129"/>
      <c r="GD74" s="129"/>
      <c r="GE74" s="129"/>
      <c r="GF74" s="129"/>
      <c r="GG74" s="129"/>
      <c r="GH74" s="129"/>
      <c r="GI74" s="129"/>
      <c r="GJ74" s="129"/>
      <c r="GK74" s="129"/>
      <c r="GL74" s="129"/>
      <c r="GM74" s="129"/>
      <c r="GN74" s="129"/>
      <c r="GO74" s="129"/>
      <c r="GP74" s="129"/>
      <c r="GQ74" s="129"/>
      <c r="GR74" s="129"/>
      <c r="GS74" s="129"/>
      <c r="GT74" s="129"/>
      <c r="GU74" s="129"/>
      <c r="GV74" s="129"/>
      <c r="GW74" s="129"/>
      <c r="GX74" s="129"/>
      <c r="GY74" s="129"/>
      <c r="GZ74" s="129"/>
      <c r="HA74" s="129"/>
      <c r="HB74" s="129"/>
      <c r="HC74" s="129"/>
      <c r="HD74" s="129"/>
      <c r="HE74" s="129"/>
      <c r="HF74" s="129"/>
      <c r="HG74" s="129"/>
      <c r="HH74" s="129"/>
      <c r="HI74" s="129"/>
      <c r="HJ74" s="129"/>
      <c r="HK74" s="129"/>
      <c r="HL74" s="129"/>
      <c r="HM74" s="129"/>
      <c r="HN74" s="129"/>
      <c r="HO74" s="129"/>
      <c r="HP74" s="129"/>
      <c r="HQ74" s="129"/>
      <c r="HR74" s="129"/>
      <c r="HS74" s="129"/>
      <c r="HT74" s="129"/>
      <c r="HU74" s="129"/>
      <c r="HV74" s="129"/>
      <c r="HW74" s="129"/>
      <c r="HX74" s="129"/>
      <c r="HY74" s="129"/>
      <c r="HZ74" s="129"/>
      <c r="IA74" s="129"/>
      <c r="IB74" s="129"/>
      <c r="IC74" s="129"/>
      <c r="ID74" s="129"/>
      <c r="IE74" s="129"/>
      <c r="IF74" s="129"/>
      <c r="IG74" s="129"/>
      <c r="IH74" s="129"/>
      <c r="II74" s="129"/>
      <c r="IJ74" s="129"/>
      <c r="IK74" s="129"/>
      <c r="IL74" s="129"/>
      <c r="IM74" s="129"/>
      <c r="IN74" s="129"/>
      <c r="IO74" s="129"/>
      <c r="IP74" s="129"/>
      <c r="IQ74" s="129"/>
      <c r="IR74" s="129"/>
      <c r="IS74" s="129"/>
      <c r="IT74" s="129"/>
      <c r="IU74" s="129"/>
      <c r="IV74" s="129"/>
      <c r="IW74" s="129"/>
      <c r="IX74" s="129"/>
      <c r="IY74" s="129"/>
      <c r="IZ74" s="129"/>
      <c r="JA74" s="129"/>
      <c r="JB74" s="129"/>
      <c r="JC74" s="129"/>
      <c r="JD74" s="129"/>
      <c r="JE74" s="129"/>
      <c r="JF74" s="129"/>
      <c r="JG74" s="129"/>
      <c r="JH74" s="129"/>
      <c r="JI74" s="129"/>
      <c r="JJ74" s="129"/>
      <c r="JK74" s="129"/>
      <c r="JL74" s="129"/>
      <c r="JM74" s="129"/>
      <c r="JN74" s="129"/>
      <c r="JO74" s="129"/>
      <c r="JP74" s="129"/>
      <c r="JQ74" s="129"/>
      <c r="JR74" s="129"/>
      <c r="JS74" s="129"/>
      <c r="JT74" s="129"/>
      <c r="JU74" s="129"/>
      <c r="JV74" s="129"/>
      <c r="JW74" s="129"/>
      <c r="JX74" s="129"/>
      <c r="JY74" s="129"/>
      <c r="JZ74" s="129"/>
      <c r="KA74" s="129"/>
      <c r="KB74" s="129"/>
      <c r="KC74" s="129"/>
      <c r="KD74" s="129"/>
      <c r="KE74" s="129"/>
      <c r="KF74" s="129"/>
      <c r="KG74" s="129"/>
      <c r="KH74" s="129"/>
      <c r="KI74" s="129"/>
      <c r="KJ74" s="129"/>
      <c r="KK74" s="129"/>
      <c r="KL74" s="129"/>
      <c r="KM74" s="129"/>
      <c r="KN74" s="129"/>
      <c r="KO74" s="129"/>
      <c r="KP74" s="129"/>
      <c r="KQ74" s="129"/>
      <c r="KR74" s="129"/>
      <c r="KS74" s="129"/>
      <c r="KT74" s="129"/>
      <c r="KU74" s="129"/>
      <c r="KV74" s="129"/>
      <c r="KW74" s="129"/>
      <c r="KX74" s="129"/>
      <c r="KY74" s="129"/>
      <c r="KZ74" s="129"/>
      <c r="LA74" s="129"/>
      <c r="LB74" s="129"/>
      <c r="LC74" s="129"/>
      <c r="LD74" s="129"/>
      <c r="LE74" s="129"/>
      <c r="LF74" s="129"/>
      <c r="LG74" s="129"/>
      <c r="LH74" s="129"/>
      <c r="LI74" s="129"/>
      <c r="LJ74" s="129"/>
      <c r="LK74" s="129"/>
      <c r="LL74" s="129"/>
      <c r="LM74" s="129"/>
      <c r="LN74" s="129"/>
      <c r="LO74" s="129"/>
      <c r="LP74" s="129"/>
      <c r="LQ74" s="129"/>
      <c r="LR74" s="129"/>
      <c r="LS74" s="129"/>
      <c r="LT74" s="129"/>
      <c r="LU74" s="129"/>
      <c r="LV74" s="129"/>
      <c r="LW74" s="129"/>
      <c r="LX74" s="129"/>
      <c r="LY74" s="129"/>
      <c r="LZ74" s="129"/>
      <c r="MA74" s="129"/>
      <c r="MB74" s="129"/>
      <c r="MC74" s="129"/>
      <c r="MD74" s="129"/>
      <c r="ME74" s="129"/>
      <c r="MF74" s="129"/>
      <c r="MG74" s="129"/>
      <c r="MH74" s="129"/>
      <c r="MI74" s="129"/>
      <c r="MJ74" s="129"/>
      <c r="MK74" s="129"/>
      <c r="ML74" s="129"/>
      <c r="MM74" s="129"/>
      <c r="MN74" s="129"/>
      <c r="MO74" s="129"/>
      <c r="MP74" s="129"/>
      <c r="MQ74" s="129"/>
      <c r="MR74" s="129"/>
      <c r="MS74" s="129"/>
      <c r="MT74" s="129"/>
      <c r="MU74" s="129"/>
      <c r="MV74" s="129"/>
      <c r="MW74" s="129"/>
      <c r="MX74" s="129"/>
      <c r="MY74" s="129"/>
      <c r="MZ74" s="129"/>
      <c r="NA74" s="129"/>
      <c r="NB74" s="129"/>
      <c r="NC74" s="129"/>
      <c r="ND74" s="129"/>
      <c r="NE74" s="129"/>
      <c r="NF74" s="129"/>
      <c r="NG74" s="129"/>
      <c r="NH74" s="129"/>
      <c r="NI74" s="129"/>
      <c r="NJ74" s="129"/>
      <c r="NK74" s="129"/>
      <c r="NL74" s="129"/>
      <c r="NM74" s="129"/>
      <c r="NN74" s="129"/>
      <c r="NO74" s="129"/>
      <c r="NP74" s="129"/>
      <c r="NQ74" s="129"/>
      <c r="NR74" s="129"/>
      <c r="NS74" s="129"/>
      <c r="NT74" s="129"/>
      <c r="NU74" s="129"/>
      <c r="NV74" s="129"/>
      <c r="NW74" s="129"/>
      <c r="NX74" s="129"/>
      <c r="NY74" s="129"/>
      <c r="NZ74" s="129"/>
      <c r="OA74" s="129"/>
      <c r="OB74" s="129"/>
      <c r="OC74" s="129"/>
      <c r="OD74" s="129"/>
      <c r="OE74" s="129"/>
      <c r="OF74" s="129"/>
      <c r="OG74" s="129"/>
      <c r="OH74" s="129"/>
      <c r="OI74" s="129"/>
      <c r="OJ74" s="129"/>
      <c r="OK74" s="129"/>
      <c r="OL74" s="129"/>
      <c r="OM74" s="129"/>
      <c r="ON74" s="129"/>
      <c r="OO74" s="129"/>
      <c r="OP74" s="129"/>
      <c r="OQ74" s="129"/>
      <c r="OR74" s="129"/>
      <c r="OS74" s="129"/>
      <c r="OT74" s="129"/>
      <c r="OU74" s="129"/>
      <c r="OV74" s="129"/>
      <c r="OW74" s="129"/>
      <c r="OX74" s="129"/>
      <c r="OY74" s="129"/>
      <c r="OZ74" s="129"/>
      <c r="PA74" s="129"/>
      <c r="PB74" s="129"/>
      <c r="PC74" s="129"/>
      <c r="PD74" s="129"/>
      <c r="PE74" s="129"/>
      <c r="PF74" s="129"/>
      <c r="PG74" s="129"/>
      <c r="PH74" s="129"/>
      <c r="PI74" s="129"/>
      <c r="PJ74" s="129"/>
      <c r="PK74" s="129"/>
      <c r="PL74" s="129"/>
      <c r="PM74" s="129"/>
      <c r="PN74" s="129"/>
      <c r="PO74" s="129"/>
      <c r="PP74" s="129"/>
      <c r="PQ74" s="129"/>
      <c r="PR74" s="129"/>
      <c r="PS74" s="129"/>
      <c r="PT74" s="129"/>
      <c r="PU74" s="129"/>
      <c r="PV74" s="129"/>
      <c r="PW74" s="129"/>
      <c r="PX74" s="129"/>
      <c r="PY74" s="129"/>
      <c r="PZ74" s="129"/>
      <c r="QA74" s="129"/>
      <c r="QB74" s="129"/>
      <c r="QC74" s="129"/>
      <c r="QD74" s="129"/>
      <c r="QE74" s="129"/>
      <c r="QF74" s="129"/>
      <c r="QG74" s="129"/>
      <c r="QH74" s="129"/>
      <c r="QI74" s="129"/>
      <c r="QJ74" s="129"/>
      <c r="QK74" s="129"/>
      <c r="QL74" s="129"/>
      <c r="QM74" s="129"/>
      <c r="QN74" s="129"/>
      <c r="QO74" s="129"/>
      <c r="QP74" s="129"/>
      <c r="QQ74" s="129"/>
      <c r="QR74" s="129"/>
      <c r="QS74" s="129"/>
      <c r="QT74" s="129"/>
      <c r="QU74" s="129"/>
      <c r="QV74" s="129"/>
      <c r="QW74" s="129"/>
      <c r="QX74" s="129"/>
      <c r="QY74" s="129"/>
      <c r="QZ74" s="129"/>
      <c r="RA74" s="129"/>
      <c r="RB74" s="129"/>
      <c r="RC74" s="129"/>
      <c r="RD74" s="129"/>
      <c r="RE74" s="129"/>
      <c r="RF74" s="129"/>
      <c r="RG74" s="129"/>
      <c r="RH74" s="129"/>
      <c r="RI74" s="129"/>
      <c r="RJ74" s="129"/>
      <c r="RK74" s="129"/>
      <c r="RL74" s="129"/>
      <c r="RM74" s="129"/>
      <c r="RN74" s="129"/>
      <c r="RO74" s="129"/>
      <c r="RP74" s="129"/>
      <c r="RQ74" s="129"/>
      <c r="RR74" s="129"/>
      <c r="RS74" s="129"/>
      <c r="RT74" s="129"/>
      <c r="RU74" s="129"/>
      <c r="RV74" s="129"/>
      <c r="RW74" s="129"/>
      <c r="RX74" s="129"/>
      <c r="RY74" s="129"/>
    </row>
    <row r="75" spans="1:493" s="20" customFormat="1" ht="40" customHeight="1" x14ac:dyDescent="0.25">
      <c r="A75" s="125" t="s">
        <v>505</v>
      </c>
      <c r="B75" s="9" t="s">
        <v>839</v>
      </c>
      <c r="C75" s="9" t="s">
        <v>840</v>
      </c>
      <c r="D75" s="9" t="s">
        <v>841</v>
      </c>
      <c r="E75" s="247">
        <v>2.1</v>
      </c>
      <c r="F75" s="248">
        <v>3.1</v>
      </c>
      <c r="G75" s="248">
        <v>1.4</v>
      </c>
      <c r="H75" s="247">
        <v>2</v>
      </c>
      <c r="I75" s="248">
        <v>3.1</v>
      </c>
      <c r="J75" s="250">
        <v>1.2</v>
      </c>
      <c r="K75" s="256">
        <v>2022</v>
      </c>
      <c r="L75" s="248" t="s">
        <v>1599</v>
      </c>
      <c r="M75" s="86" t="s">
        <v>1599</v>
      </c>
      <c r="N75" s="248" t="s">
        <v>1598</v>
      </c>
      <c r="O75" s="86" t="s">
        <v>162</v>
      </c>
      <c r="P75" s="86" t="s">
        <v>156</v>
      </c>
      <c r="Q75" s="86"/>
      <c r="R75" s="86" t="s">
        <v>156</v>
      </c>
      <c r="S75" s="86"/>
      <c r="T75" s="86" t="s">
        <v>156</v>
      </c>
      <c r="U75" s="86" t="s">
        <v>156</v>
      </c>
      <c r="V75" s="86" t="s">
        <v>156</v>
      </c>
      <c r="W75" s="86" t="s">
        <v>156</v>
      </c>
      <c r="X75" s="86" t="s">
        <v>645</v>
      </c>
      <c r="Y75" s="86"/>
      <c r="Z75" s="86"/>
      <c r="AA75" s="273" t="s">
        <v>632</v>
      </c>
      <c r="AB75" s="44" t="s">
        <v>1435</v>
      </c>
      <c r="AC75" s="238" t="s">
        <v>1532</v>
      </c>
      <c r="AD75" s="235" t="s">
        <v>1425</v>
      </c>
      <c r="AE75" s="123">
        <v>2</v>
      </c>
      <c r="AF75" s="123">
        <v>0</v>
      </c>
      <c r="AG75" s="123">
        <v>2</v>
      </c>
      <c r="AH75" s="123">
        <v>2</v>
      </c>
      <c r="AI75" s="188" t="s">
        <v>1597</v>
      </c>
      <c r="AJ75" s="236" t="s">
        <v>1528</v>
      </c>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29"/>
      <c r="HI75" s="129"/>
      <c r="HJ75" s="129"/>
      <c r="HK75" s="129"/>
      <c r="HL75" s="129"/>
      <c r="HM75" s="129"/>
      <c r="HN75" s="129"/>
      <c r="HO75" s="129"/>
      <c r="HP75" s="129"/>
      <c r="HQ75" s="129"/>
      <c r="HR75" s="129"/>
      <c r="HS75" s="129"/>
      <c r="HT75" s="129"/>
      <c r="HU75" s="129"/>
      <c r="HV75" s="129"/>
      <c r="HW75" s="129"/>
      <c r="HX75" s="129"/>
      <c r="HY75" s="129"/>
      <c r="HZ75" s="129"/>
      <c r="IA75" s="129"/>
      <c r="IB75" s="129"/>
      <c r="IC75" s="129"/>
      <c r="ID75" s="129"/>
      <c r="IE75" s="129"/>
      <c r="IF75" s="129"/>
      <c r="IG75" s="129"/>
      <c r="IH75" s="129"/>
      <c r="II75" s="129"/>
      <c r="IJ75" s="129"/>
      <c r="IK75" s="129"/>
      <c r="IL75" s="129"/>
      <c r="IM75" s="129"/>
      <c r="IN75" s="129"/>
      <c r="IO75" s="129"/>
      <c r="IP75" s="129"/>
      <c r="IQ75" s="129"/>
      <c r="IR75" s="129"/>
      <c r="IS75" s="129"/>
      <c r="IT75" s="129"/>
      <c r="IU75" s="129"/>
      <c r="IV75" s="129"/>
      <c r="IW75" s="129"/>
      <c r="IX75" s="129"/>
      <c r="IY75" s="129"/>
      <c r="IZ75" s="129"/>
      <c r="JA75" s="129"/>
      <c r="JB75" s="129"/>
      <c r="JC75" s="129"/>
      <c r="JD75" s="129"/>
      <c r="JE75" s="129"/>
      <c r="JF75" s="129"/>
      <c r="JG75" s="129"/>
      <c r="JH75" s="129"/>
      <c r="JI75" s="129"/>
      <c r="JJ75" s="129"/>
      <c r="JK75" s="129"/>
      <c r="JL75" s="129"/>
      <c r="JM75" s="129"/>
      <c r="JN75" s="129"/>
      <c r="JO75" s="129"/>
      <c r="JP75" s="129"/>
      <c r="JQ75" s="129"/>
      <c r="JR75" s="129"/>
      <c r="JS75" s="129"/>
      <c r="JT75" s="129"/>
      <c r="JU75" s="129"/>
      <c r="JV75" s="129"/>
      <c r="JW75" s="129"/>
      <c r="JX75" s="129"/>
      <c r="JY75" s="129"/>
      <c r="JZ75" s="129"/>
      <c r="KA75" s="129"/>
      <c r="KB75" s="129"/>
      <c r="KC75" s="129"/>
      <c r="KD75" s="129"/>
      <c r="KE75" s="129"/>
      <c r="KF75" s="129"/>
      <c r="KG75" s="129"/>
      <c r="KH75" s="129"/>
      <c r="KI75" s="129"/>
      <c r="KJ75" s="129"/>
      <c r="KK75" s="129"/>
      <c r="KL75" s="129"/>
      <c r="KM75" s="129"/>
      <c r="KN75" s="129"/>
      <c r="KO75" s="129"/>
      <c r="KP75" s="129"/>
      <c r="KQ75" s="129"/>
      <c r="KR75" s="129"/>
      <c r="KS75" s="129"/>
      <c r="KT75" s="129"/>
      <c r="KU75" s="129"/>
      <c r="KV75" s="129"/>
      <c r="KW75" s="129"/>
      <c r="KX75" s="129"/>
      <c r="KY75" s="129"/>
      <c r="KZ75" s="129"/>
      <c r="LA75" s="129"/>
      <c r="LB75" s="129"/>
      <c r="LC75" s="129"/>
      <c r="LD75" s="129"/>
      <c r="LE75" s="129"/>
      <c r="LF75" s="129"/>
      <c r="LG75" s="129"/>
      <c r="LH75" s="129"/>
      <c r="LI75" s="129"/>
      <c r="LJ75" s="129"/>
      <c r="LK75" s="129"/>
      <c r="LL75" s="129"/>
      <c r="LM75" s="129"/>
      <c r="LN75" s="129"/>
      <c r="LO75" s="129"/>
      <c r="LP75" s="129"/>
      <c r="LQ75" s="129"/>
      <c r="LR75" s="129"/>
      <c r="LS75" s="129"/>
      <c r="LT75" s="129"/>
      <c r="LU75" s="129"/>
      <c r="LV75" s="129"/>
      <c r="LW75" s="129"/>
      <c r="LX75" s="129"/>
      <c r="LY75" s="129"/>
      <c r="LZ75" s="129"/>
      <c r="MA75" s="129"/>
      <c r="MB75" s="129"/>
      <c r="MC75" s="129"/>
      <c r="MD75" s="129"/>
      <c r="ME75" s="129"/>
      <c r="MF75" s="129"/>
      <c r="MG75" s="129"/>
      <c r="MH75" s="129"/>
      <c r="MI75" s="129"/>
      <c r="MJ75" s="129"/>
      <c r="MK75" s="129"/>
      <c r="ML75" s="129"/>
      <c r="MM75" s="129"/>
      <c r="MN75" s="129"/>
      <c r="MO75" s="129"/>
      <c r="MP75" s="129"/>
      <c r="MQ75" s="129"/>
      <c r="MR75" s="129"/>
      <c r="MS75" s="129"/>
      <c r="MT75" s="129"/>
      <c r="MU75" s="129"/>
      <c r="MV75" s="129"/>
      <c r="MW75" s="129"/>
      <c r="MX75" s="129"/>
      <c r="MY75" s="129"/>
      <c r="MZ75" s="129"/>
      <c r="NA75" s="129"/>
      <c r="NB75" s="129"/>
      <c r="NC75" s="129"/>
      <c r="ND75" s="129"/>
      <c r="NE75" s="129"/>
      <c r="NF75" s="129"/>
      <c r="NG75" s="129"/>
      <c r="NH75" s="129"/>
      <c r="NI75" s="129"/>
      <c r="NJ75" s="129"/>
      <c r="NK75" s="129"/>
      <c r="NL75" s="129"/>
      <c r="NM75" s="129"/>
      <c r="NN75" s="129"/>
      <c r="NO75" s="129"/>
      <c r="NP75" s="129"/>
      <c r="NQ75" s="129"/>
      <c r="NR75" s="129"/>
      <c r="NS75" s="129"/>
      <c r="NT75" s="129"/>
      <c r="NU75" s="129"/>
      <c r="NV75" s="129"/>
      <c r="NW75" s="129"/>
      <c r="NX75" s="129"/>
      <c r="NY75" s="129"/>
      <c r="NZ75" s="129"/>
      <c r="OA75" s="129"/>
      <c r="OB75" s="129"/>
      <c r="OC75" s="129"/>
      <c r="OD75" s="129"/>
      <c r="OE75" s="129"/>
      <c r="OF75" s="129"/>
      <c r="OG75" s="129"/>
      <c r="OH75" s="129"/>
      <c r="OI75" s="129"/>
      <c r="OJ75" s="129"/>
      <c r="OK75" s="129"/>
      <c r="OL75" s="129"/>
      <c r="OM75" s="129"/>
      <c r="ON75" s="129"/>
      <c r="OO75" s="129"/>
      <c r="OP75" s="129"/>
      <c r="OQ75" s="129"/>
      <c r="OR75" s="129"/>
      <c r="OS75" s="129"/>
      <c r="OT75" s="129"/>
      <c r="OU75" s="129"/>
      <c r="OV75" s="129"/>
      <c r="OW75" s="129"/>
      <c r="OX75" s="129"/>
      <c r="OY75" s="129"/>
      <c r="OZ75" s="129"/>
      <c r="PA75" s="129"/>
      <c r="PB75" s="129"/>
      <c r="PC75" s="129"/>
      <c r="PD75" s="129"/>
      <c r="PE75" s="129"/>
      <c r="PF75" s="129"/>
      <c r="PG75" s="129"/>
      <c r="PH75" s="129"/>
      <c r="PI75" s="129"/>
      <c r="PJ75" s="129"/>
      <c r="PK75" s="129"/>
      <c r="PL75" s="129"/>
      <c r="PM75" s="129"/>
      <c r="PN75" s="129"/>
      <c r="PO75" s="129"/>
      <c r="PP75" s="129"/>
      <c r="PQ75" s="129"/>
      <c r="PR75" s="129"/>
      <c r="PS75" s="129"/>
      <c r="PT75" s="129"/>
      <c r="PU75" s="129"/>
      <c r="PV75" s="129"/>
      <c r="PW75" s="129"/>
      <c r="PX75" s="129"/>
      <c r="PY75" s="129"/>
      <c r="PZ75" s="129"/>
      <c r="QA75" s="129"/>
      <c r="QB75" s="129"/>
      <c r="QC75" s="129"/>
      <c r="QD75" s="129"/>
      <c r="QE75" s="129"/>
      <c r="QF75" s="129"/>
      <c r="QG75" s="129"/>
      <c r="QH75" s="129"/>
      <c r="QI75" s="129"/>
      <c r="QJ75" s="129"/>
      <c r="QK75" s="129"/>
      <c r="QL75" s="129"/>
      <c r="QM75" s="129"/>
      <c r="QN75" s="129"/>
      <c r="QO75" s="129"/>
      <c r="QP75" s="129"/>
      <c r="QQ75" s="129"/>
      <c r="QR75" s="129"/>
      <c r="QS75" s="129"/>
      <c r="QT75" s="129"/>
      <c r="QU75" s="129"/>
      <c r="QV75" s="129"/>
      <c r="QW75" s="129"/>
      <c r="QX75" s="129"/>
      <c r="QY75" s="129"/>
      <c r="QZ75" s="129"/>
      <c r="RA75" s="129"/>
      <c r="RB75" s="129"/>
      <c r="RC75" s="129"/>
      <c r="RD75" s="129"/>
      <c r="RE75" s="129"/>
      <c r="RF75" s="129"/>
      <c r="RG75" s="129"/>
      <c r="RH75" s="129"/>
      <c r="RI75" s="129"/>
      <c r="RJ75" s="129"/>
      <c r="RK75" s="129"/>
      <c r="RL75" s="129"/>
      <c r="RM75" s="129"/>
      <c r="RN75" s="129"/>
      <c r="RO75" s="129"/>
      <c r="RP75" s="129"/>
      <c r="RQ75" s="129"/>
      <c r="RR75" s="129"/>
      <c r="RS75" s="129"/>
      <c r="RT75" s="129"/>
      <c r="RU75" s="129"/>
      <c r="RV75" s="129"/>
      <c r="RW75" s="129"/>
      <c r="RX75" s="129"/>
      <c r="RY75" s="129"/>
    </row>
    <row r="76" spans="1:493" s="20" customFormat="1" ht="40" customHeight="1" x14ac:dyDescent="0.25">
      <c r="A76" s="125" t="s">
        <v>1504</v>
      </c>
      <c r="B76" s="9" t="s">
        <v>842</v>
      </c>
      <c r="C76" s="9" t="s">
        <v>843</v>
      </c>
      <c r="D76" s="9" t="s">
        <v>844</v>
      </c>
      <c r="E76" s="247">
        <v>4.3</v>
      </c>
      <c r="F76" s="248">
        <v>6.4</v>
      </c>
      <c r="G76" s="248">
        <v>2.4</v>
      </c>
      <c r="H76" s="247">
        <v>3.8</v>
      </c>
      <c r="I76" s="248">
        <v>5.5</v>
      </c>
      <c r="J76" s="250">
        <v>2.4</v>
      </c>
      <c r="K76" s="256">
        <v>2022</v>
      </c>
      <c r="L76" s="248" t="s">
        <v>1599</v>
      </c>
      <c r="M76" s="86" t="s">
        <v>1599</v>
      </c>
      <c r="N76" s="248" t="s">
        <v>1599</v>
      </c>
      <c r="O76" s="86" t="s">
        <v>162</v>
      </c>
      <c r="P76" s="86" t="s">
        <v>156</v>
      </c>
      <c r="Q76" s="86"/>
      <c r="R76" s="86" t="s">
        <v>156</v>
      </c>
      <c r="S76" s="86"/>
      <c r="T76" s="86" t="s">
        <v>156</v>
      </c>
      <c r="U76" s="86" t="s">
        <v>156</v>
      </c>
      <c r="V76" s="86" t="s">
        <v>156</v>
      </c>
      <c r="W76" s="86" t="s">
        <v>156</v>
      </c>
      <c r="X76" s="86" t="s">
        <v>163</v>
      </c>
      <c r="Y76" s="86"/>
      <c r="Z76" s="86"/>
      <c r="AA76" s="273" t="s">
        <v>632</v>
      </c>
      <c r="AB76" s="44" t="s">
        <v>1435</v>
      </c>
      <c r="AC76" s="238" t="s">
        <v>1613</v>
      </c>
      <c r="AD76" s="235" t="s">
        <v>1425</v>
      </c>
      <c r="AE76" s="123">
        <v>2</v>
      </c>
      <c r="AF76" s="123">
        <v>0</v>
      </c>
      <c r="AG76" s="123">
        <v>2</v>
      </c>
      <c r="AH76" s="123">
        <v>2</v>
      </c>
      <c r="AI76" s="188" t="s">
        <v>1597</v>
      </c>
      <c r="AJ76" s="236" t="s">
        <v>1528</v>
      </c>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c r="IW76" s="129"/>
      <c r="IX76" s="129"/>
      <c r="IY76" s="129"/>
      <c r="IZ76" s="129"/>
      <c r="JA76" s="129"/>
      <c r="JB76" s="129"/>
      <c r="JC76" s="129"/>
      <c r="JD76" s="129"/>
      <c r="JE76" s="129"/>
      <c r="JF76" s="129"/>
      <c r="JG76" s="129"/>
      <c r="JH76" s="129"/>
      <c r="JI76" s="129"/>
      <c r="JJ76" s="129"/>
      <c r="JK76" s="129"/>
      <c r="JL76" s="129"/>
      <c r="JM76" s="129"/>
      <c r="JN76" s="129"/>
      <c r="JO76" s="129"/>
      <c r="JP76" s="129"/>
      <c r="JQ76" s="129"/>
      <c r="JR76" s="129"/>
      <c r="JS76" s="129"/>
      <c r="JT76" s="129"/>
      <c r="JU76" s="129"/>
      <c r="JV76" s="129"/>
      <c r="JW76" s="129"/>
      <c r="JX76" s="129"/>
      <c r="JY76" s="129"/>
      <c r="JZ76" s="129"/>
      <c r="KA76" s="129"/>
      <c r="KB76" s="129"/>
      <c r="KC76" s="129"/>
      <c r="KD76" s="129"/>
      <c r="KE76" s="129"/>
      <c r="KF76" s="129"/>
      <c r="KG76" s="129"/>
      <c r="KH76" s="129"/>
      <c r="KI76" s="129"/>
      <c r="KJ76" s="129"/>
      <c r="KK76" s="129"/>
      <c r="KL76" s="129"/>
      <c r="KM76" s="129"/>
      <c r="KN76" s="129"/>
      <c r="KO76" s="129"/>
      <c r="KP76" s="129"/>
      <c r="KQ76" s="129"/>
      <c r="KR76" s="129"/>
      <c r="KS76" s="129"/>
      <c r="KT76" s="129"/>
      <c r="KU76" s="129"/>
      <c r="KV76" s="129"/>
      <c r="KW76" s="129"/>
      <c r="KX76" s="129"/>
      <c r="KY76" s="129"/>
      <c r="KZ76" s="129"/>
      <c r="LA76" s="129"/>
      <c r="LB76" s="129"/>
      <c r="LC76" s="129"/>
      <c r="LD76" s="129"/>
      <c r="LE76" s="129"/>
      <c r="LF76" s="129"/>
      <c r="LG76" s="129"/>
      <c r="LH76" s="129"/>
      <c r="LI76" s="129"/>
      <c r="LJ76" s="129"/>
      <c r="LK76" s="129"/>
      <c r="LL76" s="129"/>
      <c r="LM76" s="129"/>
      <c r="LN76" s="129"/>
      <c r="LO76" s="129"/>
      <c r="LP76" s="129"/>
      <c r="LQ76" s="129"/>
      <c r="LR76" s="129"/>
      <c r="LS76" s="129"/>
      <c r="LT76" s="129"/>
      <c r="LU76" s="129"/>
      <c r="LV76" s="129"/>
      <c r="LW76" s="129"/>
      <c r="LX76" s="129"/>
      <c r="LY76" s="129"/>
      <c r="LZ76" s="129"/>
      <c r="MA76" s="129"/>
      <c r="MB76" s="129"/>
      <c r="MC76" s="129"/>
      <c r="MD76" s="129"/>
      <c r="ME76" s="129"/>
      <c r="MF76" s="129"/>
      <c r="MG76" s="129"/>
      <c r="MH76" s="129"/>
      <c r="MI76" s="129"/>
      <c r="MJ76" s="129"/>
      <c r="MK76" s="129"/>
      <c r="ML76" s="129"/>
      <c r="MM76" s="129"/>
      <c r="MN76" s="129"/>
      <c r="MO76" s="129"/>
      <c r="MP76" s="129"/>
      <c r="MQ76" s="129"/>
      <c r="MR76" s="129"/>
      <c r="MS76" s="129"/>
      <c r="MT76" s="129"/>
      <c r="MU76" s="129"/>
      <c r="MV76" s="129"/>
      <c r="MW76" s="129"/>
      <c r="MX76" s="129"/>
      <c r="MY76" s="129"/>
      <c r="MZ76" s="129"/>
      <c r="NA76" s="129"/>
      <c r="NB76" s="129"/>
      <c r="NC76" s="129"/>
      <c r="ND76" s="129"/>
      <c r="NE76" s="129"/>
      <c r="NF76" s="129"/>
      <c r="NG76" s="129"/>
      <c r="NH76" s="129"/>
      <c r="NI76" s="129"/>
      <c r="NJ76" s="129"/>
      <c r="NK76" s="129"/>
      <c r="NL76" s="129"/>
      <c r="NM76" s="129"/>
      <c r="NN76" s="129"/>
      <c r="NO76" s="129"/>
      <c r="NP76" s="129"/>
      <c r="NQ76" s="129"/>
      <c r="NR76" s="129"/>
      <c r="NS76" s="129"/>
      <c r="NT76" s="129"/>
      <c r="NU76" s="129"/>
      <c r="NV76" s="129"/>
      <c r="NW76" s="129"/>
      <c r="NX76" s="129"/>
      <c r="NY76" s="129"/>
      <c r="NZ76" s="129"/>
      <c r="OA76" s="129"/>
      <c r="OB76" s="129"/>
      <c r="OC76" s="129"/>
      <c r="OD76" s="129"/>
      <c r="OE76" s="129"/>
      <c r="OF76" s="129"/>
      <c r="OG76" s="129"/>
      <c r="OH76" s="129"/>
      <c r="OI76" s="129"/>
      <c r="OJ76" s="129"/>
      <c r="OK76" s="129"/>
      <c r="OL76" s="129"/>
      <c r="OM76" s="129"/>
      <c r="ON76" s="129"/>
      <c r="OO76" s="129"/>
      <c r="OP76" s="129"/>
      <c r="OQ76" s="129"/>
      <c r="OR76" s="129"/>
      <c r="OS76" s="129"/>
      <c r="OT76" s="129"/>
      <c r="OU76" s="129"/>
      <c r="OV76" s="129"/>
      <c r="OW76" s="129"/>
      <c r="OX76" s="129"/>
      <c r="OY76" s="129"/>
      <c r="OZ76" s="129"/>
      <c r="PA76" s="129"/>
      <c r="PB76" s="129"/>
      <c r="PC76" s="129"/>
      <c r="PD76" s="129"/>
      <c r="PE76" s="129"/>
      <c r="PF76" s="129"/>
      <c r="PG76" s="129"/>
      <c r="PH76" s="129"/>
      <c r="PI76" s="129"/>
      <c r="PJ76" s="129"/>
      <c r="PK76" s="129"/>
      <c r="PL76" s="129"/>
      <c r="PM76" s="129"/>
      <c r="PN76" s="129"/>
      <c r="PO76" s="129"/>
      <c r="PP76" s="129"/>
      <c r="PQ76" s="129"/>
      <c r="PR76" s="129"/>
      <c r="PS76" s="129"/>
      <c r="PT76" s="129"/>
      <c r="PU76" s="129"/>
      <c r="PV76" s="129"/>
      <c r="PW76" s="129"/>
      <c r="PX76" s="129"/>
      <c r="PY76" s="129"/>
      <c r="PZ76" s="129"/>
      <c r="QA76" s="129"/>
      <c r="QB76" s="129"/>
      <c r="QC76" s="129"/>
      <c r="QD76" s="129"/>
      <c r="QE76" s="129"/>
      <c r="QF76" s="129"/>
      <c r="QG76" s="129"/>
      <c r="QH76" s="129"/>
      <c r="QI76" s="129"/>
      <c r="QJ76" s="129"/>
      <c r="QK76" s="129"/>
      <c r="QL76" s="129"/>
      <c r="QM76" s="129"/>
      <c r="QN76" s="129"/>
      <c r="QO76" s="129"/>
      <c r="QP76" s="129"/>
      <c r="QQ76" s="129"/>
      <c r="QR76" s="129"/>
      <c r="QS76" s="129"/>
      <c r="QT76" s="129"/>
      <c r="QU76" s="129"/>
      <c r="QV76" s="129"/>
      <c r="QW76" s="129"/>
      <c r="QX76" s="129"/>
      <c r="QY76" s="129"/>
      <c r="QZ76" s="129"/>
      <c r="RA76" s="129"/>
      <c r="RB76" s="129"/>
      <c r="RC76" s="129"/>
      <c r="RD76" s="129"/>
      <c r="RE76" s="129"/>
      <c r="RF76" s="129"/>
      <c r="RG76" s="129"/>
      <c r="RH76" s="129"/>
      <c r="RI76" s="129"/>
      <c r="RJ76" s="129"/>
      <c r="RK76" s="129"/>
      <c r="RL76" s="129"/>
      <c r="RM76" s="129"/>
      <c r="RN76" s="129"/>
      <c r="RO76" s="129"/>
      <c r="RP76" s="129"/>
      <c r="RQ76" s="129"/>
      <c r="RR76" s="129"/>
      <c r="RS76" s="129"/>
      <c r="RT76" s="129"/>
      <c r="RU76" s="129"/>
      <c r="RV76" s="129"/>
      <c r="RW76" s="129"/>
      <c r="RX76" s="129"/>
      <c r="RY76" s="129"/>
    </row>
    <row r="77" spans="1:493" s="20" customFormat="1" ht="40" customHeight="1" x14ac:dyDescent="0.25">
      <c r="A77" s="125" t="s">
        <v>519</v>
      </c>
      <c r="B77" s="9" t="s">
        <v>845</v>
      </c>
      <c r="C77" s="9" t="s">
        <v>846</v>
      </c>
      <c r="D77" s="9" t="s">
        <v>847</v>
      </c>
      <c r="E77" s="247">
        <v>6.1</v>
      </c>
      <c r="F77" s="248">
        <v>5.5</v>
      </c>
      <c r="G77" s="248">
        <v>6.6</v>
      </c>
      <c r="H77" s="247">
        <v>5.5</v>
      </c>
      <c r="I77" s="248">
        <v>5.3</v>
      </c>
      <c r="J77" s="250">
        <v>5.7</v>
      </c>
      <c r="K77" s="256">
        <v>2022</v>
      </c>
      <c r="L77" s="248" t="s">
        <v>1599</v>
      </c>
      <c r="M77" s="86" t="s">
        <v>1598</v>
      </c>
      <c r="N77" s="248" t="s">
        <v>1598</v>
      </c>
      <c r="O77" s="86" t="s">
        <v>162</v>
      </c>
      <c r="P77" s="86" t="s">
        <v>156</v>
      </c>
      <c r="Q77" s="86"/>
      <c r="R77" s="86" t="s">
        <v>156</v>
      </c>
      <c r="S77" s="86"/>
      <c r="T77" s="86" t="s">
        <v>156</v>
      </c>
      <c r="U77" s="86" t="s">
        <v>156</v>
      </c>
      <c r="V77" s="86" t="s">
        <v>156</v>
      </c>
      <c r="W77" s="86" t="s">
        <v>156</v>
      </c>
      <c r="X77" s="86" t="s">
        <v>645</v>
      </c>
      <c r="Y77" s="86"/>
      <c r="Z77" s="86"/>
      <c r="AA77" s="273" t="s">
        <v>632</v>
      </c>
      <c r="AB77" s="44" t="s">
        <v>1435</v>
      </c>
      <c r="AC77" s="238" t="s">
        <v>1532</v>
      </c>
      <c r="AD77" s="235" t="s">
        <v>1425</v>
      </c>
      <c r="AE77" s="123">
        <v>2</v>
      </c>
      <c r="AF77" s="123">
        <v>0</v>
      </c>
      <c r="AG77" s="123">
        <v>2</v>
      </c>
      <c r="AH77" s="123">
        <v>2</v>
      </c>
      <c r="AI77" s="188" t="s">
        <v>1597</v>
      </c>
      <c r="AJ77" s="236" t="s">
        <v>1528</v>
      </c>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29"/>
      <c r="FX77" s="129"/>
      <c r="FY77" s="129"/>
      <c r="FZ77" s="129"/>
      <c r="GA77" s="129"/>
      <c r="GB77" s="129"/>
      <c r="GC77" s="129"/>
      <c r="GD77" s="129"/>
      <c r="GE77" s="129"/>
      <c r="GF77" s="129"/>
      <c r="GG77" s="129"/>
      <c r="GH77" s="129"/>
      <c r="GI77" s="129"/>
      <c r="GJ77" s="129"/>
      <c r="GK77" s="129"/>
      <c r="GL77" s="129"/>
      <c r="GM77" s="129"/>
      <c r="GN77" s="129"/>
      <c r="GO77" s="129"/>
      <c r="GP77" s="129"/>
      <c r="GQ77" s="129"/>
      <c r="GR77" s="129"/>
      <c r="GS77" s="129"/>
      <c r="GT77" s="129"/>
      <c r="GU77" s="129"/>
      <c r="GV77" s="129"/>
      <c r="GW77" s="129"/>
      <c r="GX77" s="129"/>
      <c r="GY77" s="129"/>
      <c r="GZ77" s="129"/>
      <c r="HA77" s="129"/>
      <c r="HB77" s="129"/>
      <c r="HC77" s="129"/>
      <c r="HD77" s="129"/>
      <c r="HE77" s="129"/>
      <c r="HF77" s="129"/>
      <c r="HG77" s="129"/>
      <c r="HH77" s="129"/>
      <c r="HI77" s="129"/>
      <c r="HJ77" s="129"/>
      <c r="HK77" s="129"/>
      <c r="HL77" s="129"/>
      <c r="HM77" s="129"/>
      <c r="HN77" s="129"/>
      <c r="HO77" s="129"/>
      <c r="HP77" s="129"/>
      <c r="HQ77" s="129"/>
      <c r="HR77" s="129"/>
      <c r="HS77" s="129"/>
      <c r="HT77" s="129"/>
      <c r="HU77" s="129"/>
      <c r="HV77" s="129"/>
      <c r="HW77" s="129"/>
      <c r="HX77" s="129"/>
      <c r="HY77" s="129"/>
      <c r="HZ77" s="129"/>
      <c r="IA77" s="129"/>
      <c r="IB77" s="129"/>
      <c r="IC77" s="129"/>
      <c r="ID77" s="129"/>
      <c r="IE77" s="129"/>
      <c r="IF77" s="129"/>
      <c r="IG77" s="129"/>
      <c r="IH77" s="129"/>
      <c r="II77" s="129"/>
      <c r="IJ77" s="129"/>
      <c r="IK77" s="129"/>
      <c r="IL77" s="129"/>
      <c r="IM77" s="129"/>
      <c r="IN77" s="129"/>
      <c r="IO77" s="129"/>
      <c r="IP77" s="129"/>
      <c r="IQ77" s="129"/>
      <c r="IR77" s="129"/>
      <c r="IS77" s="129"/>
      <c r="IT77" s="129"/>
      <c r="IU77" s="129"/>
      <c r="IV77" s="129"/>
      <c r="IW77" s="129"/>
      <c r="IX77" s="129"/>
      <c r="IY77" s="129"/>
      <c r="IZ77" s="129"/>
      <c r="JA77" s="129"/>
      <c r="JB77" s="129"/>
      <c r="JC77" s="129"/>
      <c r="JD77" s="129"/>
      <c r="JE77" s="129"/>
      <c r="JF77" s="129"/>
      <c r="JG77" s="129"/>
      <c r="JH77" s="129"/>
      <c r="JI77" s="129"/>
      <c r="JJ77" s="129"/>
      <c r="JK77" s="129"/>
      <c r="JL77" s="129"/>
      <c r="JM77" s="129"/>
      <c r="JN77" s="129"/>
      <c r="JO77" s="129"/>
      <c r="JP77" s="129"/>
      <c r="JQ77" s="129"/>
      <c r="JR77" s="129"/>
      <c r="JS77" s="129"/>
      <c r="JT77" s="129"/>
      <c r="JU77" s="129"/>
      <c r="JV77" s="129"/>
      <c r="JW77" s="129"/>
      <c r="JX77" s="129"/>
      <c r="JY77" s="129"/>
      <c r="JZ77" s="129"/>
      <c r="KA77" s="129"/>
      <c r="KB77" s="129"/>
      <c r="KC77" s="129"/>
      <c r="KD77" s="129"/>
      <c r="KE77" s="129"/>
      <c r="KF77" s="129"/>
      <c r="KG77" s="129"/>
      <c r="KH77" s="129"/>
      <c r="KI77" s="129"/>
      <c r="KJ77" s="129"/>
      <c r="KK77" s="129"/>
      <c r="KL77" s="129"/>
      <c r="KM77" s="129"/>
      <c r="KN77" s="129"/>
      <c r="KO77" s="129"/>
      <c r="KP77" s="129"/>
      <c r="KQ77" s="129"/>
      <c r="KR77" s="129"/>
      <c r="KS77" s="129"/>
      <c r="KT77" s="129"/>
      <c r="KU77" s="129"/>
      <c r="KV77" s="129"/>
      <c r="KW77" s="129"/>
      <c r="KX77" s="129"/>
      <c r="KY77" s="129"/>
      <c r="KZ77" s="129"/>
      <c r="LA77" s="129"/>
      <c r="LB77" s="129"/>
      <c r="LC77" s="129"/>
      <c r="LD77" s="129"/>
      <c r="LE77" s="129"/>
      <c r="LF77" s="129"/>
      <c r="LG77" s="129"/>
      <c r="LH77" s="129"/>
      <c r="LI77" s="129"/>
      <c r="LJ77" s="129"/>
      <c r="LK77" s="129"/>
      <c r="LL77" s="129"/>
      <c r="LM77" s="129"/>
      <c r="LN77" s="129"/>
      <c r="LO77" s="129"/>
      <c r="LP77" s="129"/>
      <c r="LQ77" s="129"/>
      <c r="LR77" s="129"/>
      <c r="LS77" s="129"/>
      <c r="LT77" s="129"/>
      <c r="LU77" s="129"/>
      <c r="LV77" s="129"/>
      <c r="LW77" s="129"/>
      <c r="LX77" s="129"/>
      <c r="LY77" s="129"/>
      <c r="LZ77" s="129"/>
      <c r="MA77" s="129"/>
      <c r="MB77" s="129"/>
      <c r="MC77" s="129"/>
      <c r="MD77" s="129"/>
      <c r="ME77" s="129"/>
      <c r="MF77" s="129"/>
      <c r="MG77" s="129"/>
      <c r="MH77" s="129"/>
      <c r="MI77" s="129"/>
      <c r="MJ77" s="129"/>
      <c r="MK77" s="129"/>
      <c r="ML77" s="129"/>
      <c r="MM77" s="129"/>
      <c r="MN77" s="129"/>
      <c r="MO77" s="129"/>
      <c r="MP77" s="129"/>
      <c r="MQ77" s="129"/>
      <c r="MR77" s="129"/>
      <c r="MS77" s="129"/>
      <c r="MT77" s="129"/>
      <c r="MU77" s="129"/>
      <c r="MV77" s="129"/>
      <c r="MW77" s="129"/>
      <c r="MX77" s="129"/>
      <c r="MY77" s="129"/>
      <c r="MZ77" s="129"/>
      <c r="NA77" s="129"/>
      <c r="NB77" s="129"/>
      <c r="NC77" s="129"/>
      <c r="ND77" s="129"/>
      <c r="NE77" s="129"/>
      <c r="NF77" s="129"/>
      <c r="NG77" s="129"/>
      <c r="NH77" s="129"/>
      <c r="NI77" s="129"/>
      <c r="NJ77" s="129"/>
      <c r="NK77" s="129"/>
      <c r="NL77" s="129"/>
      <c r="NM77" s="129"/>
      <c r="NN77" s="129"/>
      <c r="NO77" s="129"/>
      <c r="NP77" s="129"/>
      <c r="NQ77" s="129"/>
      <c r="NR77" s="129"/>
      <c r="NS77" s="129"/>
      <c r="NT77" s="129"/>
      <c r="NU77" s="129"/>
      <c r="NV77" s="129"/>
      <c r="NW77" s="129"/>
      <c r="NX77" s="129"/>
      <c r="NY77" s="129"/>
      <c r="NZ77" s="129"/>
      <c r="OA77" s="129"/>
      <c r="OB77" s="129"/>
      <c r="OC77" s="129"/>
      <c r="OD77" s="129"/>
      <c r="OE77" s="129"/>
      <c r="OF77" s="129"/>
      <c r="OG77" s="129"/>
      <c r="OH77" s="129"/>
      <c r="OI77" s="129"/>
      <c r="OJ77" s="129"/>
      <c r="OK77" s="129"/>
      <c r="OL77" s="129"/>
      <c r="OM77" s="129"/>
      <c r="ON77" s="129"/>
      <c r="OO77" s="129"/>
      <c r="OP77" s="129"/>
      <c r="OQ77" s="129"/>
      <c r="OR77" s="129"/>
      <c r="OS77" s="129"/>
      <c r="OT77" s="129"/>
      <c r="OU77" s="129"/>
      <c r="OV77" s="129"/>
      <c r="OW77" s="129"/>
      <c r="OX77" s="129"/>
      <c r="OY77" s="129"/>
      <c r="OZ77" s="129"/>
      <c r="PA77" s="129"/>
      <c r="PB77" s="129"/>
      <c r="PC77" s="129"/>
      <c r="PD77" s="129"/>
      <c r="PE77" s="129"/>
      <c r="PF77" s="129"/>
      <c r="PG77" s="129"/>
      <c r="PH77" s="129"/>
      <c r="PI77" s="129"/>
      <c r="PJ77" s="129"/>
      <c r="PK77" s="129"/>
      <c r="PL77" s="129"/>
      <c r="PM77" s="129"/>
      <c r="PN77" s="129"/>
      <c r="PO77" s="129"/>
      <c r="PP77" s="129"/>
      <c r="PQ77" s="129"/>
      <c r="PR77" s="129"/>
      <c r="PS77" s="129"/>
      <c r="PT77" s="129"/>
      <c r="PU77" s="129"/>
      <c r="PV77" s="129"/>
      <c r="PW77" s="129"/>
      <c r="PX77" s="129"/>
      <c r="PY77" s="129"/>
      <c r="PZ77" s="129"/>
      <c r="QA77" s="129"/>
      <c r="QB77" s="129"/>
      <c r="QC77" s="129"/>
      <c r="QD77" s="129"/>
      <c r="QE77" s="129"/>
      <c r="QF77" s="129"/>
      <c r="QG77" s="129"/>
      <c r="QH77" s="129"/>
      <c r="QI77" s="129"/>
      <c r="QJ77" s="129"/>
      <c r="QK77" s="129"/>
      <c r="QL77" s="129"/>
      <c r="QM77" s="129"/>
      <c r="QN77" s="129"/>
      <c r="QO77" s="129"/>
      <c r="QP77" s="129"/>
      <c r="QQ77" s="129"/>
      <c r="QR77" s="129"/>
      <c r="QS77" s="129"/>
      <c r="QT77" s="129"/>
      <c r="QU77" s="129"/>
      <c r="QV77" s="129"/>
      <c r="QW77" s="129"/>
      <c r="QX77" s="129"/>
      <c r="QY77" s="129"/>
      <c r="QZ77" s="129"/>
      <c r="RA77" s="129"/>
      <c r="RB77" s="129"/>
      <c r="RC77" s="129"/>
      <c r="RD77" s="129"/>
      <c r="RE77" s="129"/>
      <c r="RF77" s="129"/>
      <c r="RG77" s="129"/>
      <c r="RH77" s="129"/>
      <c r="RI77" s="129"/>
      <c r="RJ77" s="129"/>
      <c r="RK77" s="129"/>
      <c r="RL77" s="129"/>
      <c r="RM77" s="129"/>
      <c r="RN77" s="129"/>
      <c r="RO77" s="129"/>
      <c r="RP77" s="129"/>
      <c r="RQ77" s="129"/>
      <c r="RR77" s="129"/>
      <c r="RS77" s="129"/>
      <c r="RT77" s="129"/>
      <c r="RU77" s="129"/>
      <c r="RV77" s="129"/>
      <c r="RW77" s="129"/>
      <c r="RX77" s="129"/>
      <c r="RY77" s="129"/>
    </row>
    <row r="78" spans="1:493" s="20" customFormat="1" ht="40" customHeight="1" x14ac:dyDescent="0.25">
      <c r="A78" s="125" t="s">
        <v>519</v>
      </c>
      <c r="B78" s="9" t="s">
        <v>848</v>
      </c>
      <c r="C78" s="9" t="s">
        <v>849</v>
      </c>
      <c r="D78" s="9" t="s">
        <v>850</v>
      </c>
      <c r="E78" s="247">
        <v>6.7</v>
      </c>
      <c r="F78" s="248">
        <v>8.8000000000000007</v>
      </c>
      <c r="G78" s="248">
        <v>4.9000000000000004</v>
      </c>
      <c r="H78" s="247">
        <v>4.9000000000000004</v>
      </c>
      <c r="I78" s="248">
        <v>5.4</v>
      </c>
      <c r="J78" s="250">
        <v>4.5</v>
      </c>
      <c r="K78" s="256">
        <v>2022</v>
      </c>
      <c r="L78" s="248" t="s">
        <v>1599</v>
      </c>
      <c r="M78" s="86" t="s">
        <v>1598</v>
      </c>
      <c r="N78" s="248" t="s">
        <v>1598</v>
      </c>
      <c r="O78" s="86" t="s">
        <v>163</v>
      </c>
      <c r="P78" s="86" t="s">
        <v>156</v>
      </c>
      <c r="Q78" s="86"/>
      <c r="R78" s="86" t="s">
        <v>156</v>
      </c>
      <c r="S78" s="86"/>
      <c r="T78" s="86">
        <v>2009</v>
      </c>
      <c r="U78" s="86" t="s">
        <v>162</v>
      </c>
      <c r="V78" s="86" t="s">
        <v>162</v>
      </c>
      <c r="W78" s="86" t="s">
        <v>156</v>
      </c>
      <c r="X78" s="86" t="s">
        <v>163</v>
      </c>
      <c r="Y78" s="86"/>
      <c r="Z78" s="86"/>
      <c r="AA78" s="273" t="s">
        <v>632</v>
      </c>
      <c r="AB78" s="44" t="s">
        <v>1435</v>
      </c>
      <c r="AC78" s="238" t="s">
        <v>1557</v>
      </c>
      <c r="AD78" s="235" t="s">
        <v>1425</v>
      </c>
      <c r="AE78" s="123">
        <v>2</v>
      </c>
      <c r="AF78" s="123">
        <v>0</v>
      </c>
      <c r="AG78" s="123">
        <v>2</v>
      </c>
      <c r="AH78" s="123">
        <v>2</v>
      </c>
      <c r="AI78" s="188" t="s">
        <v>1597</v>
      </c>
      <c r="AJ78" s="236" t="s">
        <v>1528</v>
      </c>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29"/>
      <c r="HI78" s="129"/>
      <c r="HJ78" s="129"/>
      <c r="HK78" s="129"/>
      <c r="HL78" s="129"/>
      <c r="HM78" s="129"/>
      <c r="HN78" s="129"/>
      <c r="HO78" s="129"/>
      <c r="HP78" s="129"/>
      <c r="HQ78" s="129"/>
      <c r="HR78" s="129"/>
      <c r="HS78" s="129"/>
      <c r="HT78" s="129"/>
      <c r="HU78" s="129"/>
      <c r="HV78" s="129"/>
      <c r="HW78" s="129"/>
      <c r="HX78" s="129"/>
      <c r="HY78" s="129"/>
      <c r="HZ78" s="129"/>
      <c r="IA78" s="129"/>
      <c r="IB78" s="129"/>
      <c r="IC78" s="129"/>
      <c r="ID78" s="129"/>
      <c r="IE78" s="129"/>
      <c r="IF78" s="129"/>
      <c r="IG78" s="129"/>
      <c r="IH78" s="129"/>
      <c r="II78" s="129"/>
      <c r="IJ78" s="129"/>
      <c r="IK78" s="129"/>
      <c r="IL78" s="129"/>
      <c r="IM78" s="129"/>
      <c r="IN78" s="129"/>
      <c r="IO78" s="129"/>
      <c r="IP78" s="129"/>
      <c r="IQ78" s="129"/>
      <c r="IR78" s="129"/>
      <c r="IS78" s="129"/>
      <c r="IT78" s="129"/>
      <c r="IU78" s="129"/>
      <c r="IV78" s="129"/>
      <c r="IW78" s="129"/>
      <c r="IX78" s="129"/>
      <c r="IY78" s="129"/>
      <c r="IZ78" s="129"/>
      <c r="JA78" s="129"/>
      <c r="JB78" s="129"/>
      <c r="JC78" s="129"/>
      <c r="JD78" s="129"/>
      <c r="JE78" s="129"/>
      <c r="JF78" s="129"/>
      <c r="JG78" s="129"/>
      <c r="JH78" s="129"/>
      <c r="JI78" s="129"/>
      <c r="JJ78" s="129"/>
      <c r="JK78" s="129"/>
      <c r="JL78" s="129"/>
      <c r="JM78" s="129"/>
      <c r="JN78" s="129"/>
      <c r="JO78" s="129"/>
      <c r="JP78" s="129"/>
      <c r="JQ78" s="129"/>
      <c r="JR78" s="129"/>
      <c r="JS78" s="129"/>
      <c r="JT78" s="129"/>
      <c r="JU78" s="129"/>
      <c r="JV78" s="129"/>
      <c r="JW78" s="129"/>
      <c r="JX78" s="129"/>
      <c r="JY78" s="129"/>
      <c r="JZ78" s="129"/>
      <c r="KA78" s="129"/>
      <c r="KB78" s="129"/>
      <c r="KC78" s="129"/>
      <c r="KD78" s="129"/>
      <c r="KE78" s="129"/>
      <c r="KF78" s="129"/>
      <c r="KG78" s="129"/>
      <c r="KH78" s="129"/>
      <c r="KI78" s="129"/>
      <c r="KJ78" s="129"/>
      <c r="KK78" s="129"/>
      <c r="KL78" s="129"/>
      <c r="KM78" s="129"/>
      <c r="KN78" s="129"/>
      <c r="KO78" s="129"/>
      <c r="KP78" s="129"/>
      <c r="KQ78" s="129"/>
      <c r="KR78" s="129"/>
      <c r="KS78" s="129"/>
      <c r="KT78" s="129"/>
      <c r="KU78" s="129"/>
      <c r="KV78" s="129"/>
      <c r="KW78" s="129"/>
      <c r="KX78" s="129"/>
      <c r="KY78" s="129"/>
      <c r="KZ78" s="129"/>
      <c r="LA78" s="129"/>
      <c r="LB78" s="129"/>
      <c r="LC78" s="129"/>
      <c r="LD78" s="129"/>
      <c r="LE78" s="129"/>
      <c r="LF78" s="129"/>
      <c r="LG78" s="129"/>
      <c r="LH78" s="129"/>
      <c r="LI78" s="129"/>
      <c r="LJ78" s="129"/>
      <c r="LK78" s="129"/>
      <c r="LL78" s="129"/>
      <c r="LM78" s="129"/>
      <c r="LN78" s="129"/>
      <c r="LO78" s="129"/>
      <c r="LP78" s="129"/>
      <c r="LQ78" s="129"/>
      <c r="LR78" s="129"/>
      <c r="LS78" s="129"/>
      <c r="LT78" s="129"/>
      <c r="LU78" s="129"/>
      <c r="LV78" s="129"/>
      <c r="LW78" s="129"/>
      <c r="LX78" s="129"/>
      <c r="LY78" s="129"/>
      <c r="LZ78" s="129"/>
      <c r="MA78" s="129"/>
      <c r="MB78" s="129"/>
      <c r="MC78" s="129"/>
      <c r="MD78" s="129"/>
      <c r="ME78" s="129"/>
      <c r="MF78" s="129"/>
      <c r="MG78" s="129"/>
      <c r="MH78" s="129"/>
      <c r="MI78" s="129"/>
      <c r="MJ78" s="129"/>
      <c r="MK78" s="129"/>
      <c r="ML78" s="129"/>
      <c r="MM78" s="129"/>
      <c r="MN78" s="129"/>
      <c r="MO78" s="129"/>
      <c r="MP78" s="129"/>
      <c r="MQ78" s="129"/>
      <c r="MR78" s="129"/>
      <c r="MS78" s="129"/>
      <c r="MT78" s="129"/>
      <c r="MU78" s="129"/>
      <c r="MV78" s="129"/>
      <c r="MW78" s="129"/>
      <c r="MX78" s="129"/>
      <c r="MY78" s="129"/>
      <c r="MZ78" s="129"/>
      <c r="NA78" s="129"/>
      <c r="NB78" s="129"/>
      <c r="NC78" s="129"/>
      <c r="ND78" s="129"/>
      <c r="NE78" s="129"/>
      <c r="NF78" s="129"/>
      <c r="NG78" s="129"/>
      <c r="NH78" s="129"/>
      <c r="NI78" s="129"/>
      <c r="NJ78" s="129"/>
      <c r="NK78" s="129"/>
      <c r="NL78" s="129"/>
      <c r="NM78" s="129"/>
      <c r="NN78" s="129"/>
      <c r="NO78" s="129"/>
      <c r="NP78" s="129"/>
      <c r="NQ78" s="129"/>
      <c r="NR78" s="129"/>
      <c r="NS78" s="129"/>
      <c r="NT78" s="129"/>
      <c r="NU78" s="129"/>
      <c r="NV78" s="129"/>
      <c r="NW78" s="129"/>
      <c r="NX78" s="129"/>
      <c r="NY78" s="129"/>
      <c r="NZ78" s="129"/>
      <c r="OA78" s="129"/>
      <c r="OB78" s="129"/>
      <c r="OC78" s="129"/>
      <c r="OD78" s="129"/>
      <c r="OE78" s="129"/>
      <c r="OF78" s="129"/>
      <c r="OG78" s="129"/>
      <c r="OH78" s="129"/>
      <c r="OI78" s="129"/>
      <c r="OJ78" s="129"/>
      <c r="OK78" s="129"/>
      <c r="OL78" s="129"/>
      <c r="OM78" s="129"/>
      <c r="ON78" s="129"/>
      <c r="OO78" s="129"/>
      <c r="OP78" s="129"/>
      <c r="OQ78" s="129"/>
      <c r="OR78" s="129"/>
      <c r="OS78" s="129"/>
      <c r="OT78" s="129"/>
      <c r="OU78" s="129"/>
      <c r="OV78" s="129"/>
      <c r="OW78" s="129"/>
      <c r="OX78" s="129"/>
      <c r="OY78" s="129"/>
      <c r="OZ78" s="129"/>
      <c r="PA78" s="129"/>
      <c r="PB78" s="129"/>
      <c r="PC78" s="129"/>
      <c r="PD78" s="129"/>
      <c r="PE78" s="129"/>
      <c r="PF78" s="129"/>
      <c r="PG78" s="129"/>
      <c r="PH78" s="129"/>
      <c r="PI78" s="129"/>
      <c r="PJ78" s="129"/>
      <c r="PK78" s="129"/>
      <c r="PL78" s="129"/>
      <c r="PM78" s="129"/>
      <c r="PN78" s="129"/>
      <c r="PO78" s="129"/>
      <c r="PP78" s="129"/>
      <c r="PQ78" s="129"/>
      <c r="PR78" s="129"/>
      <c r="PS78" s="129"/>
      <c r="PT78" s="129"/>
      <c r="PU78" s="129"/>
      <c r="PV78" s="129"/>
      <c r="PW78" s="129"/>
      <c r="PX78" s="129"/>
      <c r="PY78" s="129"/>
      <c r="PZ78" s="129"/>
      <c r="QA78" s="129"/>
      <c r="QB78" s="129"/>
      <c r="QC78" s="129"/>
      <c r="QD78" s="129"/>
      <c r="QE78" s="129"/>
      <c r="QF78" s="129"/>
      <c r="QG78" s="129"/>
      <c r="QH78" s="129"/>
      <c r="QI78" s="129"/>
      <c r="QJ78" s="129"/>
      <c r="QK78" s="129"/>
      <c r="QL78" s="129"/>
      <c r="QM78" s="129"/>
      <c r="QN78" s="129"/>
      <c r="QO78" s="129"/>
      <c r="QP78" s="129"/>
      <c r="QQ78" s="129"/>
      <c r="QR78" s="129"/>
      <c r="QS78" s="129"/>
      <c r="QT78" s="129"/>
      <c r="QU78" s="129"/>
      <c r="QV78" s="129"/>
      <c r="QW78" s="129"/>
      <c r="QX78" s="129"/>
      <c r="QY78" s="129"/>
      <c r="QZ78" s="129"/>
      <c r="RA78" s="129"/>
      <c r="RB78" s="129"/>
      <c r="RC78" s="129"/>
      <c r="RD78" s="129"/>
      <c r="RE78" s="129"/>
      <c r="RF78" s="129"/>
      <c r="RG78" s="129"/>
      <c r="RH78" s="129"/>
      <c r="RI78" s="129"/>
      <c r="RJ78" s="129"/>
      <c r="RK78" s="129"/>
      <c r="RL78" s="129"/>
      <c r="RM78" s="129"/>
      <c r="RN78" s="129"/>
      <c r="RO78" s="129"/>
      <c r="RP78" s="129"/>
      <c r="RQ78" s="129"/>
      <c r="RR78" s="129"/>
      <c r="RS78" s="129"/>
      <c r="RT78" s="129"/>
      <c r="RU78" s="129"/>
      <c r="RV78" s="129"/>
      <c r="RW78" s="129"/>
      <c r="RX78" s="129"/>
      <c r="RY78" s="129"/>
    </row>
    <row r="79" spans="1:493" s="20" customFormat="1" ht="40" customHeight="1" x14ac:dyDescent="0.25">
      <c r="A79" s="125" t="s">
        <v>534</v>
      </c>
      <c r="B79" s="9" t="s">
        <v>573</v>
      </c>
      <c r="C79" s="9" t="s">
        <v>851</v>
      </c>
      <c r="D79" s="9" t="s">
        <v>852</v>
      </c>
      <c r="E79" s="247">
        <v>47.6</v>
      </c>
      <c r="F79" s="248">
        <v>64.400000000000006</v>
      </c>
      <c r="G79" s="248">
        <v>35</v>
      </c>
      <c r="H79" s="247">
        <v>39.799999999999997</v>
      </c>
      <c r="I79" s="248">
        <v>54.5</v>
      </c>
      <c r="J79" s="250">
        <v>28.9</v>
      </c>
      <c r="K79" s="256">
        <v>2022</v>
      </c>
      <c r="L79" s="248" t="s">
        <v>1599</v>
      </c>
      <c r="M79" s="86" t="s">
        <v>1603</v>
      </c>
      <c r="N79" s="248" t="s">
        <v>1598</v>
      </c>
      <c r="O79" s="86" t="s">
        <v>163</v>
      </c>
      <c r="P79" s="86" t="s">
        <v>156</v>
      </c>
      <c r="Q79" s="86"/>
      <c r="R79" s="86" t="s">
        <v>156</v>
      </c>
      <c r="S79" s="86"/>
      <c r="T79" s="86">
        <v>2006</v>
      </c>
      <c r="U79" s="86" t="s">
        <v>163</v>
      </c>
      <c r="V79" s="86" t="s">
        <v>163</v>
      </c>
      <c r="W79" s="86" t="s">
        <v>162</v>
      </c>
      <c r="X79" s="86" t="s">
        <v>162</v>
      </c>
      <c r="Y79" s="86"/>
      <c r="Z79" s="86"/>
      <c r="AA79" s="273" t="s">
        <v>658</v>
      </c>
      <c r="AB79" s="162" t="s">
        <v>1529</v>
      </c>
      <c r="AC79" s="238" t="s">
        <v>1558</v>
      </c>
      <c r="AD79" s="235" t="s">
        <v>1425</v>
      </c>
      <c r="AE79" s="123">
        <v>2</v>
      </c>
      <c r="AF79" s="123">
        <v>0</v>
      </c>
      <c r="AG79" s="123">
        <v>2</v>
      </c>
      <c r="AH79" s="123">
        <v>2</v>
      </c>
      <c r="AI79" s="188" t="s">
        <v>1597</v>
      </c>
      <c r="AJ79" s="236" t="s">
        <v>1528</v>
      </c>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29"/>
      <c r="HI79" s="129"/>
      <c r="HJ79" s="129"/>
      <c r="HK79" s="129"/>
      <c r="HL79" s="129"/>
      <c r="HM79" s="129"/>
      <c r="HN79" s="129"/>
      <c r="HO79" s="129"/>
      <c r="HP79" s="129"/>
      <c r="HQ79" s="129"/>
      <c r="HR79" s="129"/>
      <c r="HS79" s="129"/>
      <c r="HT79" s="129"/>
      <c r="HU79" s="129"/>
      <c r="HV79" s="129"/>
      <c r="HW79" s="129"/>
      <c r="HX79" s="129"/>
      <c r="HY79" s="129"/>
      <c r="HZ79" s="129"/>
      <c r="IA79" s="129"/>
      <c r="IB79" s="129"/>
      <c r="IC79" s="129"/>
      <c r="ID79" s="129"/>
      <c r="IE79" s="129"/>
      <c r="IF79" s="129"/>
      <c r="IG79" s="129"/>
      <c r="IH79" s="129"/>
      <c r="II79" s="129"/>
      <c r="IJ79" s="129"/>
      <c r="IK79" s="129"/>
      <c r="IL79" s="129"/>
      <c r="IM79" s="129"/>
      <c r="IN79" s="129"/>
      <c r="IO79" s="129"/>
      <c r="IP79" s="129"/>
      <c r="IQ79" s="129"/>
      <c r="IR79" s="129"/>
      <c r="IS79" s="129"/>
      <c r="IT79" s="129"/>
      <c r="IU79" s="129"/>
      <c r="IV79" s="129"/>
      <c r="IW79" s="129"/>
      <c r="IX79" s="129"/>
      <c r="IY79" s="129"/>
      <c r="IZ79" s="129"/>
      <c r="JA79" s="129"/>
      <c r="JB79" s="129"/>
      <c r="JC79" s="129"/>
      <c r="JD79" s="129"/>
      <c r="JE79" s="129"/>
      <c r="JF79" s="129"/>
      <c r="JG79" s="129"/>
      <c r="JH79" s="129"/>
      <c r="JI79" s="129"/>
      <c r="JJ79" s="129"/>
      <c r="JK79" s="129"/>
      <c r="JL79" s="129"/>
      <c r="JM79" s="129"/>
      <c r="JN79" s="129"/>
      <c r="JO79" s="129"/>
      <c r="JP79" s="129"/>
      <c r="JQ79" s="129"/>
      <c r="JR79" s="129"/>
      <c r="JS79" s="129"/>
      <c r="JT79" s="129"/>
      <c r="JU79" s="129"/>
      <c r="JV79" s="129"/>
      <c r="JW79" s="129"/>
      <c r="JX79" s="129"/>
      <c r="JY79" s="129"/>
      <c r="JZ79" s="129"/>
      <c r="KA79" s="129"/>
      <c r="KB79" s="129"/>
      <c r="KC79" s="129"/>
      <c r="KD79" s="129"/>
      <c r="KE79" s="129"/>
      <c r="KF79" s="129"/>
      <c r="KG79" s="129"/>
      <c r="KH79" s="129"/>
      <c r="KI79" s="129"/>
      <c r="KJ79" s="129"/>
      <c r="KK79" s="129"/>
      <c r="KL79" s="129"/>
      <c r="KM79" s="129"/>
      <c r="KN79" s="129"/>
      <c r="KO79" s="129"/>
      <c r="KP79" s="129"/>
      <c r="KQ79" s="129"/>
      <c r="KR79" s="129"/>
      <c r="KS79" s="129"/>
      <c r="KT79" s="129"/>
      <c r="KU79" s="129"/>
      <c r="KV79" s="129"/>
      <c r="KW79" s="129"/>
      <c r="KX79" s="129"/>
      <c r="KY79" s="129"/>
      <c r="KZ79" s="129"/>
      <c r="LA79" s="129"/>
      <c r="LB79" s="129"/>
      <c r="LC79" s="129"/>
      <c r="LD79" s="129"/>
      <c r="LE79" s="129"/>
      <c r="LF79" s="129"/>
      <c r="LG79" s="129"/>
      <c r="LH79" s="129"/>
      <c r="LI79" s="129"/>
      <c r="LJ79" s="129"/>
      <c r="LK79" s="129"/>
      <c r="LL79" s="129"/>
      <c r="LM79" s="129"/>
      <c r="LN79" s="129"/>
      <c r="LO79" s="129"/>
      <c r="LP79" s="129"/>
      <c r="LQ79" s="129"/>
      <c r="LR79" s="129"/>
      <c r="LS79" s="129"/>
      <c r="LT79" s="129"/>
      <c r="LU79" s="129"/>
      <c r="LV79" s="129"/>
      <c r="LW79" s="129"/>
      <c r="LX79" s="129"/>
      <c r="LY79" s="129"/>
      <c r="LZ79" s="129"/>
      <c r="MA79" s="129"/>
      <c r="MB79" s="129"/>
      <c r="MC79" s="129"/>
      <c r="MD79" s="129"/>
      <c r="ME79" s="129"/>
      <c r="MF79" s="129"/>
      <c r="MG79" s="129"/>
      <c r="MH79" s="129"/>
      <c r="MI79" s="129"/>
      <c r="MJ79" s="129"/>
      <c r="MK79" s="129"/>
      <c r="ML79" s="129"/>
      <c r="MM79" s="129"/>
      <c r="MN79" s="129"/>
      <c r="MO79" s="129"/>
      <c r="MP79" s="129"/>
      <c r="MQ79" s="129"/>
      <c r="MR79" s="129"/>
      <c r="MS79" s="129"/>
      <c r="MT79" s="129"/>
      <c r="MU79" s="129"/>
      <c r="MV79" s="129"/>
      <c r="MW79" s="129"/>
      <c r="MX79" s="129"/>
      <c r="MY79" s="129"/>
      <c r="MZ79" s="129"/>
      <c r="NA79" s="129"/>
      <c r="NB79" s="129"/>
      <c r="NC79" s="129"/>
      <c r="ND79" s="129"/>
      <c r="NE79" s="129"/>
      <c r="NF79" s="129"/>
      <c r="NG79" s="129"/>
      <c r="NH79" s="129"/>
      <c r="NI79" s="129"/>
      <c r="NJ79" s="129"/>
      <c r="NK79" s="129"/>
      <c r="NL79" s="129"/>
      <c r="NM79" s="129"/>
      <c r="NN79" s="129"/>
      <c r="NO79" s="129"/>
      <c r="NP79" s="129"/>
      <c r="NQ79" s="129"/>
      <c r="NR79" s="129"/>
      <c r="NS79" s="129"/>
      <c r="NT79" s="129"/>
      <c r="NU79" s="129"/>
      <c r="NV79" s="129"/>
      <c r="NW79" s="129"/>
      <c r="NX79" s="129"/>
      <c r="NY79" s="129"/>
      <c r="NZ79" s="129"/>
      <c r="OA79" s="129"/>
      <c r="OB79" s="129"/>
      <c r="OC79" s="129"/>
      <c r="OD79" s="129"/>
      <c r="OE79" s="129"/>
      <c r="OF79" s="129"/>
      <c r="OG79" s="129"/>
      <c r="OH79" s="129"/>
      <c r="OI79" s="129"/>
      <c r="OJ79" s="129"/>
      <c r="OK79" s="129"/>
      <c r="OL79" s="129"/>
      <c r="OM79" s="129"/>
      <c r="ON79" s="129"/>
      <c r="OO79" s="129"/>
      <c r="OP79" s="129"/>
      <c r="OQ79" s="129"/>
      <c r="OR79" s="129"/>
      <c r="OS79" s="129"/>
      <c r="OT79" s="129"/>
      <c r="OU79" s="129"/>
      <c r="OV79" s="129"/>
      <c r="OW79" s="129"/>
      <c r="OX79" s="129"/>
      <c r="OY79" s="129"/>
      <c r="OZ79" s="129"/>
      <c r="PA79" s="129"/>
      <c r="PB79" s="129"/>
      <c r="PC79" s="129"/>
      <c r="PD79" s="129"/>
      <c r="PE79" s="129"/>
      <c r="PF79" s="129"/>
      <c r="PG79" s="129"/>
      <c r="PH79" s="129"/>
      <c r="PI79" s="129"/>
      <c r="PJ79" s="129"/>
      <c r="PK79" s="129"/>
      <c r="PL79" s="129"/>
      <c r="PM79" s="129"/>
      <c r="PN79" s="129"/>
      <c r="PO79" s="129"/>
      <c r="PP79" s="129"/>
      <c r="PQ79" s="129"/>
      <c r="PR79" s="129"/>
      <c r="PS79" s="129"/>
      <c r="PT79" s="129"/>
      <c r="PU79" s="129"/>
      <c r="PV79" s="129"/>
      <c r="PW79" s="129"/>
      <c r="PX79" s="129"/>
      <c r="PY79" s="129"/>
      <c r="PZ79" s="129"/>
      <c r="QA79" s="129"/>
      <c r="QB79" s="129"/>
      <c r="QC79" s="129"/>
      <c r="QD79" s="129"/>
      <c r="QE79" s="129"/>
      <c r="QF79" s="129"/>
      <c r="QG79" s="129"/>
      <c r="QH79" s="129"/>
      <c r="QI79" s="129"/>
      <c r="QJ79" s="129"/>
      <c r="QK79" s="129"/>
      <c r="QL79" s="129"/>
      <c r="QM79" s="129"/>
      <c r="QN79" s="129"/>
      <c r="QO79" s="129"/>
      <c r="QP79" s="129"/>
      <c r="QQ79" s="129"/>
      <c r="QR79" s="129"/>
      <c r="QS79" s="129"/>
      <c r="QT79" s="129"/>
      <c r="QU79" s="129"/>
      <c r="QV79" s="129"/>
      <c r="QW79" s="129"/>
      <c r="QX79" s="129"/>
      <c r="QY79" s="129"/>
      <c r="QZ79" s="129"/>
      <c r="RA79" s="129"/>
      <c r="RB79" s="129"/>
      <c r="RC79" s="129"/>
      <c r="RD79" s="129"/>
      <c r="RE79" s="129"/>
      <c r="RF79" s="129"/>
      <c r="RG79" s="129"/>
      <c r="RH79" s="129"/>
      <c r="RI79" s="129"/>
      <c r="RJ79" s="129"/>
      <c r="RK79" s="129"/>
      <c r="RL79" s="129"/>
      <c r="RM79" s="129"/>
      <c r="RN79" s="129"/>
      <c r="RO79" s="129"/>
      <c r="RP79" s="129"/>
      <c r="RQ79" s="129"/>
      <c r="RR79" s="129"/>
      <c r="RS79" s="129"/>
      <c r="RT79" s="129"/>
      <c r="RU79" s="129"/>
      <c r="RV79" s="129"/>
      <c r="RW79" s="129"/>
      <c r="RX79" s="129"/>
      <c r="RY79" s="129"/>
    </row>
    <row r="80" spans="1:493" s="20" customFormat="1" ht="40" customHeight="1" x14ac:dyDescent="0.25">
      <c r="A80" s="125" t="s">
        <v>534</v>
      </c>
      <c r="B80" s="9" t="s">
        <v>853</v>
      </c>
      <c r="C80" s="9" t="s">
        <v>854</v>
      </c>
      <c r="D80" s="9" t="s">
        <v>855</v>
      </c>
      <c r="E80" s="247">
        <v>26.9</v>
      </c>
      <c r="F80" s="248">
        <v>26.1</v>
      </c>
      <c r="G80" s="248">
        <v>27.8</v>
      </c>
      <c r="H80" s="247">
        <v>15.4</v>
      </c>
      <c r="I80" s="248">
        <v>15.8</v>
      </c>
      <c r="J80" s="250">
        <v>15</v>
      </c>
      <c r="K80" s="256">
        <v>2022</v>
      </c>
      <c r="L80" s="248" t="s">
        <v>1599</v>
      </c>
      <c r="M80" s="86" t="s">
        <v>1599</v>
      </c>
      <c r="N80" s="248" t="s">
        <v>1598</v>
      </c>
      <c r="O80" s="86" t="s">
        <v>163</v>
      </c>
      <c r="P80" s="86" t="s">
        <v>156</v>
      </c>
      <c r="Q80" s="86"/>
      <c r="R80" s="86" t="s">
        <v>156</v>
      </c>
      <c r="S80" s="86"/>
      <c r="T80" s="86">
        <v>2016</v>
      </c>
      <c r="U80" s="86" t="s">
        <v>163</v>
      </c>
      <c r="V80" s="86" t="s">
        <v>163</v>
      </c>
      <c r="W80" s="86" t="s">
        <v>162</v>
      </c>
      <c r="X80" s="86" t="s">
        <v>163</v>
      </c>
      <c r="Y80" s="86"/>
      <c r="Z80" s="86"/>
      <c r="AA80" s="273" t="s">
        <v>632</v>
      </c>
      <c r="AB80" s="44" t="s">
        <v>1435</v>
      </c>
      <c r="AC80" s="238" t="s">
        <v>1559</v>
      </c>
      <c r="AD80" s="235" t="s">
        <v>1425</v>
      </c>
      <c r="AE80" s="123">
        <v>2</v>
      </c>
      <c r="AF80" s="123">
        <v>0</v>
      </c>
      <c r="AG80" s="123">
        <v>2</v>
      </c>
      <c r="AH80" s="123">
        <v>2</v>
      </c>
      <c r="AI80" s="188" t="s">
        <v>1597</v>
      </c>
      <c r="AJ80" s="236" t="s">
        <v>1528</v>
      </c>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c r="EF80" s="129"/>
      <c r="EG80" s="129"/>
      <c r="EH80" s="129"/>
      <c r="EI80" s="129"/>
      <c r="EJ80" s="129"/>
      <c r="EK80" s="129"/>
      <c r="EL80" s="129"/>
      <c r="EM80" s="129"/>
      <c r="EN80" s="129"/>
      <c r="EO80" s="129"/>
      <c r="EP80" s="129"/>
      <c r="EQ80" s="129"/>
      <c r="ER80" s="129"/>
      <c r="ES80" s="129"/>
      <c r="ET80" s="129"/>
      <c r="EU80" s="129"/>
      <c r="EV80" s="129"/>
      <c r="EW80" s="129"/>
      <c r="EX80" s="129"/>
      <c r="EY80" s="129"/>
      <c r="EZ80" s="129"/>
      <c r="FA80" s="129"/>
      <c r="FB80" s="129"/>
      <c r="FC80" s="129"/>
      <c r="FD80" s="129"/>
      <c r="FE80" s="129"/>
      <c r="FF80" s="129"/>
      <c r="FG80" s="129"/>
      <c r="FH80" s="129"/>
      <c r="FI80" s="129"/>
      <c r="FJ80" s="129"/>
      <c r="FK80" s="129"/>
      <c r="FL80" s="129"/>
      <c r="FM80" s="129"/>
      <c r="FN80" s="129"/>
      <c r="FO80" s="129"/>
      <c r="FP80" s="129"/>
      <c r="FQ80" s="129"/>
      <c r="FR80" s="129"/>
      <c r="FS80" s="129"/>
      <c r="FT80" s="129"/>
      <c r="FU80" s="129"/>
      <c r="FV80" s="129"/>
      <c r="FW80" s="129"/>
      <c r="FX80" s="129"/>
      <c r="FY80" s="129"/>
      <c r="FZ80" s="129"/>
      <c r="GA80" s="129"/>
      <c r="GB80" s="129"/>
      <c r="GC80" s="129"/>
      <c r="GD80" s="129"/>
      <c r="GE80" s="129"/>
      <c r="GF80" s="129"/>
      <c r="GG80" s="129"/>
      <c r="GH80" s="129"/>
      <c r="GI80" s="129"/>
      <c r="GJ80" s="129"/>
      <c r="GK80" s="129"/>
      <c r="GL80" s="129"/>
      <c r="GM80" s="129"/>
      <c r="GN80" s="129"/>
      <c r="GO80" s="129"/>
      <c r="GP80" s="129"/>
      <c r="GQ80" s="129"/>
      <c r="GR80" s="129"/>
      <c r="GS80" s="129"/>
      <c r="GT80" s="129"/>
      <c r="GU80" s="129"/>
      <c r="GV80" s="129"/>
      <c r="GW80" s="129"/>
      <c r="GX80" s="129"/>
      <c r="GY80" s="129"/>
      <c r="GZ80" s="129"/>
      <c r="HA80" s="129"/>
      <c r="HB80" s="129"/>
      <c r="HC80" s="129"/>
      <c r="HD80" s="129"/>
      <c r="HE80" s="129"/>
      <c r="HF80" s="129"/>
      <c r="HG80" s="129"/>
      <c r="HH80" s="129"/>
      <c r="HI80" s="129"/>
      <c r="HJ80" s="129"/>
      <c r="HK80" s="129"/>
      <c r="HL80" s="129"/>
      <c r="HM80" s="129"/>
      <c r="HN80" s="129"/>
      <c r="HO80" s="129"/>
      <c r="HP80" s="129"/>
      <c r="HQ80" s="129"/>
      <c r="HR80" s="129"/>
      <c r="HS80" s="129"/>
      <c r="HT80" s="129"/>
      <c r="HU80" s="129"/>
      <c r="HV80" s="129"/>
      <c r="HW80" s="129"/>
      <c r="HX80" s="129"/>
      <c r="HY80" s="129"/>
      <c r="HZ80" s="129"/>
      <c r="IA80" s="129"/>
      <c r="IB80" s="129"/>
      <c r="IC80" s="129"/>
      <c r="ID80" s="129"/>
      <c r="IE80" s="129"/>
      <c r="IF80" s="129"/>
      <c r="IG80" s="129"/>
      <c r="IH80" s="129"/>
      <c r="II80" s="129"/>
      <c r="IJ80" s="129"/>
      <c r="IK80" s="129"/>
      <c r="IL80" s="129"/>
      <c r="IM80" s="129"/>
      <c r="IN80" s="129"/>
      <c r="IO80" s="129"/>
      <c r="IP80" s="129"/>
      <c r="IQ80" s="129"/>
      <c r="IR80" s="129"/>
      <c r="IS80" s="129"/>
      <c r="IT80" s="129"/>
      <c r="IU80" s="129"/>
      <c r="IV80" s="129"/>
      <c r="IW80" s="129"/>
      <c r="IX80" s="129"/>
      <c r="IY80" s="129"/>
      <c r="IZ80" s="129"/>
      <c r="JA80" s="129"/>
      <c r="JB80" s="129"/>
      <c r="JC80" s="129"/>
      <c r="JD80" s="129"/>
      <c r="JE80" s="129"/>
      <c r="JF80" s="129"/>
      <c r="JG80" s="129"/>
      <c r="JH80" s="129"/>
      <c r="JI80" s="129"/>
      <c r="JJ80" s="129"/>
      <c r="JK80" s="129"/>
      <c r="JL80" s="129"/>
      <c r="JM80" s="129"/>
      <c r="JN80" s="129"/>
      <c r="JO80" s="129"/>
      <c r="JP80" s="129"/>
      <c r="JQ80" s="129"/>
      <c r="JR80" s="129"/>
      <c r="JS80" s="129"/>
      <c r="JT80" s="129"/>
      <c r="JU80" s="129"/>
      <c r="JV80" s="129"/>
      <c r="JW80" s="129"/>
      <c r="JX80" s="129"/>
      <c r="JY80" s="129"/>
      <c r="JZ80" s="129"/>
      <c r="KA80" s="129"/>
      <c r="KB80" s="129"/>
      <c r="KC80" s="129"/>
      <c r="KD80" s="129"/>
      <c r="KE80" s="129"/>
      <c r="KF80" s="129"/>
      <c r="KG80" s="129"/>
      <c r="KH80" s="129"/>
      <c r="KI80" s="129"/>
      <c r="KJ80" s="129"/>
      <c r="KK80" s="129"/>
      <c r="KL80" s="129"/>
      <c r="KM80" s="129"/>
      <c r="KN80" s="129"/>
      <c r="KO80" s="129"/>
      <c r="KP80" s="129"/>
      <c r="KQ80" s="129"/>
      <c r="KR80" s="129"/>
      <c r="KS80" s="129"/>
      <c r="KT80" s="129"/>
      <c r="KU80" s="129"/>
      <c r="KV80" s="129"/>
      <c r="KW80" s="129"/>
      <c r="KX80" s="129"/>
      <c r="KY80" s="129"/>
      <c r="KZ80" s="129"/>
      <c r="LA80" s="129"/>
      <c r="LB80" s="129"/>
      <c r="LC80" s="129"/>
      <c r="LD80" s="129"/>
      <c r="LE80" s="129"/>
      <c r="LF80" s="129"/>
      <c r="LG80" s="129"/>
      <c r="LH80" s="129"/>
      <c r="LI80" s="129"/>
      <c r="LJ80" s="129"/>
      <c r="LK80" s="129"/>
      <c r="LL80" s="129"/>
      <c r="LM80" s="129"/>
      <c r="LN80" s="129"/>
      <c r="LO80" s="129"/>
      <c r="LP80" s="129"/>
      <c r="LQ80" s="129"/>
      <c r="LR80" s="129"/>
      <c r="LS80" s="129"/>
      <c r="LT80" s="129"/>
      <c r="LU80" s="129"/>
      <c r="LV80" s="129"/>
      <c r="LW80" s="129"/>
      <c r="LX80" s="129"/>
      <c r="LY80" s="129"/>
      <c r="LZ80" s="129"/>
      <c r="MA80" s="129"/>
      <c r="MB80" s="129"/>
      <c r="MC80" s="129"/>
      <c r="MD80" s="129"/>
      <c r="ME80" s="129"/>
      <c r="MF80" s="129"/>
      <c r="MG80" s="129"/>
      <c r="MH80" s="129"/>
      <c r="MI80" s="129"/>
      <c r="MJ80" s="129"/>
      <c r="MK80" s="129"/>
      <c r="ML80" s="129"/>
      <c r="MM80" s="129"/>
      <c r="MN80" s="129"/>
      <c r="MO80" s="129"/>
      <c r="MP80" s="129"/>
      <c r="MQ80" s="129"/>
      <c r="MR80" s="129"/>
      <c r="MS80" s="129"/>
      <c r="MT80" s="129"/>
      <c r="MU80" s="129"/>
      <c r="MV80" s="129"/>
      <c r="MW80" s="129"/>
      <c r="MX80" s="129"/>
      <c r="MY80" s="129"/>
      <c r="MZ80" s="129"/>
      <c r="NA80" s="129"/>
      <c r="NB80" s="129"/>
      <c r="NC80" s="129"/>
      <c r="ND80" s="129"/>
      <c r="NE80" s="129"/>
      <c r="NF80" s="129"/>
      <c r="NG80" s="129"/>
      <c r="NH80" s="129"/>
      <c r="NI80" s="129"/>
      <c r="NJ80" s="129"/>
      <c r="NK80" s="129"/>
      <c r="NL80" s="129"/>
      <c r="NM80" s="129"/>
      <c r="NN80" s="129"/>
      <c r="NO80" s="129"/>
      <c r="NP80" s="129"/>
      <c r="NQ80" s="129"/>
      <c r="NR80" s="129"/>
      <c r="NS80" s="129"/>
      <c r="NT80" s="129"/>
      <c r="NU80" s="129"/>
      <c r="NV80" s="129"/>
      <c r="NW80" s="129"/>
      <c r="NX80" s="129"/>
      <c r="NY80" s="129"/>
      <c r="NZ80" s="129"/>
      <c r="OA80" s="129"/>
      <c r="OB80" s="129"/>
      <c r="OC80" s="129"/>
      <c r="OD80" s="129"/>
      <c r="OE80" s="129"/>
      <c r="OF80" s="129"/>
      <c r="OG80" s="129"/>
      <c r="OH80" s="129"/>
      <c r="OI80" s="129"/>
      <c r="OJ80" s="129"/>
      <c r="OK80" s="129"/>
      <c r="OL80" s="129"/>
      <c r="OM80" s="129"/>
      <c r="ON80" s="129"/>
      <c r="OO80" s="129"/>
      <c r="OP80" s="129"/>
      <c r="OQ80" s="129"/>
      <c r="OR80" s="129"/>
      <c r="OS80" s="129"/>
      <c r="OT80" s="129"/>
      <c r="OU80" s="129"/>
      <c r="OV80" s="129"/>
      <c r="OW80" s="129"/>
      <c r="OX80" s="129"/>
      <c r="OY80" s="129"/>
      <c r="OZ80" s="129"/>
      <c r="PA80" s="129"/>
      <c r="PB80" s="129"/>
      <c r="PC80" s="129"/>
      <c r="PD80" s="129"/>
      <c r="PE80" s="129"/>
      <c r="PF80" s="129"/>
      <c r="PG80" s="129"/>
      <c r="PH80" s="129"/>
      <c r="PI80" s="129"/>
      <c r="PJ80" s="129"/>
      <c r="PK80" s="129"/>
      <c r="PL80" s="129"/>
      <c r="PM80" s="129"/>
      <c r="PN80" s="129"/>
      <c r="PO80" s="129"/>
      <c r="PP80" s="129"/>
      <c r="PQ80" s="129"/>
      <c r="PR80" s="129"/>
      <c r="PS80" s="129"/>
      <c r="PT80" s="129"/>
      <c r="PU80" s="129"/>
      <c r="PV80" s="129"/>
      <c r="PW80" s="129"/>
      <c r="PX80" s="129"/>
      <c r="PY80" s="129"/>
      <c r="PZ80" s="129"/>
      <c r="QA80" s="129"/>
      <c r="QB80" s="129"/>
      <c r="QC80" s="129"/>
      <c r="QD80" s="129"/>
      <c r="QE80" s="129"/>
      <c r="QF80" s="129"/>
      <c r="QG80" s="129"/>
      <c r="QH80" s="129"/>
      <c r="QI80" s="129"/>
      <c r="QJ80" s="129"/>
      <c r="QK80" s="129"/>
      <c r="QL80" s="129"/>
      <c r="QM80" s="129"/>
      <c r="QN80" s="129"/>
      <c r="QO80" s="129"/>
      <c r="QP80" s="129"/>
      <c r="QQ80" s="129"/>
      <c r="QR80" s="129"/>
      <c r="QS80" s="129"/>
      <c r="QT80" s="129"/>
      <c r="QU80" s="129"/>
      <c r="QV80" s="129"/>
      <c r="QW80" s="129"/>
      <c r="QX80" s="129"/>
      <c r="QY80" s="129"/>
      <c r="QZ80" s="129"/>
      <c r="RA80" s="129"/>
      <c r="RB80" s="129"/>
      <c r="RC80" s="129"/>
      <c r="RD80" s="129"/>
      <c r="RE80" s="129"/>
      <c r="RF80" s="129"/>
      <c r="RG80" s="129"/>
      <c r="RH80" s="129"/>
      <c r="RI80" s="129"/>
      <c r="RJ80" s="129"/>
      <c r="RK80" s="129"/>
      <c r="RL80" s="129"/>
      <c r="RM80" s="129"/>
      <c r="RN80" s="129"/>
      <c r="RO80" s="129"/>
      <c r="RP80" s="129"/>
      <c r="RQ80" s="129"/>
      <c r="RR80" s="129"/>
      <c r="RS80" s="129"/>
      <c r="RT80" s="129"/>
      <c r="RU80" s="129"/>
      <c r="RV80" s="129"/>
      <c r="RW80" s="129"/>
      <c r="RX80" s="129"/>
      <c r="RY80" s="129"/>
    </row>
    <row r="81" spans="1:493" s="20" customFormat="1" ht="40" customHeight="1" x14ac:dyDescent="0.25">
      <c r="A81" s="125" t="s">
        <v>157</v>
      </c>
      <c r="B81" s="9" t="s">
        <v>440</v>
      </c>
      <c r="C81" s="9" t="s">
        <v>856</v>
      </c>
      <c r="D81" s="9" t="s">
        <v>857</v>
      </c>
      <c r="E81" s="247">
        <v>5.8</v>
      </c>
      <c r="F81" s="248">
        <v>8.5</v>
      </c>
      <c r="G81" s="248">
        <v>3.2</v>
      </c>
      <c r="H81" s="247">
        <v>5.3</v>
      </c>
      <c r="I81" s="248">
        <v>7.8</v>
      </c>
      <c r="J81" s="250">
        <v>2.9</v>
      </c>
      <c r="K81" s="256">
        <v>2022</v>
      </c>
      <c r="L81" s="248" t="s">
        <v>1599</v>
      </c>
      <c r="M81" s="86" t="s">
        <v>1603</v>
      </c>
      <c r="N81" s="248" t="s">
        <v>1598</v>
      </c>
      <c r="O81" s="86" t="s">
        <v>163</v>
      </c>
      <c r="P81" s="86">
        <v>2005</v>
      </c>
      <c r="Q81" s="86"/>
      <c r="R81" s="86" t="s">
        <v>162</v>
      </c>
      <c r="S81" s="86"/>
      <c r="T81" s="86">
        <v>2016</v>
      </c>
      <c r="U81" s="86" t="s">
        <v>162</v>
      </c>
      <c r="V81" s="86" t="s">
        <v>162</v>
      </c>
      <c r="W81" s="86" t="s">
        <v>156</v>
      </c>
      <c r="X81" s="86" t="s">
        <v>163</v>
      </c>
      <c r="Y81" s="86"/>
      <c r="Z81" s="86"/>
      <c r="AA81" s="273" t="s">
        <v>658</v>
      </c>
      <c r="AB81" s="44" t="s">
        <v>1462</v>
      </c>
      <c r="AC81" s="238" t="s">
        <v>1665</v>
      </c>
      <c r="AD81" s="235" t="s">
        <v>1425</v>
      </c>
      <c r="AE81" s="123">
        <v>2</v>
      </c>
      <c r="AF81" s="123">
        <v>0</v>
      </c>
      <c r="AG81" s="123">
        <v>2</v>
      </c>
      <c r="AH81" s="123">
        <v>2</v>
      </c>
      <c r="AI81" s="188" t="s">
        <v>1597</v>
      </c>
      <c r="AJ81" s="236" t="s">
        <v>1528</v>
      </c>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c r="BH81" s="124"/>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29"/>
      <c r="FR81" s="129"/>
      <c r="FS81" s="129"/>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29"/>
      <c r="HI81" s="129"/>
      <c r="HJ81" s="129"/>
      <c r="HK81" s="129"/>
      <c r="HL81" s="129"/>
      <c r="HM81" s="129"/>
      <c r="HN81" s="129"/>
      <c r="HO81" s="129"/>
      <c r="HP81" s="129"/>
      <c r="HQ81" s="129"/>
      <c r="HR81" s="129"/>
      <c r="HS81" s="129"/>
      <c r="HT81" s="129"/>
      <c r="HU81" s="129"/>
      <c r="HV81" s="129"/>
      <c r="HW81" s="129"/>
      <c r="HX81" s="129"/>
      <c r="HY81" s="129"/>
      <c r="HZ81" s="129"/>
      <c r="IA81" s="129"/>
      <c r="IB81" s="129"/>
      <c r="IC81" s="129"/>
      <c r="ID81" s="129"/>
      <c r="IE81" s="129"/>
      <c r="IF81" s="129"/>
      <c r="IG81" s="129"/>
      <c r="IH81" s="129"/>
      <c r="II81" s="129"/>
      <c r="IJ81" s="129"/>
      <c r="IK81" s="129"/>
      <c r="IL81" s="129"/>
      <c r="IM81" s="129"/>
      <c r="IN81" s="129"/>
      <c r="IO81" s="129"/>
      <c r="IP81" s="129"/>
      <c r="IQ81" s="129"/>
      <c r="IR81" s="129"/>
      <c r="IS81" s="129"/>
      <c r="IT81" s="129"/>
      <c r="IU81" s="129"/>
      <c r="IV81" s="129"/>
      <c r="IW81" s="129"/>
      <c r="IX81" s="129"/>
      <c r="IY81" s="129"/>
      <c r="IZ81" s="129"/>
      <c r="JA81" s="129"/>
      <c r="JB81" s="129"/>
      <c r="JC81" s="129"/>
      <c r="JD81" s="129"/>
      <c r="JE81" s="129"/>
      <c r="JF81" s="129"/>
      <c r="JG81" s="129"/>
      <c r="JH81" s="129"/>
      <c r="JI81" s="129"/>
      <c r="JJ81" s="129"/>
      <c r="JK81" s="129"/>
      <c r="JL81" s="129"/>
      <c r="JM81" s="129"/>
      <c r="JN81" s="129"/>
      <c r="JO81" s="129"/>
      <c r="JP81" s="129"/>
      <c r="JQ81" s="129"/>
      <c r="JR81" s="129"/>
      <c r="JS81" s="129"/>
      <c r="JT81" s="129"/>
      <c r="JU81" s="129"/>
      <c r="JV81" s="129"/>
      <c r="JW81" s="129"/>
      <c r="JX81" s="129"/>
      <c r="JY81" s="129"/>
      <c r="JZ81" s="129"/>
      <c r="KA81" s="129"/>
      <c r="KB81" s="129"/>
      <c r="KC81" s="129"/>
      <c r="KD81" s="129"/>
      <c r="KE81" s="129"/>
      <c r="KF81" s="129"/>
      <c r="KG81" s="129"/>
      <c r="KH81" s="129"/>
      <c r="KI81" s="129"/>
      <c r="KJ81" s="129"/>
      <c r="KK81" s="129"/>
      <c r="KL81" s="129"/>
      <c r="KM81" s="129"/>
      <c r="KN81" s="129"/>
      <c r="KO81" s="129"/>
      <c r="KP81" s="129"/>
      <c r="KQ81" s="129"/>
      <c r="KR81" s="129"/>
      <c r="KS81" s="129"/>
      <c r="KT81" s="129"/>
      <c r="KU81" s="129"/>
      <c r="KV81" s="129"/>
      <c r="KW81" s="129"/>
      <c r="KX81" s="129"/>
      <c r="KY81" s="129"/>
      <c r="KZ81" s="129"/>
      <c r="LA81" s="129"/>
      <c r="LB81" s="129"/>
      <c r="LC81" s="129"/>
      <c r="LD81" s="129"/>
      <c r="LE81" s="129"/>
      <c r="LF81" s="129"/>
      <c r="LG81" s="129"/>
      <c r="LH81" s="129"/>
      <c r="LI81" s="129"/>
      <c r="LJ81" s="129"/>
      <c r="LK81" s="129"/>
      <c r="LL81" s="129"/>
      <c r="LM81" s="129"/>
      <c r="LN81" s="129"/>
      <c r="LO81" s="129"/>
      <c r="LP81" s="129"/>
      <c r="LQ81" s="129"/>
      <c r="LR81" s="129"/>
      <c r="LS81" s="129"/>
      <c r="LT81" s="129"/>
      <c r="LU81" s="129"/>
      <c r="LV81" s="129"/>
      <c r="LW81" s="129"/>
      <c r="LX81" s="129"/>
      <c r="LY81" s="129"/>
      <c r="LZ81" s="129"/>
      <c r="MA81" s="129"/>
      <c r="MB81" s="129"/>
      <c r="MC81" s="129"/>
      <c r="MD81" s="129"/>
      <c r="ME81" s="129"/>
      <c r="MF81" s="129"/>
      <c r="MG81" s="129"/>
      <c r="MH81" s="129"/>
      <c r="MI81" s="129"/>
      <c r="MJ81" s="129"/>
      <c r="MK81" s="129"/>
      <c r="ML81" s="129"/>
      <c r="MM81" s="129"/>
      <c r="MN81" s="129"/>
      <c r="MO81" s="129"/>
      <c r="MP81" s="129"/>
      <c r="MQ81" s="129"/>
      <c r="MR81" s="129"/>
      <c r="MS81" s="129"/>
      <c r="MT81" s="129"/>
      <c r="MU81" s="129"/>
      <c r="MV81" s="129"/>
      <c r="MW81" s="129"/>
      <c r="MX81" s="129"/>
      <c r="MY81" s="129"/>
      <c r="MZ81" s="129"/>
      <c r="NA81" s="129"/>
      <c r="NB81" s="129"/>
      <c r="NC81" s="129"/>
      <c r="ND81" s="129"/>
      <c r="NE81" s="129"/>
      <c r="NF81" s="129"/>
      <c r="NG81" s="129"/>
      <c r="NH81" s="129"/>
      <c r="NI81" s="129"/>
      <c r="NJ81" s="129"/>
      <c r="NK81" s="129"/>
      <c r="NL81" s="129"/>
      <c r="NM81" s="129"/>
      <c r="NN81" s="129"/>
      <c r="NO81" s="129"/>
      <c r="NP81" s="129"/>
      <c r="NQ81" s="129"/>
      <c r="NR81" s="129"/>
      <c r="NS81" s="129"/>
      <c r="NT81" s="129"/>
      <c r="NU81" s="129"/>
      <c r="NV81" s="129"/>
      <c r="NW81" s="129"/>
      <c r="NX81" s="129"/>
      <c r="NY81" s="129"/>
      <c r="NZ81" s="129"/>
      <c r="OA81" s="129"/>
      <c r="OB81" s="129"/>
      <c r="OC81" s="129"/>
      <c r="OD81" s="129"/>
      <c r="OE81" s="129"/>
      <c r="OF81" s="129"/>
      <c r="OG81" s="129"/>
      <c r="OH81" s="129"/>
      <c r="OI81" s="129"/>
      <c r="OJ81" s="129"/>
      <c r="OK81" s="129"/>
      <c r="OL81" s="129"/>
      <c r="OM81" s="129"/>
      <c r="ON81" s="129"/>
      <c r="OO81" s="129"/>
      <c r="OP81" s="129"/>
      <c r="OQ81" s="129"/>
      <c r="OR81" s="129"/>
      <c r="OS81" s="129"/>
      <c r="OT81" s="129"/>
      <c r="OU81" s="129"/>
      <c r="OV81" s="129"/>
      <c r="OW81" s="129"/>
      <c r="OX81" s="129"/>
      <c r="OY81" s="129"/>
      <c r="OZ81" s="129"/>
      <c r="PA81" s="129"/>
      <c r="PB81" s="129"/>
      <c r="PC81" s="129"/>
      <c r="PD81" s="129"/>
      <c r="PE81" s="129"/>
      <c r="PF81" s="129"/>
      <c r="PG81" s="129"/>
      <c r="PH81" s="129"/>
      <c r="PI81" s="129"/>
      <c r="PJ81" s="129"/>
      <c r="PK81" s="129"/>
      <c r="PL81" s="129"/>
      <c r="PM81" s="129"/>
      <c r="PN81" s="129"/>
      <c r="PO81" s="129"/>
      <c r="PP81" s="129"/>
      <c r="PQ81" s="129"/>
      <c r="PR81" s="129"/>
      <c r="PS81" s="129"/>
      <c r="PT81" s="129"/>
      <c r="PU81" s="129"/>
      <c r="PV81" s="129"/>
      <c r="PW81" s="129"/>
      <c r="PX81" s="129"/>
      <c r="PY81" s="129"/>
      <c r="PZ81" s="129"/>
      <c r="QA81" s="129"/>
      <c r="QB81" s="129"/>
      <c r="QC81" s="129"/>
      <c r="QD81" s="129"/>
      <c r="QE81" s="129"/>
      <c r="QF81" s="129"/>
      <c r="QG81" s="129"/>
      <c r="QH81" s="129"/>
      <c r="QI81" s="129"/>
      <c r="QJ81" s="129"/>
      <c r="QK81" s="129"/>
      <c r="QL81" s="129"/>
      <c r="QM81" s="129"/>
      <c r="QN81" s="129"/>
      <c r="QO81" s="129"/>
      <c r="QP81" s="129"/>
      <c r="QQ81" s="129"/>
      <c r="QR81" s="129"/>
      <c r="QS81" s="129"/>
      <c r="QT81" s="129"/>
      <c r="QU81" s="129"/>
      <c r="QV81" s="129"/>
      <c r="QW81" s="129"/>
      <c r="QX81" s="129"/>
      <c r="QY81" s="129"/>
      <c r="QZ81" s="129"/>
      <c r="RA81" s="129"/>
      <c r="RB81" s="129"/>
      <c r="RC81" s="129"/>
      <c r="RD81" s="129"/>
      <c r="RE81" s="129"/>
      <c r="RF81" s="129"/>
      <c r="RG81" s="129"/>
      <c r="RH81" s="129"/>
      <c r="RI81" s="129"/>
      <c r="RJ81" s="129"/>
      <c r="RK81" s="129"/>
      <c r="RL81" s="129"/>
      <c r="RM81" s="129"/>
      <c r="RN81" s="129"/>
      <c r="RO81" s="129"/>
      <c r="RP81" s="129"/>
      <c r="RQ81" s="129"/>
      <c r="RR81" s="129"/>
      <c r="RS81" s="129"/>
      <c r="RT81" s="129"/>
      <c r="RU81" s="129"/>
      <c r="RV81" s="129"/>
      <c r="RW81" s="129"/>
      <c r="RX81" s="129"/>
      <c r="RY81" s="129"/>
    </row>
    <row r="82" spans="1:493" s="20" customFormat="1" ht="40" customHeight="1" x14ac:dyDescent="0.25">
      <c r="A82" s="125" t="s">
        <v>157</v>
      </c>
      <c r="B82" s="9" t="s">
        <v>858</v>
      </c>
      <c r="C82" s="9" t="s">
        <v>859</v>
      </c>
      <c r="D82" s="9" t="s">
        <v>860</v>
      </c>
      <c r="E82" s="247">
        <v>13.4</v>
      </c>
      <c r="F82" s="248">
        <v>21.3</v>
      </c>
      <c r="G82" s="248">
        <v>6.4</v>
      </c>
      <c r="H82" s="247">
        <v>11.9</v>
      </c>
      <c r="I82" s="248">
        <v>19</v>
      </c>
      <c r="J82" s="250">
        <v>5.7</v>
      </c>
      <c r="K82" s="256">
        <v>2022</v>
      </c>
      <c r="L82" s="248" t="s">
        <v>1599</v>
      </c>
      <c r="M82" s="86" t="s">
        <v>1599</v>
      </c>
      <c r="N82" s="248" t="s">
        <v>1598</v>
      </c>
      <c r="O82" s="86" t="s">
        <v>163</v>
      </c>
      <c r="P82" s="86" t="s">
        <v>156</v>
      </c>
      <c r="Q82" s="86"/>
      <c r="R82" s="86" t="s">
        <v>156</v>
      </c>
      <c r="S82" s="86"/>
      <c r="T82" s="86">
        <v>2024</v>
      </c>
      <c r="U82" s="86" t="s">
        <v>166</v>
      </c>
      <c r="V82" s="86" t="s">
        <v>162</v>
      </c>
      <c r="W82" s="86" t="s">
        <v>156</v>
      </c>
      <c r="X82" s="86" t="s">
        <v>163</v>
      </c>
      <c r="Y82" s="86"/>
      <c r="Z82" s="86"/>
      <c r="AA82" s="273" t="s">
        <v>632</v>
      </c>
      <c r="AB82" s="44" t="s">
        <v>1435</v>
      </c>
      <c r="AC82" s="238" t="s">
        <v>1612</v>
      </c>
      <c r="AD82" s="235" t="s">
        <v>1425</v>
      </c>
      <c r="AE82" s="123">
        <v>2</v>
      </c>
      <c r="AF82" s="123">
        <v>0</v>
      </c>
      <c r="AG82" s="123">
        <v>2</v>
      </c>
      <c r="AH82" s="123">
        <v>2</v>
      </c>
      <c r="AI82" s="188" t="s">
        <v>1597</v>
      </c>
      <c r="AJ82" s="236" t="s">
        <v>1528</v>
      </c>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c r="EF82" s="129"/>
      <c r="EG82" s="129"/>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29"/>
      <c r="FR82" s="129"/>
      <c r="FS82" s="129"/>
      <c r="FT82" s="129"/>
      <c r="FU82" s="129"/>
      <c r="FV82" s="129"/>
      <c r="FW82" s="129"/>
      <c r="FX82" s="129"/>
      <c r="FY82" s="129"/>
      <c r="FZ82" s="129"/>
      <c r="GA82" s="129"/>
      <c r="GB82" s="129"/>
      <c r="GC82" s="129"/>
      <c r="GD82" s="129"/>
      <c r="GE82" s="129"/>
      <c r="GF82" s="129"/>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29"/>
      <c r="HI82" s="129"/>
      <c r="HJ82" s="129"/>
      <c r="HK82" s="129"/>
      <c r="HL82" s="129"/>
      <c r="HM82" s="129"/>
      <c r="HN82" s="129"/>
      <c r="HO82" s="129"/>
      <c r="HP82" s="129"/>
      <c r="HQ82" s="129"/>
      <c r="HR82" s="129"/>
      <c r="HS82" s="129"/>
      <c r="HT82" s="129"/>
      <c r="HU82" s="129"/>
      <c r="HV82" s="129"/>
      <c r="HW82" s="129"/>
      <c r="HX82" s="129"/>
      <c r="HY82" s="129"/>
      <c r="HZ82" s="129"/>
      <c r="IA82" s="129"/>
      <c r="IB82" s="129"/>
      <c r="IC82" s="129"/>
      <c r="ID82" s="129"/>
      <c r="IE82" s="129"/>
      <c r="IF82" s="129"/>
      <c r="IG82" s="129"/>
      <c r="IH82" s="129"/>
      <c r="II82" s="129"/>
      <c r="IJ82" s="129"/>
      <c r="IK82" s="129"/>
      <c r="IL82" s="129"/>
      <c r="IM82" s="129"/>
      <c r="IN82" s="129"/>
      <c r="IO82" s="129"/>
      <c r="IP82" s="129"/>
      <c r="IQ82" s="129"/>
      <c r="IR82" s="129"/>
      <c r="IS82" s="129"/>
      <c r="IT82" s="129"/>
      <c r="IU82" s="129"/>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129"/>
      <c r="NF82" s="129"/>
      <c r="NG82" s="129"/>
      <c r="NH82" s="129"/>
      <c r="NI82" s="129"/>
      <c r="NJ82" s="129"/>
      <c r="NK82" s="129"/>
      <c r="NL82" s="129"/>
      <c r="NM82" s="129"/>
      <c r="NN82" s="129"/>
      <c r="NO82" s="129"/>
      <c r="NP82" s="129"/>
      <c r="NQ82" s="129"/>
      <c r="NR82" s="129"/>
      <c r="NS82" s="129"/>
      <c r="NT82" s="129"/>
      <c r="NU82" s="129"/>
      <c r="NV82" s="129"/>
      <c r="NW82" s="129"/>
      <c r="NX82" s="129"/>
      <c r="NY82" s="129"/>
      <c r="NZ82" s="129"/>
      <c r="OA82" s="129"/>
      <c r="OB82" s="129"/>
      <c r="OC82" s="129"/>
      <c r="OD82" s="129"/>
      <c r="OE82" s="129"/>
      <c r="OF82" s="129"/>
      <c r="OG82" s="129"/>
      <c r="OH82" s="129"/>
      <c r="OI82" s="129"/>
      <c r="OJ82" s="129"/>
      <c r="OK82" s="129"/>
      <c r="OL82" s="129"/>
      <c r="OM82" s="129"/>
      <c r="ON82" s="129"/>
      <c r="OO82" s="129"/>
      <c r="OP82" s="129"/>
      <c r="OQ82" s="129"/>
      <c r="OR82" s="129"/>
      <c r="OS82" s="129"/>
      <c r="OT82" s="129"/>
      <c r="OU82" s="129"/>
      <c r="OV82" s="129"/>
      <c r="OW82" s="129"/>
      <c r="OX82" s="129"/>
      <c r="OY82" s="129"/>
      <c r="OZ82" s="129"/>
      <c r="PA82" s="129"/>
      <c r="PB82" s="129"/>
      <c r="PC82" s="129"/>
      <c r="PD82" s="129"/>
      <c r="PE82" s="129"/>
      <c r="PF82" s="129"/>
      <c r="PG82" s="129"/>
      <c r="PH82" s="129"/>
      <c r="PI82" s="129"/>
      <c r="PJ82" s="129"/>
      <c r="PK82" s="129"/>
      <c r="PL82" s="129"/>
      <c r="PM82" s="129"/>
      <c r="PN82" s="129"/>
      <c r="PO82" s="129"/>
      <c r="PP82" s="129"/>
      <c r="PQ82" s="129"/>
      <c r="PR82" s="129"/>
      <c r="PS82" s="129"/>
      <c r="PT82" s="129"/>
      <c r="PU82" s="129"/>
      <c r="PV82" s="129"/>
      <c r="PW82" s="129"/>
      <c r="PX82" s="129"/>
      <c r="PY82" s="129"/>
      <c r="PZ82" s="129"/>
      <c r="QA82" s="129"/>
      <c r="QB82" s="129"/>
      <c r="QC82" s="129"/>
      <c r="QD82" s="129"/>
      <c r="QE82" s="129"/>
      <c r="QF82" s="129"/>
      <c r="QG82" s="129"/>
      <c r="QH82" s="129"/>
      <c r="QI82" s="129"/>
      <c r="QJ82" s="129"/>
      <c r="QK82" s="129"/>
      <c r="QL82" s="129"/>
      <c r="QM82" s="129"/>
      <c r="QN82" s="129"/>
      <c r="QO82" s="129"/>
      <c r="QP82" s="129"/>
      <c r="QQ82" s="129"/>
      <c r="QR82" s="129"/>
      <c r="QS82" s="129"/>
      <c r="QT82" s="129"/>
      <c r="QU82" s="129"/>
      <c r="QV82" s="129"/>
      <c r="QW82" s="129"/>
      <c r="QX82" s="129"/>
      <c r="QY82" s="129"/>
      <c r="QZ82" s="129"/>
      <c r="RA82" s="129"/>
      <c r="RB82" s="129"/>
      <c r="RC82" s="129"/>
      <c r="RD82" s="129"/>
      <c r="RE82" s="129"/>
      <c r="RF82" s="129"/>
      <c r="RG82" s="129"/>
      <c r="RH82" s="129"/>
      <c r="RI82" s="129"/>
      <c r="RJ82" s="129"/>
      <c r="RK82" s="129"/>
      <c r="RL82" s="129"/>
      <c r="RM82" s="129"/>
      <c r="RN82" s="129"/>
      <c r="RO82" s="129"/>
      <c r="RP82" s="129"/>
      <c r="RQ82" s="129"/>
      <c r="RR82" s="129"/>
      <c r="RS82" s="129"/>
      <c r="RT82" s="129"/>
      <c r="RU82" s="129"/>
      <c r="RV82" s="129"/>
      <c r="RW82" s="129"/>
      <c r="RX82" s="129"/>
      <c r="RY82" s="129"/>
    </row>
    <row r="83" spans="1:493" s="20" customFormat="1" ht="40" customHeight="1" x14ac:dyDescent="0.25">
      <c r="A83" s="125" t="s">
        <v>157</v>
      </c>
      <c r="B83" s="9" t="s">
        <v>861</v>
      </c>
      <c r="C83" s="9" t="s">
        <v>862</v>
      </c>
      <c r="D83" s="9" t="s">
        <v>863</v>
      </c>
      <c r="E83" s="247">
        <v>12.1</v>
      </c>
      <c r="F83" s="248">
        <v>16.7</v>
      </c>
      <c r="G83" s="248">
        <v>7.4</v>
      </c>
      <c r="H83" s="247">
        <v>11</v>
      </c>
      <c r="I83" s="248">
        <v>14.9</v>
      </c>
      <c r="J83" s="250">
        <v>7</v>
      </c>
      <c r="K83" s="256">
        <v>2022</v>
      </c>
      <c r="L83" s="248" t="s">
        <v>1599</v>
      </c>
      <c r="M83" s="86" t="s">
        <v>1599</v>
      </c>
      <c r="N83" s="248" t="s">
        <v>1598</v>
      </c>
      <c r="O83" s="86" t="s">
        <v>163</v>
      </c>
      <c r="P83" s="86" t="s">
        <v>156</v>
      </c>
      <c r="Q83" s="86"/>
      <c r="R83" s="86" t="s">
        <v>156</v>
      </c>
      <c r="S83" s="86"/>
      <c r="T83" s="86">
        <v>2013</v>
      </c>
      <c r="U83" s="86" t="s">
        <v>166</v>
      </c>
      <c r="V83" s="86" t="s">
        <v>162</v>
      </c>
      <c r="W83" s="86" t="s">
        <v>156</v>
      </c>
      <c r="X83" s="86" t="s">
        <v>163</v>
      </c>
      <c r="Y83" s="86"/>
      <c r="Z83" s="86"/>
      <c r="AA83" s="273" t="s">
        <v>632</v>
      </c>
      <c r="AB83" s="44" t="s">
        <v>1435</v>
      </c>
      <c r="AC83" s="238" t="s">
        <v>1560</v>
      </c>
      <c r="AD83" s="235" t="s">
        <v>1425</v>
      </c>
      <c r="AE83" s="123">
        <v>2</v>
      </c>
      <c r="AF83" s="123">
        <v>0</v>
      </c>
      <c r="AG83" s="123">
        <v>2</v>
      </c>
      <c r="AH83" s="123">
        <v>2</v>
      </c>
      <c r="AI83" s="188" t="s">
        <v>1597</v>
      </c>
      <c r="AJ83" s="236" t="s">
        <v>1528</v>
      </c>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129"/>
      <c r="DQ83" s="129"/>
      <c r="DR83" s="129"/>
      <c r="DS83" s="129"/>
      <c r="DT83" s="129"/>
      <c r="DU83" s="129"/>
      <c r="DV83" s="129"/>
      <c r="DW83" s="129"/>
      <c r="DX83" s="129"/>
      <c r="DY83" s="129"/>
      <c r="DZ83" s="129"/>
      <c r="EA83" s="129"/>
      <c r="EB83" s="129"/>
      <c r="EC83" s="129"/>
      <c r="ED83" s="129"/>
      <c r="EE83" s="129"/>
      <c r="EF83" s="129"/>
      <c r="EG83" s="129"/>
      <c r="EH83" s="129"/>
      <c r="EI83" s="129"/>
      <c r="EJ83" s="129"/>
      <c r="EK83" s="129"/>
      <c r="EL83" s="129"/>
      <c r="EM83" s="129"/>
      <c r="EN83" s="129"/>
      <c r="EO83" s="129"/>
      <c r="EP83" s="129"/>
      <c r="EQ83" s="129"/>
      <c r="ER83" s="129"/>
      <c r="ES83" s="129"/>
      <c r="ET83" s="129"/>
      <c r="EU83" s="129"/>
      <c r="EV83" s="129"/>
      <c r="EW83" s="129"/>
      <c r="EX83" s="129"/>
      <c r="EY83" s="129"/>
      <c r="EZ83" s="129"/>
      <c r="FA83" s="129"/>
      <c r="FB83" s="129"/>
      <c r="FC83" s="129"/>
      <c r="FD83" s="129"/>
      <c r="FE83" s="129"/>
      <c r="FF83" s="129"/>
      <c r="FG83" s="129"/>
      <c r="FH83" s="129"/>
      <c r="FI83" s="129"/>
      <c r="FJ83" s="129"/>
      <c r="FK83" s="129"/>
      <c r="FL83" s="129"/>
      <c r="FM83" s="129"/>
      <c r="FN83" s="129"/>
      <c r="FO83" s="129"/>
      <c r="FP83" s="129"/>
      <c r="FQ83" s="129"/>
      <c r="FR83" s="129"/>
      <c r="FS83" s="129"/>
      <c r="FT83" s="129"/>
      <c r="FU83" s="129"/>
      <c r="FV83" s="129"/>
      <c r="FW83" s="129"/>
      <c r="FX83" s="129"/>
      <c r="FY83" s="129"/>
      <c r="FZ83" s="129"/>
      <c r="GA83" s="129"/>
      <c r="GB83" s="129"/>
      <c r="GC83" s="129"/>
      <c r="GD83" s="129"/>
      <c r="GE83" s="129"/>
      <c r="GF83" s="129"/>
      <c r="GG83" s="129"/>
      <c r="GH83" s="129"/>
      <c r="GI83" s="129"/>
      <c r="GJ83" s="129"/>
      <c r="GK83" s="129"/>
      <c r="GL83" s="129"/>
      <c r="GM83" s="129"/>
      <c r="GN83" s="129"/>
      <c r="GO83" s="129"/>
      <c r="GP83" s="129"/>
      <c r="GQ83" s="129"/>
      <c r="GR83" s="129"/>
      <c r="GS83" s="129"/>
      <c r="GT83" s="129"/>
      <c r="GU83" s="129"/>
      <c r="GV83" s="129"/>
      <c r="GW83" s="129"/>
      <c r="GX83" s="129"/>
      <c r="GY83" s="129"/>
      <c r="GZ83" s="129"/>
      <c r="HA83" s="129"/>
      <c r="HB83" s="129"/>
      <c r="HC83" s="129"/>
      <c r="HD83" s="129"/>
      <c r="HE83" s="129"/>
      <c r="HF83" s="129"/>
      <c r="HG83" s="129"/>
      <c r="HH83" s="129"/>
      <c r="HI83" s="129"/>
      <c r="HJ83" s="129"/>
      <c r="HK83" s="129"/>
      <c r="HL83" s="129"/>
      <c r="HM83" s="129"/>
      <c r="HN83" s="129"/>
      <c r="HO83" s="129"/>
      <c r="HP83" s="129"/>
      <c r="HQ83" s="129"/>
      <c r="HR83" s="129"/>
      <c r="HS83" s="129"/>
      <c r="HT83" s="129"/>
      <c r="HU83" s="129"/>
      <c r="HV83" s="129"/>
      <c r="HW83" s="129"/>
      <c r="HX83" s="129"/>
      <c r="HY83" s="129"/>
      <c r="HZ83" s="129"/>
      <c r="IA83" s="129"/>
      <c r="IB83" s="129"/>
      <c r="IC83" s="129"/>
      <c r="ID83" s="129"/>
      <c r="IE83" s="129"/>
      <c r="IF83" s="129"/>
      <c r="IG83" s="129"/>
      <c r="IH83" s="129"/>
      <c r="II83" s="129"/>
      <c r="IJ83" s="129"/>
      <c r="IK83" s="129"/>
      <c r="IL83" s="129"/>
      <c r="IM83" s="129"/>
      <c r="IN83" s="129"/>
      <c r="IO83" s="129"/>
      <c r="IP83" s="129"/>
      <c r="IQ83" s="129"/>
      <c r="IR83" s="129"/>
      <c r="IS83" s="129"/>
      <c r="IT83" s="129"/>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129"/>
      <c r="NF83" s="129"/>
      <c r="NG83" s="129"/>
      <c r="NH83" s="129"/>
      <c r="NI83" s="129"/>
      <c r="NJ83" s="129"/>
      <c r="NK83" s="129"/>
      <c r="NL83" s="129"/>
      <c r="NM83" s="129"/>
      <c r="NN83" s="129"/>
      <c r="NO83" s="129"/>
      <c r="NP83" s="129"/>
      <c r="NQ83" s="129"/>
      <c r="NR83" s="129"/>
      <c r="NS83" s="129"/>
      <c r="NT83" s="129"/>
      <c r="NU83" s="129"/>
      <c r="NV83" s="129"/>
      <c r="NW83" s="129"/>
      <c r="NX83" s="129"/>
      <c r="NY83" s="129"/>
      <c r="NZ83" s="129"/>
      <c r="OA83" s="129"/>
      <c r="OB83" s="129"/>
      <c r="OC83" s="129"/>
      <c r="OD83" s="129"/>
      <c r="OE83" s="129"/>
      <c r="OF83" s="129"/>
      <c r="OG83" s="129"/>
      <c r="OH83" s="129"/>
      <c r="OI83" s="129"/>
      <c r="OJ83" s="129"/>
      <c r="OK83" s="129"/>
      <c r="OL83" s="129"/>
      <c r="OM83" s="129"/>
      <c r="ON83" s="129"/>
      <c r="OO83" s="129"/>
      <c r="OP83" s="129"/>
      <c r="OQ83" s="129"/>
      <c r="OR83" s="129"/>
      <c r="OS83" s="129"/>
      <c r="OT83" s="129"/>
      <c r="OU83" s="129"/>
      <c r="OV83" s="129"/>
      <c r="OW83" s="129"/>
      <c r="OX83" s="129"/>
      <c r="OY83" s="129"/>
      <c r="OZ83" s="129"/>
      <c r="PA83" s="129"/>
      <c r="PB83" s="129"/>
      <c r="PC83" s="129"/>
      <c r="PD83" s="129"/>
      <c r="PE83" s="129"/>
      <c r="PF83" s="129"/>
      <c r="PG83" s="129"/>
      <c r="PH83" s="129"/>
      <c r="PI83" s="129"/>
      <c r="PJ83" s="129"/>
      <c r="PK83" s="129"/>
      <c r="PL83" s="129"/>
      <c r="PM83" s="129"/>
      <c r="PN83" s="129"/>
      <c r="PO83" s="129"/>
      <c r="PP83" s="129"/>
      <c r="PQ83" s="129"/>
      <c r="PR83" s="129"/>
      <c r="PS83" s="129"/>
      <c r="PT83" s="129"/>
      <c r="PU83" s="129"/>
      <c r="PV83" s="129"/>
      <c r="PW83" s="129"/>
      <c r="PX83" s="129"/>
      <c r="PY83" s="129"/>
      <c r="PZ83" s="129"/>
      <c r="QA83" s="129"/>
      <c r="QB83" s="129"/>
      <c r="QC83" s="129"/>
      <c r="QD83" s="129"/>
      <c r="QE83" s="129"/>
      <c r="QF83" s="129"/>
      <c r="QG83" s="129"/>
      <c r="QH83" s="129"/>
      <c r="QI83" s="129"/>
      <c r="QJ83" s="129"/>
      <c r="QK83" s="129"/>
      <c r="QL83" s="129"/>
      <c r="QM83" s="129"/>
      <c r="QN83" s="129"/>
      <c r="QO83" s="129"/>
      <c r="QP83" s="129"/>
      <c r="QQ83" s="129"/>
      <c r="QR83" s="129"/>
      <c r="QS83" s="129"/>
      <c r="QT83" s="129"/>
      <c r="QU83" s="129"/>
      <c r="QV83" s="129"/>
      <c r="QW83" s="129"/>
      <c r="QX83" s="129"/>
      <c r="QY83" s="129"/>
      <c r="QZ83" s="129"/>
      <c r="RA83" s="129"/>
      <c r="RB83" s="129"/>
      <c r="RC83" s="129"/>
      <c r="RD83" s="129"/>
      <c r="RE83" s="129"/>
      <c r="RF83" s="129"/>
      <c r="RG83" s="129"/>
      <c r="RH83" s="129"/>
      <c r="RI83" s="129"/>
      <c r="RJ83" s="129"/>
      <c r="RK83" s="129"/>
      <c r="RL83" s="129"/>
      <c r="RM83" s="129"/>
      <c r="RN83" s="129"/>
      <c r="RO83" s="129"/>
      <c r="RP83" s="129"/>
      <c r="RQ83" s="129"/>
      <c r="RR83" s="129"/>
      <c r="RS83" s="129"/>
      <c r="RT83" s="129"/>
      <c r="RU83" s="129"/>
      <c r="RV83" s="129"/>
      <c r="RW83" s="129"/>
      <c r="RX83" s="129"/>
      <c r="RY83" s="129"/>
    </row>
    <row r="84" spans="1:493" s="20" customFormat="1" ht="40" customHeight="1" x14ac:dyDescent="0.25">
      <c r="A84" s="125" t="s">
        <v>157</v>
      </c>
      <c r="B84" s="9" t="s">
        <v>514</v>
      </c>
      <c r="C84" s="9" t="s">
        <v>864</v>
      </c>
      <c r="D84" s="9" t="s">
        <v>865</v>
      </c>
      <c r="E84" s="247">
        <v>12.5</v>
      </c>
      <c r="F84" s="248">
        <v>23.5</v>
      </c>
      <c r="G84" s="248">
        <v>3.6</v>
      </c>
      <c r="H84" s="247">
        <v>11.6</v>
      </c>
      <c r="I84" s="248">
        <v>21.8</v>
      </c>
      <c r="J84" s="250">
        <v>3.3</v>
      </c>
      <c r="K84" s="256">
        <v>2022</v>
      </c>
      <c r="L84" s="248" t="s">
        <v>1599</v>
      </c>
      <c r="M84" s="86" t="s">
        <v>1603</v>
      </c>
      <c r="N84" s="248" t="s">
        <v>1598</v>
      </c>
      <c r="O84" s="86" t="s">
        <v>163</v>
      </c>
      <c r="P84" s="86" t="s">
        <v>156</v>
      </c>
      <c r="Q84" s="86"/>
      <c r="R84" s="86" t="s">
        <v>156</v>
      </c>
      <c r="S84" s="86"/>
      <c r="T84" s="86">
        <v>2010</v>
      </c>
      <c r="U84" s="86" t="s">
        <v>162</v>
      </c>
      <c r="V84" s="86" t="s">
        <v>162</v>
      </c>
      <c r="W84" s="86" t="s">
        <v>156</v>
      </c>
      <c r="X84" s="86" t="s">
        <v>163</v>
      </c>
      <c r="Y84" s="86"/>
      <c r="Z84" s="86"/>
      <c r="AA84" s="273" t="s">
        <v>658</v>
      </c>
      <c r="AB84" s="162" t="s">
        <v>1435</v>
      </c>
      <c r="AC84" s="238" t="s">
        <v>1561</v>
      </c>
      <c r="AD84" s="235" t="s">
        <v>1425</v>
      </c>
      <c r="AE84" s="123">
        <v>2</v>
      </c>
      <c r="AF84" s="123">
        <v>0</v>
      </c>
      <c r="AG84" s="123">
        <v>2</v>
      </c>
      <c r="AH84" s="123">
        <v>2</v>
      </c>
      <c r="AI84" s="188" t="s">
        <v>1597</v>
      </c>
      <c r="AJ84" s="236" t="s">
        <v>1528</v>
      </c>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c r="CI84" s="129"/>
      <c r="CJ84" s="129"/>
      <c r="CK84" s="129"/>
      <c r="CL84" s="129"/>
      <c r="CM84" s="129"/>
      <c r="CN84" s="129"/>
      <c r="CO84" s="129"/>
      <c r="CP84" s="129"/>
      <c r="CQ84" s="129"/>
      <c r="CR84" s="129"/>
      <c r="CS84" s="129"/>
      <c r="CT84" s="129"/>
      <c r="CU84" s="129"/>
      <c r="CV84" s="129"/>
      <c r="CW84" s="129"/>
      <c r="CX84" s="129"/>
      <c r="CY84" s="129"/>
      <c r="CZ84" s="129"/>
      <c r="DA84" s="129"/>
      <c r="DB84" s="129"/>
      <c r="DC84" s="129"/>
      <c r="DD84" s="129"/>
      <c r="DE84" s="129"/>
      <c r="DF84" s="129"/>
      <c r="DG84" s="129"/>
      <c r="DH84" s="129"/>
      <c r="DI84" s="129"/>
      <c r="DJ84" s="129"/>
      <c r="DK84" s="129"/>
      <c r="DL84" s="129"/>
      <c r="DM84" s="129"/>
      <c r="DN84" s="129"/>
      <c r="DO84" s="129"/>
      <c r="DP84" s="129"/>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29"/>
      <c r="FR84" s="129"/>
      <c r="FS84" s="129"/>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c r="GX84" s="129"/>
      <c r="GY84" s="129"/>
      <c r="GZ84" s="129"/>
      <c r="HA84" s="129"/>
      <c r="HB84" s="129"/>
      <c r="HC84" s="129"/>
      <c r="HD84" s="129"/>
      <c r="HE84" s="129"/>
      <c r="HF84" s="129"/>
      <c r="HG84" s="129"/>
      <c r="HH84" s="129"/>
      <c r="HI84" s="129"/>
      <c r="HJ84" s="129"/>
      <c r="HK84" s="129"/>
      <c r="HL84" s="129"/>
      <c r="HM84" s="129"/>
      <c r="HN84" s="129"/>
      <c r="HO84" s="129"/>
      <c r="HP84" s="129"/>
      <c r="HQ84" s="129"/>
      <c r="HR84" s="129"/>
      <c r="HS84" s="129"/>
      <c r="HT84" s="129"/>
      <c r="HU84" s="129"/>
      <c r="HV84" s="129"/>
      <c r="HW84" s="129"/>
      <c r="HX84" s="129"/>
      <c r="HY84" s="129"/>
      <c r="HZ84" s="129"/>
      <c r="IA84" s="129"/>
      <c r="IB84" s="129"/>
      <c r="IC84" s="129"/>
      <c r="ID84" s="129"/>
      <c r="IE84" s="129"/>
      <c r="IF84" s="129"/>
      <c r="IG84" s="129"/>
      <c r="IH84" s="129"/>
      <c r="II84" s="129"/>
      <c r="IJ84" s="129"/>
      <c r="IK84" s="129"/>
      <c r="IL84" s="129"/>
      <c r="IM84" s="129"/>
      <c r="IN84" s="129"/>
      <c r="IO84" s="129"/>
      <c r="IP84" s="129"/>
      <c r="IQ84" s="129"/>
      <c r="IR84" s="129"/>
      <c r="IS84" s="129"/>
      <c r="IT84" s="129"/>
      <c r="IU84" s="129"/>
      <c r="IV84" s="129"/>
      <c r="IW84" s="129"/>
      <c r="IX84" s="129"/>
      <c r="IY84" s="129"/>
      <c r="IZ84" s="129"/>
      <c r="JA84" s="129"/>
      <c r="JB84" s="129"/>
      <c r="JC84" s="129"/>
      <c r="JD84" s="129"/>
      <c r="JE84" s="129"/>
      <c r="JF84" s="129"/>
      <c r="JG84" s="129"/>
      <c r="JH84" s="129"/>
      <c r="JI84" s="129"/>
      <c r="JJ84" s="129"/>
      <c r="JK84" s="129"/>
      <c r="JL84" s="129"/>
      <c r="JM84" s="129"/>
      <c r="JN84" s="129"/>
      <c r="JO84" s="129"/>
      <c r="JP84" s="129"/>
      <c r="JQ84" s="129"/>
      <c r="JR84" s="129"/>
      <c r="JS84" s="129"/>
      <c r="JT84" s="129"/>
      <c r="JU84" s="129"/>
      <c r="JV84" s="129"/>
      <c r="JW84" s="129"/>
      <c r="JX84" s="129"/>
      <c r="JY84" s="129"/>
      <c r="JZ84" s="129"/>
      <c r="KA84" s="129"/>
      <c r="KB84" s="129"/>
      <c r="KC84" s="129"/>
      <c r="KD84" s="129"/>
      <c r="KE84" s="129"/>
      <c r="KF84" s="129"/>
      <c r="KG84" s="129"/>
      <c r="KH84" s="129"/>
      <c r="KI84" s="129"/>
      <c r="KJ84" s="129"/>
      <c r="KK84" s="129"/>
      <c r="KL84" s="129"/>
      <c r="KM84" s="129"/>
      <c r="KN84" s="129"/>
      <c r="KO84" s="129"/>
      <c r="KP84" s="129"/>
      <c r="KQ84" s="129"/>
      <c r="KR84" s="129"/>
      <c r="KS84" s="129"/>
      <c r="KT84" s="129"/>
      <c r="KU84" s="129"/>
      <c r="KV84" s="129"/>
      <c r="KW84" s="129"/>
      <c r="KX84" s="129"/>
      <c r="KY84" s="129"/>
      <c r="KZ84" s="129"/>
      <c r="LA84" s="129"/>
      <c r="LB84" s="129"/>
      <c r="LC84" s="129"/>
      <c r="LD84" s="129"/>
      <c r="LE84" s="129"/>
      <c r="LF84" s="129"/>
      <c r="LG84" s="129"/>
      <c r="LH84" s="129"/>
      <c r="LI84" s="129"/>
      <c r="LJ84" s="129"/>
      <c r="LK84" s="129"/>
      <c r="LL84" s="129"/>
      <c r="LM84" s="129"/>
      <c r="LN84" s="129"/>
      <c r="LO84" s="129"/>
      <c r="LP84" s="129"/>
      <c r="LQ84" s="129"/>
      <c r="LR84" s="129"/>
      <c r="LS84" s="129"/>
      <c r="LT84" s="129"/>
      <c r="LU84" s="129"/>
      <c r="LV84" s="129"/>
      <c r="LW84" s="129"/>
      <c r="LX84" s="129"/>
      <c r="LY84" s="129"/>
      <c r="LZ84" s="129"/>
      <c r="MA84" s="129"/>
      <c r="MB84" s="129"/>
      <c r="MC84" s="129"/>
      <c r="MD84" s="129"/>
      <c r="ME84" s="129"/>
      <c r="MF84" s="129"/>
      <c r="MG84" s="129"/>
      <c r="MH84" s="129"/>
      <c r="MI84" s="129"/>
      <c r="MJ84" s="129"/>
      <c r="MK84" s="129"/>
      <c r="ML84" s="129"/>
      <c r="MM84" s="129"/>
      <c r="MN84" s="129"/>
      <c r="MO84" s="129"/>
      <c r="MP84" s="129"/>
      <c r="MQ84" s="129"/>
      <c r="MR84" s="129"/>
      <c r="MS84" s="129"/>
      <c r="MT84" s="129"/>
      <c r="MU84" s="129"/>
      <c r="MV84" s="129"/>
      <c r="MW84" s="129"/>
      <c r="MX84" s="129"/>
      <c r="MY84" s="129"/>
      <c r="MZ84" s="129"/>
      <c r="NA84" s="129"/>
      <c r="NB84" s="129"/>
      <c r="NC84" s="129"/>
      <c r="ND84" s="129"/>
      <c r="NE84" s="129"/>
      <c r="NF84" s="129"/>
      <c r="NG84" s="129"/>
      <c r="NH84" s="129"/>
      <c r="NI84" s="129"/>
      <c r="NJ84" s="129"/>
      <c r="NK84" s="129"/>
      <c r="NL84" s="129"/>
      <c r="NM84" s="129"/>
      <c r="NN84" s="129"/>
      <c r="NO84" s="129"/>
      <c r="NP84" s="129"/>
      <c r="NQ84" s="129"/>
      <c r="NR84" s="129"/>
      <c r="NS84" s="129"/>
      <c r="NT84" s="129"/>
      <c r="NU84" s="129"/>
      <c r="NV84" s="129"/>
      <c r="NW84" s="129"/>
      <c r="NX84" s="129"/>
      <c r="NY84" s="129"/>
      <c r="NZ84" s="129"/>
      <c r="OA84" s="129"/>
      <c r="OB84" s="129"/>
      <c r="OC84" s="129"/>
      <c r="OD84" s="129"/>
      <c r="OE84" s="129"/>
      <c r="OF84" s="129"/>
      <c r="OG84" s="129"/>
      <c r="OH84" s="129"/>
      <c r="OI84" s="129"/>
      <c r="OJ84" s="129"/>
      <c r="OK84" s="129"/>
      <c r="OL84" s="129"/>
      <c r="OM84" s="129"/>
      <c r="ON84" s="129"/>
      <c r="OO84" s="129"/>
      <c r="OP84" s="129"/>
      <c r="OQ84" s="129"/>
      <c r="OR84" s="129"/>
      <c r="OS84" s="129"/>
      <c r="OT84" s="129"/>
      <c r="OU84" s="129"/>
      <c r="OV84" s="129"/>
      <c r="OW84" s="129"/>
      <c r="OX84" s="129"/>
      <c r="OY84" s="129"/>
      <c r="OZ84" s="129"/>
      <c r="PA84" s="129"/>
      <c r="PB84" s="129"/>
      <c r="PC84" s="129"/>
      <c r="PD84" s="129"/>
      <c r="PE84" s="129"/>
      <c r="PF84" s="129"/>
      <c r="PG84" s="129"/>
      <c r="PH84" s="129"/>
      <c r="PI84" s="129"/>
      <c r="PJ84" s="129"/>
      <c r="PK84" s="129"/>
      <c r="PL84" s="129"/>
      <c r="PM84" s="129"/>
      <c r="PN84" s="129"/>
      <c r="PO84" s="129"/>
      <c r="PP84" s="129"/>
      <c r="PQ84" s="129"/>
      <c r="PR84" s="129"/>
      <c r="PS84" s="129"/>
      <c r="PT84" s="129"/>
      <c r="PU84" s="129"/>
      <c r="PV84" s="129"/>
      <c r="PW84" s="129"/>
      <c r="PX84" s="129"/>
      <c r="PY84" s="129"/>
      <c r="PZ84" s="129"/>
      <c r="QA84" s="129"/>
      <c r="QB84" s="129"/>
      <c r="QC84" s="129"/>
      <c r="QD84" s="129"/>
      <c r="QE84" s="129"/>
      <c r="QF84" s="129"/>
      <c r="QG84" s="129"/>
      <c r="QH84" s="129"/>
      <c r="QI84" s="129"/>
      <c r="QJ84" s="129"/>
      <c r="QK84" s="129"/>
      <c r="QL84" s="129"/>
      <c r="QM84" s="129"/>
      <c r="QN84" s="129"/>
      <c r="QO84" s="129"/>
      <c r="QP84" s="129"/>
      <c r="QQ84" s="129"/>
      <c r="QR84" s="129"/>
      <c r="QS84" s="129"/>
      <c r="QT84" s="129"/>
      <c r="QU84" s="129"/>
      <c r="QV84" s="129"/>
      <c r="QW84" s="129"/>
      <c r="QX84" s="129"/>
      <c r="QY84" s="129"/>
      <c r="QZ84" s="129"/>
      <c r="RA84" s="129"/>
      <c r="RB84" s="129"/>
      <c r="RC84" s="129"/>
      <c r="RD84" s="129"/>
      <c r="RE84" s="129"/>
      <c r="RF84" s="129"/>
      <c r="RG84" s="129"/>
      <c r="RH84" s="129"/>
      <c r="RI84" s="129"/>
      <c r="RJ84" s="129"/>
      <c r="RK84" s="129"/>
      <c r="RL84" s="129"/>
      <c r="RM84" s="129"/>
      <c r="RN84" s="129"/>
      <c r="RO84" s="129"/>
      <c r="RP84" s="129"/>
      <c r="RQ84" s="129"/>
      <c r="RR84" s="129"/>
      <c r="RS84" s="129"/>
      <c r="RT84" s="129"/>
      <c r="RU84" s="129"/>
      <c r="RV84" s="129"/>
      <c r="RW84" s="129"/>
      <c r="RX84" s="129"/>
      <c r="RY84" s="129"/>
    </row>
    <row r="85" spans="1:493" s="20" customFormat="1" ht="40" customHeight="1" x14ac:dyDescent="0.25">
      <c r="A85" s="125" t="s">
        <v>534</v>
      </c>
      <c r="B85" s="9" t="s">
        <v>866</v>
      </c>
      <c r="C85" s="9" t="s">
        <v>867</v>
      </c>
      <c r="D85" s="9" t="s">
        <v>868</v>
      </c>
      <c r="E85" s="247">
        <v>31.4</v>
      </c>
      <c r="F85" s="248">
        <v>32.6</v>
      </c>
      <c r="G85" s="248">
        <v>30.4</v>
      </c>
      <c r="H85" s="247">
        <v>19.399999999999999</v>
      </c>
      <c r="I85" s="248">
        <v>21.5</v>
      </c>
      <c r="J85" s="250">
        <v>17.5</v>
      </c>
      <c r="K85" s="256">
        <v>2022</v>
      </c>
      <c r="L85" s="248" t="s">
        <v>1599</v>
      </c>
      <c r="M85" s="86" t="s">
        <v>1602</v>
      </c>
      <c r="N85" s="248" t="s">
        <v>1598</v>
      </c>
      <c r="O85" s="86" t="s">
        <v>163</v>
      </c>
      <c r="P85" s="86">
        <v>2006</v>
      </c>
      <c r="Q85" s="86"/>
      <c r="R85" s="86" t="s">
        <v>162</v>
      </c>
      <c r="S85" s="86"/>
      <c r="T85" s="86">
        <v>2017</v>
      </c>
      <c r="U85" s="86" t="s">
        <v>163</v>
      </c>
      <c r="V85" s="86" t="s">
        <v>163</v>
      </c>
      <c r="W85" s="86" t="s">
        <v>162</v>
      </c>
      <c r="X85" s="86" t="s">
        <v>163</v>
      </c>
      <c r="Y85" s="86"/>
      <c r="Z85" s="86"/>
      <c r="AA85" s="273" t="s">
        <v>658</v>
      </c>
      <c r="AB85" s="162" t="s">
        <v>1437</v>
      </c>
      <c r="AC85" s="238" t="s">
        <v>1743</v>
      </c>
      <c r="AD85" s="235" t="s">
        <v>1425</v>
      </c>
      <c r="AE85" s="123">
        <v>2</v>
      </c>
      <c r="AF85" s="123">
        <v>0</v>
      </c>
      <c r="AG85" s="123">
        <v>2</v>
      </c>
      <c r="AH85" s="123">
        <v>2</v>
      </c>
      <c r="AI85" s="188" t="s">
        <v>1597</v>
      </c>
      <c r="AJ85" s="236" t="s">
        <v>1528</v>
      </c>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29"/>
      <c r="HI85" s="129"/>
      <c r="HJ85" s="129"/>
      <c r="HK85" s="129"/>
      <c r="HL85" s="129"/>
      <c r="HM85" s="129"/>
      <c r="HN85" s="129"/>
      <c r="HO85" s="129"/>
      <c r="HP85" s="129"/>
      <c r="HQ85" s="129"/>
      <c r="HR85" s="129"/>
      <c r="HS85" s="129"/>
      <c r="HT85" s="129"/>
      <c r="HU85" s="129"/>
      <c r="HV85" s="129"/>
      <c r="HW85" s="129"/>
      <c r="HX85" s="129"/>
      <c r="HY85" s="129"/>
      <c r="HZ85" s="129"/>
      <c r="IA85" s="129"/>
      <c r="IB85" s="129"/>
      <c r="IC85" s="129"/>
      <c r="ID85" s="129"/>
      <c r="IE85" s="129"/>
      <c r="IF85" s="129"/>
      <c r="IG85" s="129"/>
      <c r="IH85" s="129"/>
      <c r="II85" s="129"/>
      <c r="IJ85" s="129"/>
      <c r="IK85" s="129"/>
      <c r="IL85" s="129"/>
      <c r="IM85" s="129"/>
      <c r="IN85" s="129"/>
      <c r="IO85" s="129"/>
      <c r="IP85" s="129"/>
      <c r="IQ85" s="129"/>
      <c r="IR85" s="129"/>
      <c r="IS85" s="129"/>
      <c r="IT85" s="129"/>
      <c r="IU85" s="129"/>
      <c r="IV85" s="129"/>
      <c r="IW85" s="129"/>
      <c r="IX85" s="129"/>
      <c r="IY85" s="129"/>
      <c r="IZ85" s="129"/>
      <c r="JA85" s="129"/>
      <c r="JB85" s="129"/>
      <c r="JC85" s="129"/>
      <c r="JD85" s="129"/>
      <c r="JE85" s="129"/>
      <c r="JF85" s="129"/>
      <c r="JG85" s="129"/>
      <c r="JH85" s="129"/>
      <c r="JI85" s="129"/>
      <c r="JJ85" s="129"/>
      <c r="JK85" s="129"/>
      <c r="JL85" s="129"/>
      <c r="JM85" s="129"/>
      <c r="JN85" s="129"/>
      <c r="JO85" s="129"/>
      <c r="JP85" s="129"/>
      <c r="JQ85" s="129"/>
      <c r="JR85" s="129"/>
      <c r="JS85" s="129"/>
      <c r="JT85" s="129"/>
      <c r="JU85" s="129"/>
      <c r="JV85" s="129"/>
      <c r="JW85" s="129"/>
      <c r="JX85" s="129"/>
      <c r="JY85" s="129"/>
      <c r="JZ85" s="129"/>
      <c r="KA85" s="129"/>
      <c r="KB85" s="129"/>
      <c r="KC85" s="129"/>
      <c r="KD85" s="129"/>
      <c r="KE85" s="129"/>
      <c r="KF85" s="129"/>
      <c r="KG85" s="129"/>
      <c r="KH85" s="129"/>
      <c r="KI85" s="129"/>
      <c r="KJ85" s="129"/>
      <c r="KK85" s="129"/>
      <c r="KL85" s="129"/>
      <c r="KM85" s="129"/>
      <c r="KN85" s="129"/>
      <c r="KO85" s="129"/>
      <c r="KP85" s="129"/>
      <c r="KQ85" s="129"/>
      <c r="KR85" s="129"/>
      <c r="KS85" s="129"/>
      <c r="KT85" s="129"/>
      <c r="KU85" s="129"/>
      <c r="KV85" s="129"/>
      <c r="KW85" s="129"/>
      <c r="KX85" s="129"/>
      <c r="KY85" s="129"/>
      <c r="KZ85" s="129"/>
      <c r="LA85" s="129"/>
      <c r="LB85" s="129"/>
      <c r="LC85" s="129"/>
      <c r="LD85" s="129"/>
      <c r="LE85" s="129"/>
      <c r="LF85" s="129"/>
      <c r="LG85" s="129"/>
      <c r="LH85" s="129"/>
      <c r="LI85" s="129"/>
      <c r="LJ85" s="129"/>
      <c r="LK85" s="129"/>
      <c r="LL85" s="129"/>
      <c r="LM85" s="129"/>
      <c r="LN85" s="129"/>
      <c r="LO85" s="129"/>
      <c r="LP85" s="129"/>
      <c r="LQ85" s="129"/>
      <c r="LR85" s="129"/>
      <c r="LS85" s="129"/>
      <c r="LT85" s="129"/>
      <c r="LU85" s="129"/>
      <c r="LV85" s="129"/>
      <c r="LW85" s="129"/>
      <c r="LX85" s="129"/>
      <c r="LY85" s="129"/>
      <c r="LZ85" s="129"/>
      <c r="MA85" s="129"/>
      <c r="MB85" s="129"/>
      <c r="MC85" s="129"/>
      <c r="MD85" s="129"/>
      <c r="ME85" s="129"/>
      <c r="MF85" s="129"/>
      <c r="MG85" s="129"/>
      <c r="MH85" s="129"/>
      <c r="MI85" s="129"/>
      <c r="MJ85" s="129"/>
      <c r="MK85" s="129"/>
      <c r="ML85" s="129"/>
      <c r="MM85" s="129"/>
      <c r="MN85" s="129"/>
      <c r="MO85" s="129"/>
      <c r="MP85" s="129"/>
      <c r="MQ85" s="129"/>
      <c r="MR85" s="129"/>
      <c r="MS85" s="129"/>
      <c r="MT85" s="129"/>
      <c r="MU85" s="129"/>
      <c r="MV85" s="129"/>
      <c r="MW85" s="129"/>
      <c r="MX85" s="129"/>
      <c r="MY85" s="129"/>
      <c r="MZ85" s="129"/>
      <c r="NA85" s="129"/>
      <c r="NB85" s="129"/>
      <c r="NC85" s="129"/>
      <c r="ND85" s="129"/>
      <c r="NE85" s="129"/>
      <c r="NF85" s="129"/>
      <c r="NG85" s="129"/>
      <c r="NH85" s="129"/>
      <c r="NI85" s="129"/>
      <c r="NJ85" s="129"/>
      <c r="NK85" s="129"/>
      <c r="NL85" s="129"/>
      <c r="NM85" s="129"/>
      <c r="NN85" s="129"/>
      <c r="NO85" s="129"/>
      <c r="NP85" s="129"/>
      <c r="NQ85" s="129"/>
      <c r="NR85" s="129"/>
      <c r="NS85" s="129"/>
      <c r="NT85" s="129"/>
      <c r="NU85" s="129"/>
      <c r="NV85" s="129"/>
      <c r="NW85" s="129"/>
      <c r="NX85" s="129"/>
      <c r="NY85" s="129"/>
      <c r="NZ85" s="129"/>
      <c r="OA85" s="129"/>
      <c r="OB85" s="129"/>
      <c r="OC85" s="129"/>
      <c r="OD85" s="129"/>
      <c r="OE85" s="129"/>
      <c r="OF85" s="129"/>
      <c r="OG85" s="129"/>
      <c r="OH85" s="129"/>
      <c r="OI85" s="129"/>
      <c r="OJ85" s="129"/>
      <c r="OK85" s="129"/>
      <c r="OL85" s="129"/>
      <c r="OM85" s="129"/>
      <c r="ON85" s="129"/>
      <c r="OO85" s="129"/>
      <c r="OP85" s="129"/>
      <c r="OQ85" s="129"/>
      <c r="OR85" s="129"/>
      <c r="OS85" s="129"/>
      <c r="OT85" s="129"/>
      <c r="OU85" s="129"/>
      <c r="OV85" s="129"/>
      <c r="OW85" s="129"/>
      <c r="OX85" s="129"/>
      <c r="OY85" s="129"/>
      <c r="OZ85" s="129"/>
      <c r="PA85" s="129"/>
      <c r="PB85" s="129"/>
      <c r="PC85" s="129"/>
      <c r="PD85" s="129"/>
      <c r="PE85" s="129"/>
      <c r="PF85" s="129"/>
      <c r="PG85" s="129"/>
      <c r="PH85" s="129"/>
      <c r="PI85" s="129"/>
      <c r="PJ85" s="129"/>
      <c r="PK85" s="129"/>
      <c r="PL85" s="129"/>
      <c r="PM85" s="129"/>
      <c r="PN85" s="129"/>
      <c r="PO85" s="129"/>
      <c r="PP85" s="129"/>
      <c r="PQ85" s="129"/>
      <c r="PR85" s="129"/>
      <c r="PS85" s="129"/>
      <c r="PT85" s="129"/>
      <c r="PU85" s="129"/>
      <c r="PV85" s="129"/>
      <c r="PW85" s="129"/>
      <c r="PX85" s="129"/>
      <c r="PY85" s="129"/>
      <c r="PZ85" s="129"/>
      <c r="QA85" s="129"/>
      <c r="QB85" s="129"/>
      <c r="QC85" s="129"/>
      <c r="QD85" s="129"/>
      <c r="QE85" s="129"/>
      <c r="QF85" s="129"/>
      <c r="QG85" s="129"/>
      <c r="QH85" s="129"/>
      <c r="QI85" s="129"/>
      <c r="QJ85" s="129"/>
      <c r="QK85" s="129"/>
      <c r="QL85" s="129"/>
      <c r="QM85" s="129"/>
      <c r="QN85" s="129"/>
      <c r="QO85" s="129"/>
      <c r="QP85" s="129"/>
      <c r="QQ85" s="129"/>
      <c r="QR85" s="129"/>
      <c r="QS85" s="129"/>
      <c r="QT85" s="129"/>
      <c r="QU85" s="129"/>
      <c r="QV85" s="129"/>
      <c r="QW85" s="129"/>
      <c r="QX85" s="129"/>
      <c r="QY85" s="129"/>
      <c r="QZ85" s="129"/>
      <c r="RA85" s="129"/>
      <c r="RB85" s="129"/>
      <c r="RC85" s="129"/>
      <c r="RD85" s="129"/>
      <c r="RE85" s="129"/>
      <c r="RF85" s="129"/>
      <c r="RG85" s="129"/>
      <c r="RH85" s="129"/>
      <c r="RI85" s="129"/>
      <c r="RJ85" s="129"/>
      <c r="RK85" s="129"/>
      <c r="RL85" s="129"/>
      <c r="RM85" s="129"/>
      <c r="RN85" s="129"/>
      <c r="RO85" s="129"/>
      <c r="RP85" s="129"/>
      <c r="RQ85" s="129"/>
      <c r="RR85" s="129"/>
      <c r="RS85" s="129"/>
      <c r="RT85" s="129"/>
      <c r="RU85" s="129"/>
      <c r="RV85" s="129"/>
      <c r="RW85" s="129"/>
      <c r="RX85" s="129"/>
      <c r="RY85" s="129"/>
    </row>
    <row r="86" spans="1:493" s="20" customFormat="1" ht="40" customHeight="1" x14ac:dyDescent="0.25">
      <c r="A86" s="125" t="s">
        <v>157</v>
      </c>
      <c r="B86" s="9" t="s">
        <v>509</v>
      </c>
      <c r="C86" s="9" t="s">
        <v>869</v>
      </c>
      <c r="D86" s="9" t="s">
        <v>870</v>
      </c>
      <c r="E86" s="247">
        <v>22.6</v>
      </c>
      <c r="F86" s="248">
        <v>29.9</v>
      </c>
      <c r="G86" s="248">
        <v>16.100000000000001</v>
      </c>
      <c r="H86" s="247">
        <v>13.6</v>
      </c>
      <c r="I86" s="248">
        <v>18.899999999999999</v>
      </c>
      <c r="J86" s="250">
        <v>8.9</v>
      </c>
      <c r="K86" s="256">
        <v>2022</v>
      </c>
      <c r="L86" s="248" t="s">
        <v>1602</v>
      </c>
      <c r="M86" s="86" t="s">
        <v>1603</v>
      </c>
      <c r="N86" s="248" t="s">
        <v>1602</v>
      </c>
      <c r="O86" s="86" t="s">
        <v>162</v>
      </c>
      <c r="P86" s="86" t="s">
        <v>156</v>
      </c>
      <c r="Q86" s="86"/>
      <c r="R86" s="86" t="s">
        <v>156</v>
      </c>
      <c r="S86" s="86"/>
      <c r="T86" s="86" t="s">
        <v>156</v>
      </c>
      <c r="U86" s="86" t="s">
        <v>156</v>
      </c>
      <c r="V86" s="86" t="s">
        <v>156</v>
      </c>
      <c r="W86" s="86" t="s">
        <v>156</v>
      </c>
      <c r="X86" s="86" t="s">
        <v>163</v>
      </c>
      <c r="Y86" s="86"/>
      <c r="Z86" s="86">
        <v>2025</v>
      </c>
      <c r="AA86" s="273" t="s">
        <v>1473</v>
      </c>
      <c r="AB86" s="162" t="s">
        <v>1461</v>
      </c>
      <c r="AC86" s="238" t="s">
        <v>1562</v>
      </c>
      <c r="AD86" s="235" t="s">
        <v>1425</v>
      </c>
      <c r="AE86" s="123">
        <v>2</v>
      </c>
      <c r="AF86" s="123">
        <v>0</v>
      </c>
      <c r="AG86" s="123">
        <v>2</v>
      </c>
      <c r="AH86" s="123">
        <v>2</v>
      </c>
      <c r="AI86" s="188" t="s">
        <v>1597</v>
      </c>
      <c r="AJ86" s="236" t="s">
        <v>1528</v>
      </c>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c r="GX86" s="129"/>
      <c r="GY86" s="129"/>
      <c r="GZ86" s="129"/>
      <c r="HA86" s="129"/>
      <c r="HB86" s="129"/>
      <c r="HC86" s="129"/>
      <c r="HD86" s="129"/>
      <c r="HE86" s="129"/>
      <c r="HF86" s="129"/>
      <c r="HG86" s="129"/>
      <c r="HH86" s="129"/>
      <c r="HI86" s="129"/>
      <c r="HJ86" s="129"/>
      <c r="HK86" s="129"/>
      <c r="HL86" s="129"/>
      <c r="HM86" s="129"/>
      <c r="HN86" s="129"/>
      <c r="HO86" s="129"/>
      <c r="HP86" s="129"/>
      <c r="HQ86" s="129"/>
      <c r="HR86" s="129"/>
      <c r="HS86" s="129"/>
      <c r="HT86" s="129"/>
      <c r="HU86" s="129"/>
      <c r="HV86" s="129"/>
      <c r="HW86" s="129"/>
      <c r="HX86" s="129"/>
      <c r="HY86" s="129"/>
      <c r="HZ86" s="129"/>
      <c r="IA86" s="129"/>
      <c r="IB86" s="129"/>
      <c r="IC86" s="129"/>
      <c r="ID86" s="129"/>
      <c r="IE86" s="129"/>
      <c r="IF86" s="129"/>
      <c r="IG86" s="129"/>
      <c r="IH86" s="129"/>
      <c r="II86" s="129"/>
      <c r="IJ86" s="129"/>
      <c r="IK86" s="129"/>
      <c r="IL86" s="129"/>
      <c r="IM86" s="129"/>
      <c r="IN86" s="129"/>
      <c r="IO86" s="129"/>
      <c r="IP86" s="129"/>
      <c r="IQ86" s="129"/>
      <c r="IR86" s="129"/>
      <c r="IS86" s="129"/>
      <c r="IT86" s="129"/>
      <c r="IU86" s="129"/>
      <c r="IV86" s="129"/>
      <c r="IW86" s="129"/>
      <c r="IX86" s="129"/>
      <c r="IY86" s="129"/>
      <c r="IZ86" s="129"/>
      <c r="JA86" s="129"/>
      <c r="JB86" s="129"/>
      <c r="JC86" s="129"/>
      <c r="JD86" s="129"/>
      <c r="JE86" s="129"/>
      <c r="JF86" s="129"/>
      <c r="JG86" s="129"/>
      <c r="JH86" s="129"/>
      <c r="JI86" s="129"/>
      <c r="JJ86" s="129"/>
      <c r="JK86" s="129"/>
      <c r="JL86" s="129"/>
      <c r="JM86" s="129"/>
      <c r="JN86" s="129"/>
      <c r="JO86" s="129"/>
      <c r="JP86" s="129"/>
      <c r="JQ86" s="129"/>
      <c r="JR86" s="129"/>
      <c r="JS86" s="129"/>
      <c r="JT86" s="129"/>
      <c r="JU86" s="129"/>
      <c r="JV86" s="129"/>
      <c r="JW86" s="129"/>
      <c r="JX86" s="129"/>
      <c r="JY86" s="129"/>
      <c r="JZ86" s="129"/>
      <c r="KA86" s="129"/>
      <c r="KB86" s="129"/>
      <c r="KC86" s="129"/>
      <c r="KD86" s="129"/>
      <c r="KE86" s="129"/>
      <c r="KF86" s="129"/>
      <c r="KG86" s="129"/>
      <c r="KH86" s="129"/>
      <c r="KI86" s="129"/>
      <c r="KJ86" s="129"/>
      <c r="KK86" s="129"/>
      <c r="KL86" s="129"/>
      <c r="KM86" s="129"/>
      <c r="KN86" s="129"/>
      <c r="KO86" s="129"/>
      <c r="KP86" s="129"/>
      <c r="KQ86" s="129"/>
      <c r="KR86" s="129"/>
      <c r="KS86" s="129"/>
      <c r="KT86" s="129"/>
      <c r="KU86" s="129"/>
      <c r="KV86" s="129"/>
      <c r="KW86" s="129"/>
      <c r="KX86" s="129"/>
      <c r="KY86" s="129"/>
      <c r="KZ86" s="129"/>
      <c r="LA86" s="129"/>
      <c r="LB86" s="129"/>
      <c r="LC86" s="129"/>
      <c r="LD86" s="129"/>
      <c r="LE86" s="129"/>
      <c r="LF86" s="129"/>
      <c r="LG86" s="129"/>
      <c r="LH86" s="129"/>
      <c r="LI86" s="129"/>
      <c r="LJ86" s="129"/>
      <c r="LK86" s="129"/>
      <c r="LL86" s="129"/>
      <c r="LM86" s="129"/>
      <c r="LN86" s="129"/>
      <c r="LO86" s="129"/>
      <c r="LP86" s="129"/>
      <c r="LQ86" s="129"/>
      <c r="LR86" s="129"/>
      <c r="LS86" s="129"/>
      <c r="LT86" s="129"/>
      <c r="LU86" s="129"/>
      <c r="LV86" s="129"/>
      <c r="LW86" s="129"/>
      <c r="LX86" s="129"/>
      <c r="LY86" s="129"/>
      <c r="LZ86" s="129"/>
      <c r="MA86" s="129"/>
      <c r="MB86" s="129"/>
      <c r="MC86" s="129"/>
      <c r="MD86" s="129"/>
      <c r="ME86" s="129"/>
      <c r="MF86" s="129"/>
      <c r="MG86" s="129"/>
      <c r="MH86" s="129"/>
      <c r="MI86" s="129"/>
      <c r="MJ86" s="129"/>
      <c r="MK86" s="129"/>
      <c r="ML86" s="129"/>
      <c r="MM86" s="129"/>
      <c r="MN86" s="129"/>
      <c r="MO86" s="129"/>
      <c r="MP86" s="129"/>
      <c r="MQ86" s="129"/>
      <c r="MR86" s="129"/>
      <c r="MS86" s="129"/>
      <c r="MT86" s="129"/>
      <c r="MU86" s="129"/>
      <c r="MV86" s="129"/>
      <c r="MW86" s="129"/>
      <c r="MX86" s="129"/>
      <c r="MY86" s="129"/>
      <c r="MZ86" s="129"/>
      <c r="NA86" s="129"/>
      <c r="NB86" s="129"/>
      <c r="NC86" s="129"/>
      <c r="ND86" s="129"/>
      <c r="NE86" s="129"/>
      <c r="NF86" s="129"/>
      <c r="NG86" s="129"/>
      <c r="NH86" s="129"/>
      <c r="NI86" s="129"/>
      <c r="NJ86" s="129"/>
      <c r="NK86" s="129"/>
      <c r="NL86" s="129"/>
      <c r="NM86" s="129"/>
      <c r="NN86" s="129"/>
      <c r="NO86" s="129"/>
      <c r="NP86" s="129"/>
      <c r="NQ86" s="129"/>
      <c r="NR86" s="129"/>
      <c r="NS86" s="129"/>
      <c r="NT86" s="129"/>
      <c r="NU86" s="129"/>
      <c r="NV86" s="129"/>
      <c r="NW86" s="129"/>
      <c r="NX86" s="129"/>
      <c r="NY86" s="129"/>
      <c r="NZ86" s="129"/>
      <c r="OA86" s="129"/>
      <c r="OB86" s="129"/>
      <c r="OC86" s="129"/>
      <c r="OD86" s="129"/>
      <c r="OE86" s="129"/>
      <c r="OF86" s="129"/>
      <c r="OG86" s="129"/>
      <c r="OH86" s="129"/>
      <c r="OI86" s="129"/>
      <c r="OJ86" s="129"/>
      <c r="OK86" s="129"/>
      <c r="OL86" s="129"/>
      <c r="OM86" s="129"/>
      <c r="ON86" s="129"/>
      <c r="OO86" s="129"/>
      <c r="OP86" s="129"/>
      <c r="OQ86" s="129"/>
      <c r="OR86" s="129"/>
      <c r="OS86" s="129"/>
      <c r="OT86" s="129"/>
      <c r="OU86" s="129"/>
      <c r="OV86" s="129"/>
      <c r="OW86" s="129"/>
      <c r="OX86" s="129"/>
      <c r="OY86" s="129"/>
      <c r="OZ86" s="129"/>
      <c r="PA86" s="129"/>
      <c r="PB86" s="129"/>
      <c r="PC86" s="129"/>
      <c r="PD86" s="129"/>
      <c r="PE86" s="129"/>
      <c r="PF86" s="129"/>
      <c r="PG86" s="129"/>
      <c r="PH86" s="129"/>
      <c r="PI86" s="129"/>
      <c r="PJ86" s="129"/>
      <c r="PK86" s="129"/>
      <c r="PL86" s="129"/>
      <c r="PM86" s="129"/>
      <c r="PN86" s="129"/>
      <c r="PO86" s="129"/>
      <c r="PP86" s="129"/>
      <c r="PQ86" s="129"/>
      <c r="PR86" s="129"/>
      <c r="PS86" s="129"/>
      <c r="PT86" s="129"/>
      <c r="PU86" s="129"/>
      <c r="PV86" s="129"/>
      <c r="PW86" s="129"/>
      <c r="PX86" s="129"/>
      <c r="PY86" s="129"/>
      <c r="PZ86" s="129"/>
      <c r="QA86" s="129"/>
      <c r="QB86" s="129"/>
      <c r="QC86" s="129"/>
      <c r="QD86" s="129"/>
      <c r="QE86" s="129"/>
      <c r="QF86" s="129"/>
      <c r="QG86" s="129"/>
      <c r="QH86" s="129"/>
      <c r="QI86" s="129"/>
      <c r="QJ86" s="129"/>
      <c r="QK86" s="129"/>
      <c r="QL86" s="129"/>
      <c r="QM86" s="129"/>
      <c r="QN86" s="129"/>
      <c r="QO86" s="129"/>
      <c r="QP86" s="129"/>
      <c r="QQ86" s="129"/>
      <c r="QR86" s="129"/>
      <c r="QS86" s="129"/>
      <c r="QT86" s="129"/>
      <c r="QU86" s="129"/>
      <c r="QV86" s="129"/>
      <c r="QW86" s="129"/>
      <c r="QX86" s="129"/>
      <c r="QY86" s="129"/>
      <c r="QZ86" s="129"/>
      <c r="RA86" s="129"/>
      <c r="RB86" s="129"/>
      <c r="RC86" s="129"/>
      <c r="RD86" s="129"/>
      <c r="RE86" s="129"/>
      <c r="RF86" s="129"/>
      <c r="RG86" s="129"/>
      <c r="RH86" s="129"/>
      <c r="RI86" s="129"/>
      <c r="RJ86" s="129"/>
      <c r="RK86" s="129"/>
      <c r="RL86" s="129"/>
      <c r="RM86" s="129"/>
      <c r="RN86" s="129"/>
      <c r="RO86" s="129"/>
      <c r="RP86" s="129"/>
      <c r="RQ86" s="129"/>
      <c r="RR86" s="129"/>
      <c r="RS86" s="129"/>
      <c r="RT86" s="129"/>
      <c r="RU86" s="129"/>
      <c r="RV86" s="129"/>
      <c r="RW86" s="129"/>
      <c r="RX86" s="129"/>
      <c r="RY86" s="129"/>
    </row>
    <row r="87" spans="1:493" s="20" customFormat="1" ht="40" customHeight="1" x14ac:dyDescent="0.25">
      <c r="A87" s="125" t="s">
        <v>534</v>
      </c>
      <c r="B87" s="9" t="s">
        <v>577</v>
      </c>
      <c r="C87" s="9" t="s">
        <v>871</v>
      </c>
      <c r="D87" s="9" t="s">
        <v>872</v>
      </c>
      <c r="E87" s="247">
        <v>24.6</v>
      </c>
      <c r="F87" s="248">
        <v>34.5</v>
      </c>
      <c r="G87" s="248">
        <v>16.2</v>
      </c>
      <c r="H87" s="247">
        <v>18</v>
      </c>
      <c r="I87" s="248">
        <v>25.9</v>
      </c>
      <c r="J87" s="250">
        <v>11.6</v>
      </c>
      <c r="K87" s="256">
        <v>2022</v>
      </c>
      <c r="L87" s="248" t="s">
        <v>1602</v>
      </c>
      <c r="M87" s="86" t="s">
        <v>1603</v>
      </c>
      <c r="N87" s="248" t="s">
        <v>1598</v>
      </c>
      <c r="O87" s="86" t="s">
        <v>163</v>
      </c>
      <c r="P87" s="86">
        <v>2011</v>
      </c>
      <c r="Q87" s="86"/>
      <c r="R87" s="86" t="s">
        <v>162</v>
      </c>
      <c r="S87" s="86"/>
      <c r="T87" s="86">
        <v>2023</v>
      </c>
      <c r="U87" s="86" t="s">
        <v>163</v>
      </c>
      <c r="V87" s="86" t="s">
        <v>162</v>
      </c>
      <c r="W87" s="86" t="s">
        <v>162</v>
      </c>
      <c r="X87" s="86" t="s">
        <v>163</v>
      </c>
      <c r="Z87" s="282" t="s">
        <v>1767</v>
      </c>
      <c r="AA87" s="273" t="s">
        <v>654</v>
      </c>
      <c r="AB87" s="162" t="s">
        <v>1477</v>
      </c>
      <c r="AC87" s="238" t="s">
        <v>1742</v>
      </c>
      <c r="AD87" s="235" t="s">
        <v>1425</v>
      </c>
      <c r="AE87" s="123">
        <v>2</v>
      </c>
      <c r="AF87" s="123">
        <v>0</v>
      </c>
      <c r="AG87" s="123">
        <v>2</v>
      </c>
      <c r="AH87" s="123">
        <v>2</v>
      </c>
      <c r="AI87" s="188" t="s">
        <v>1597</v>
      </c>
      <c r="AJ87" s="236" t="s">
        <v>1528</v>
      </c>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29"/>
      <c r="HI87" s="129"/>
      <c r="HJ87" s="129"/>
      <c r="HK87" s="129"/>
      <c r="HL87" s="129"/>
      <c r="HM87" s="129"/>
      <c r="HN87" s="129"/>
      <c r="HO87" s="129"/>
      <c r="HP87" s="129"/>
      <c r="HQ87" s="129"/>
      <c r="HR87" s="129"/>
      <c r="HS87" s="129"/>
      <c r="HT87" s="129"/>
      <c r="HU87" s="129"/>
      <c r="HV87" s="129"/>
      <c r="HW87" s="129"/>
      <c r="HX87" s="129"/>
      <c r="HY87" s="129"/>
      <c r="HZ87" s="129"/>
      <c r="IA87" s="129"/>
      <c r="IB87" s="129"/>
      <c r="IC87" s="129"/>
      <c r="ID87" s="129"/>
      <c r="IE87" s="129"/>
      <c r="IF87" s="129"/>
      <c r="IG87" s="129"/>
      <c r="IH87" s="129"/>
      <c r="II87" s="129"/>
      <c r="IJ87" s="129"/>
      <c r="IK87" s="129"/>
      <c r="IL87" s="129"/>
      <c r="IM87" s="129"/>
      <c r="IN87" s="129"/>
      <c r="IO87" s="129"/>
      <c r="IP87" s="129"/>
      <c r="IQ87" s="129"/>
      <c r="IR87" s="129"/>
      <c r="IS87" s="129"/>
      <c r="IT87" s="129"/>
      <c r="IU87" s="129"/>
      <c r="IV87" s="129"/>
      <c r="IW87" s="129"/>
      <c r="IX87" s="129"/>
      <c r="IY87" s="129"/>
      <c r="IZ87" s="129"/>
      <c r="JA87" s="129"/>
      <c r="JB87" s="129"/>
      <c r="JC87" s="129"/>
      <c r="JD87" s="129"/>
      <c r="JE87" s="129"/>
      <c r="JF87" s="129"/>
      <c r="JG87" s="129"/>
      <c r="JH87" s="129"/>
      <c r="JI87" s="129"/>
      <c r="JJ87" s="129"/>
      <c r="JK87" s="129"/>
      <c r="JL87" s="129"/>
      <c r="JM87" s="129"/>
      <c r="JN87" s="129"/>
      <c r="JO87" s="129"/>
      <c r="JP87" s="129"/>
      <c r="JQ87" s="129"/>
      <c r="JR87" s="129"/>
      <c r="JS87" s="129"/>
      <c r="JT87" s="129"/>
      <c r="JU87" s="129"/>
      <c r="JV87" s="129"/>
      <c r="JW87" s="129"/>
      <c r="JX87" s="129"/>
      <c r="JY87" s="129"/>
      <c r="JZ87" s="129"/>
      <c r="KA87" s="129"/>
      <c r="KB87" s="129"/>
      <c r="KC87" s="129"/>
      <c r="KD87" s="129"/>
      <c r="KE87" s="129"/>
      <c r="KF87" s="129"/>
      <c r="KG87" s="129"/>
      <c r="KH87" s="129"/>
      <c r="KI87" s="129"/>
      <c r="KJ87" s="129"/>
      <c r="KK87" s="129"/>
      <c r="KL87" s="129"/>
      <c r="KM87" s="129"/>
      <c r="KN87" s="129"/>
      <c r="KO87" s="129"/>
      <c r="KP87" s="129"/>
      <c r="KQ87" s="129"/>
      <c r="KR87" s="129"/>
      <c r="KS87" s="129"/>
      <c r="KT87" s="129"/>
      <c r="KU87" s="129"/>
      <c r="KV87" s="129"/>
      <c r="KW87" s="129"/>
      <c r="KX87" s="129"/>
      <c r="KY87" s="129"/>
      <c r="KZ87" s="129"/>
      <c r="LA87" s="129"/>
      <c r="LB87" s="129"/>
      <c r="LC87" s="129"/>
      <c r="LD87" s="129"/>
      <c r="LE87" s="129"/>
      <c r="LF87" s="129"/>
      <c r="LG87" s="129"/>
      <c r="LH87" s="129"/>
      <c r="LI87" s="129"/>
      <c r="LJ87" s="129"/>
      <c r="LK87" s="129"/>
      <c r="LL87" s="129"/>
      <c r="LM87" s="129"/>
      <c r="LN87" s="129"/>
      <c r="LO87" s="129"/>
      <c r="LP87" s="129"/>
      <c r="LQ87" s="129"/>
      <c r="LR87" s="129"/>
      <c r="LS87" s="129"/>
      <c r="LT87" s="129"/>
      <c r="LU87" s="129"/>
      <c r="LV87" s="129"/>
      <c r="LW87" s="129"/>
      <c r="LX87" s="129"/>
      <c r="LY87" s="129"/>
      <c r="LZ87" s="129"/>
      <c r="MA87" s="129"/>
      <c r="MB87" s="129"/>
      <c r="MC87" s="129"/>
      <c r="MD87" s="129"/>
      <c r="ME87" s="129"/>
      <c r="MF87" s="129"/>
      <c r="MG87" s="129"/>
      <c r="MH87" s="129"/>
      <c r="MI87" s="129"/>
      <c r="MJ87" s="129"/>
      <c r="MK87" s="129"/>
      <c r="ML87" s="129"/>
      <c r="MM87" s="129"/>
      <c r="MN87" s="129"/>
      <c r="MO87" s="129"/>
      <c r="MP87" s="129"/>
      <c r="MQ87" s="129"/>
      <c r="MR87" s="129"/>
      <c r="MS87" s="129"/>
      <c r="MT87" s="129"/>
      <c r="MU87" s="129"/>
      <c r="MV87" s="129"/>
      <c r="MW87" s="129"/>
      <c r="MX87" s="129"/>
      <c r="MY87" s="129"/>
      <c r="MZ87" s="129"/>
      <c r="NA87" s="129"/>
      <c r="NB87" s="129"/>
      <c r="NC87" s="129"/>
      <c r="ND87" s="129"/>
      <c r="NE87" s="129"/>
      <c r="NF87" s="129"/>
      <c r="NG87" s="129"/>
      <c r="NH87" s="129"/>
      <c r="NI87" s="129"/>
      <c r="NJ87" s="129"/>
      <c r="NK87" s="129"/>
      <c r="NL87" s="129"/>
      <c r="NM87" s="129"/>
      <c r="NN87" s="129"/>
      <c r="NO87" s="129"/>
      <c r="NP87" s="129"/>
      <c r="NQ87" s="129"/>
      <c r="NR87" s="129"/>
      <c r="NS87" s="129"/>
      <c r="NT87" s="129"/>
      <c r="NU87" s="129"/>
      <c r="NV87" s="129"/>
      <c r="NW87" s="129"/>
      <c r="NX87" s="129"/>
      <c r="NY87" s="129"/>
      <c r="NZ87" s="129"/>
      <c r="OA87" s="129"/>
      <c r="OB87" s="129"/>
      <c r="OC87" s="129"/>
      <c r="OD87" s="129"/>
      <c r="OE87" s="129"/>
      <c r="OF87" s="129"/>
      <c r="OG87" s="129"/>
      <c r="OH87" s="129"/>
      <c r="OI87" s="129"/>
      <c r="OJ87" s="129"/>
      <c r="OK87" s="129"/>
      <c r="OL87" s="129"/>
      <c r="OM87" s="129"/>
      <c r="ON87" s="129"/>
      <c r="OO87" s="129"/>
      <c r="OP87" s="129"/>
      <c r="OQ87" s="129"/>
      <c r="OR87" s="129"/>
      <c r="OS87" s="129"/>
      <c r="OT87" s="129"/>
      <c r="OU87" s="129"/>
      <c r="OV87" s="129"/>
      <c r="OW87" s="129"/>
      <c r="OX87" s="129"/>
      <c r="OY87" s="129"/>
      <c r="OZ87" s="129"/>
      <c r="PA87" s="129"/>
      <c r="PB87" s="129"/>
      <c r="PC87" s="129"/>
      <c r="PD87" s="129"/>
      <c r="PE87" s="129"/>
      <c r="PF87" s="129"/>
      <c r="PG87" s="129"/>
      <c r="PH87" s="129"/>
      <c r="PI87" s="129"/>
      <c r="PJ87" s="129"/>
      <c r="PK87" s="129"/>
      <c r="PL87" s="129"/>
      <c r="PM87" s="129"/>
      <c r="PN87" s="129"/>
      <c r="PO87" s="129"/>
      <c r="PP87" s="129"/>
      <c r="PQ87" s="129"/>
      <c r="PR87" s="129"/>
      <c r="PS87" s="129"/>
      <c r="PT87" s="129"/>
      <c r="PU87" s="129"/>
      <c r="PV87" s="129"/>
      <c r="PW87" s="129"/>
      <c r="PX87" s="129"/>
      <c r="PY87" s="129"/>
      <c r="PZ87" s="129"/>
      <c r="QA87" s="129"/>
      <c r="QB87" s="129"/>
      <c r="QC87" s="129"/>
      <c r="QD87" s="129"/>
      <c r="QE87" s="129"/>
      <c r="QF87" s="129"/>
      <c r="QG87" s="129"/>
      <c r="QH87" s="129"/>
      <c r="QI87" s="129"/>
      <c r="QJ87" s="129"/>
      <c r="QK87" s="129"/>
      <c r="QL87" s="129"/>
      <c r="QM87" s="129"/>
      <c r="QN87" s="129"/>
      <c r="QO87" s="129"/>
      <c r="QP87" s="129"/>
      <c r="QQ87" s="129"/>
      <c r="QR87" s="129"/>
      <c r="QS87" s="129"/>
      <c r="QT87" s="129"/>
      <c r="QU87" s="129"/>
      <c r="QV87" s="129"/>
      <c r="QW87" s="129"/>
      <c r="QX87" s="129"/>
      <c r="QY87" s="129"/>
      <c r="QZ87" s="129"/>
      <c r="RA87" s="129"/>
      <c r="RB87" s="129"/>
      <c r="RC87" s="129"/>
      <c r="RD87" s="129"/>
      <c r="RE87" s="129"/>
      <c r="RF87" s="129"/>
      <c r="RG87" s="129"/>
      <c r="RH87" s="129"/>
      <c r="RI87" s="129"/>
      <c r="RJ87" s="129"/>
      <c r="RK87" s="129"/>
      <c r="RL87" s="129"/>
      <c r="RM87" s="129"/>
      <c r="RN87" s="129"/>
      <c r="RO87" s="129"/>
      <c r="RP87" s="129"/>
      <c r="RQ87" s="129"/>
      <c r="RR87" s="129"/>
      <c r="RS87" s="129"/>
      <c r="RT87" s="129"/>
      <c r="RU87" s="129"/>
      <c r="RV87" s="129"/>
      <c r="RW87" s="129"/>
      <c r="RX87" s="129"/>
      <c r="RY87" s="129"/>
    </row>
    <row r="88" spans="1:493" s="20" customFormat="1" ht="40" customHeight="1" x14ac:dyDescent="0.25">
      <c r="A88" s="125" t="s">
        <v>519</v>
      </c>
      <c r="B88" s="9" t="s">
        <v>873</v>
      </c>
      <c r="C88" s="9" t="s">
        <v>874</v>
      </c>
      <c r="D88" s="9" t="s">
        <v>875</v>
      </c>
      <c r="E88" s="247">
        <v>14</v>
      </c>
      <c r="F88" s="248">
        <v>19</v>
      </c>
      <c r="G88" s="248">
        <v>9.4</v>
      </c>
      <c r="H88" s="247">
        <v>11.8</v>
      </c>
      <c r="I88" s="248">
        <v>16.100000000000001</v>
      </c>
      <c r="J88" s="250">
        <v>7.9</v>
      </c>
      <c r="K88" s="256">
        <v>2022</v>
      </c>
      <c r="L88" s="248" t="s">
        <v>1599</v>
      </c>
      <c r="M88" s="86" t="s">
        <v>1599</v>
      </c>
      <c r="N88" s="248" t="s">
        <v>1599</v>
      </c>
      <c r="O88" s="86" t="s">
        <v>163</v>
      </c>
      <c r="P88" s="86" t="s">
        <v>156</v>
      </c>
      <c r="Q88" s="86"/>
      <c r="R88" s="86" t="s">
        <v>156</v>
      </c>
      <c r="S88" s="86"/>
      <c r="T88" s="86">
        <v>2013</v>
      </c>
      <c r="U88" s="86" t="s">
        <v>162</v>
      </c>
      <c r="V88" s="86" t="s">
        <v>162</v>
      </c>
      <c r="W88" s="86" t="s">
        <v>162</v>
      </c>
      <c r="X88" s="86" t="s">
        <v>163</v>
      </c>
      <c r="Y88" s="86"/>
      <c r="Z88" s="86"/>
      <c r="AA88" s="273" t="s">
        <v>632</v>
      </c>
      <c r="AB88" s="44" t="s">
        <v>1435</v>
      </c>
      <c r="AC88" s="238" t="s">
        <v>1741</v>
      </c>
      <c r="AD88" s="235" t="s">
        <v>1425</v>
      </c>
      <c r="AE88" s="123">
        <v>2</v>
      </c>
      <c r="AF88" s="123">
        <v>0</v>
      </c>
      <c r="AG88" s="123">
        <v>2</v>
      </c>
      <c r="AH88" s="123">
        <v>2</v>
      </c>
      <c r="AI88" s="188" t="s">
        <v>1597</v>
      </c>
      <c r="AJ88" s="236" t="s">
        <v>1528</v>
      </c>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c r="GX88" s="129"/>
      <c r="GY88" s="129"/>
      <c r="GZ88" s="129"/>
      <c r="HA88" s="129"/>
      <c r="HB88" s="129"/>
      <c r="HC88" s="129"/>
      <c r="HD88" s="129"/>
      <c r="HE88" s="129"/>
      <c r="HF88" s="129"/>
      <c r="HG88" s="129"/>
      <c r="HH88" s="129"/>
      <c r="HI88" s="129"/>
      <c r="HJ88" s="129"/>
      <c r="HK88" s="129"/>
      <c r="HL88" s="129"/>
      <c r="HM88" s="129"/>
      <c r="HN88" s="129"/>
      <c r="HO88" s="129"/>
      <c r="HP88" s="129"/>
      <c r="HQ88" s="129"/>
      <c r="HR88" s="129"/>
      <c r="HS88" s="129"/>
      <c r="HT88" s="129"/>
      <c r="HU88" s="129"/>
      <c r="HV88" s="129"/>
      <c r="HW88" s="129"/>
      <c r="HX88" s="129"/>
      <c r="HY88" s="129"/>
      <c r="HZ88" s="129"/>
      <c r="IA88" s="129"/>
      <c r="IB88" s="129"/>
      <c r="IC88" s="129"/>
      <c r="ID88" s="129"/>
      <c r="IE88" s="129"/>
      <c r="IF88" s="129"/>
      <c r="IG88" s="129"/>
      <c r="IH88" s="129"/>
      <c r="II88" s="129"/>
      <c r="IJ88" s="129"/>
      <c r="IK88" s="129"/>
      <c r="IL88" s="129"/>
      <c r="IM88" s="129"/>
      <c r="IN88" s="129"/>
      <c r="IO88" s="129"/>
      <c r="IP88" s="129"/>
      <c r="IQ88" s="129"/>
      <c r="IR88" s="129"/>
      <c r="IS88" s="129"/>
      <c r="IT88" s="129"/>
      <c r="IU88" s="129"/>
      <c r="IV88" s="129"/>
      <c r="IW88" s="129"/>
      <c r="IX88" s="129"/>
      <c r="IY88" s="129"/>
      <c r="IZ88" s="129"/>
      <c r="JA88" s="129"/>
      <c r="JB88" s="129"/>
      <c r="JC88" s="129"/>
      <c r="JD88" s="129"/>
      <c r="JE88" s="129"/>
      <c r="JF88" s="129"/>
      <c r="JG88" s="129"/>
      <c r="JH88" s="129"/>
      <c r="JI88" s="129"/>
      <c r="JJ88" s="129"/>
      <c r="JK88" s="129"/>
      <c r="JL88" s="129"/>
      <c r="JM88" s="129"/>
      <c r="JN88" s="129"/>
      <c r="JO88" s="129"/>
      <c r="JP88" s="129"/>
      <c r="JQ88" s="129"/>
      <c r="JR88" s="129"/>
      <c r="JS88" s="129"/>
      <c r="JT88" s="129"/>
      <c r="JU88" s="129"/>
      <c r="JV88" s="129"/>
      <c r="JW88" s="129"/>
      <c r="JX88" s="129"/>
      <c r="JY88" s="129"/>
      <c r="JZ88" s="129"/>
      <c r="KA88" s="129"/>
      <c r="KB88" s="129"/>
      <c r="KC88" s="129"/>
      <c r="KD88" s="129"/>
      <c r="KE88" s="129"/>
      <c r="KF88" s="129"/>
      <c r="KG88" s="129"/>
      <c r="KH88" s="129"/>
      <c r="KI88" s="129"/>
      <c r="KJ88" s="129"/>
      <c r="KK88" s="129"/>
      <c r="KL88" s="129"/>
      <c r="KM88" s="129"/>
      <c r="KN88" s="129"/>
      <c r="KO88" s="129"/>
      <c r="KP88" s="129"/>
      <c r="KQ88" s="129"/>
      <c r="KR88" s="129"/>
      <c r="KS88" s="129"/>
      <c r="KT88" s="129"/>
      <c r="KU88" s="129"/>
      <c r="KV88" s="129"/>
      <c r="KW88" s="129"/>
      <c r="KX88" s="129"/>
      <c r="KY88" s="129"/>
      <c r="KZ88" s="129"/>
      <c r="LA88" s="129"/>
      <c r="LB88" s="129"/>
      <c r="LC88" s="129"/>
      <c r="LD88" s="129"/>
      <c r="LE88" s="129"/>
      <c r="LF88" s="129"/>
      <c r="LG88" s="129"/>
      <c r="LH88" s="129"/>
      <c r="LI88" s="129"/>
      <c r="LJ88" s="129"/>
      <c r="LK88" s="129"/>
      <c r="LL88" s="129"/>
      <c r="LM88" s="129"/>
      <c r="LN88" s="129"/>
      <c r="LO88" s="129"/>
      <c r="LP88" s="129"/>
      <c r="LQ88" s="129"/>
      <c r="LR88" s="129"/>
      <c r="LS88" s="129"/>
      <c r="LT88" s="129"/>
      <c r="LU88" s="129"/>
      <c r="LV88" s="129"/>
      <c r="LW88" s="129"/>
      <c r="LX88" s="129"/>
      <c r="LY88" s="129"/>
      <c r="LZ88" s="129"/>
      <c r="MA88" s="129"/>
      <c r="MB88" s="129"/>
      <c r="MC88" s="129"/>
      <c r="MD88" s="129"/>
      <c r="ME88" s="129"/>
      <c r="MF88" s="129"/>
      <c r="MG88" s="129"/>
      <c r="MH88" s="129"/>
      <c r="MI88" s="129"/>
      <c r="MJ88" s="129"/>
      <c r="MK88" s="129"/>
      <c r="ML88" s="129"/>
      <c r="MM88" s="129"/>
      <c r="MN88" s="129"/>
      <c r="MO88" s="129"/>
      <c r="MP88" s="129"/>
      <c r="MQ88" s="129"/>
      <c r="MR88" s="129"/>
      <c r="MS88" s="129"/>
      <c r="MT88" s="129"/>
      <c r="MU88" s="129"/>
      <c r="MV88" s="129"/>
      <c r="MW88" s="129"/>
      <c r="MX88" s="129"/>
      <c r="MY88" s="129"/>
      <c r="MZ88" s="129"/>
      <c r="NA88" s="129"/>
      <c r="NB88" s="129"/>
      <c r="NC88" s="129"/>
      <c r="ND88" s="129"/>
      <c r="NE88" s="129"/>
      <c r="NF88" s="129"/>
      <c r="NG88" s="129"/>
      <c r="NH88" s="129"/>
      <c r="NI88" s="129"/>
      <c r="NJ88" s="129"/>
      <c r="NK88" s="129"/>
      <c r="NL88" s="129"/>
      <c r="NM88" s="129"/>
      <c r="NN88" s="129"/>
      <c r="NO88" s="129"/>
      <c r="NP88" s="129"/>
      <c r="NQ88" s="129"/>
      <c r="NR88" s="129"/>
      <c r="NS88" s="129"/>
      <c r="NT88" s="129"/>
      <c r="NU88" s="129"/>
      <c r="NV88" s="129"/>
      <c r="NW88" s="129"/>
      <c r="NX88" s="129"/>
      <c r="NY88" s="129"/>
      <c r="NZ88" s="129"/>
      <c r="OA88" s="129"/>
      <c r="OB88" s="129"/>
      <c r="OC88" s="129"/>
      <c r="OD88" s="129"/>
      <c r="OE88" s="129"/>
      <c r="OF88" s="129"/>
      <c r="OG88" s="129"/>
      <c r="OH88" s="129"/>
      <c r="OI88" s="129"/>
      <c r="OJ88" s="129"/>
      <c r="OK88" s="129"/>
      <c r="OL88" s="129"/>
      <c r="OM88" s="129"/>
      <c r="ON88" s="129"/>
      <c r="OO88" s="129"/>
      <c r="OP88" s="129"/>
      <c r="OQ88" s="129"/>
      <c r="OR88" s="129"/>
      <c r="OS88" s="129"/>
      <c r="OT88" s="129"/>
      <c r="OU88" s="129"/>
      <c r="OV88" s="129"/>
      <c r="OW88" s="129"/>
      <c r="OX88" s="129"/>
      <c r="OY88" s="129"/>
      <c r="OZ88" s="129"/>
      <c r="PA88" s="129"/>
      <c r="PB88" s="129"/>
      <c r="PC88" s="129"/>
      <c r="PD88" s="129"/>
      <c r="PE88" s="129"/>
      <c r="PF88" s="129"/>
      <c r="PG88" s="129"/>
      <c r="PH88" s="129"/>
      <c r="PI88" s="129"/>
      <c r="PJ88" s="129"/>
      <c r="PK88" s="129"/>
      <c r="PL88" s="129"/>
      <c r="PM88" s="129"/>
      <c r="PN88" s="129"/>
      <c r="PO88" s="129"/>
      <c r="PP88" s="129"/>
      <c r="PQ88" s="129"/>
      <c r="PR88" s="129"/>
      <c r="PS88" s="129"/>
      <c r="PT88" s="129"/>
      <c r="PU88" s="129"/>
      <c r="PV88" s="129"/>
      <c r="PW88" s="129"/>
      <c r="PX88" s="129"/>
      <c r="PY88" s="129"/>
      <c r="PZ88" s="129"/>
      <c r="QA88" s="129"/>
      <c r="QB88" s="129"/>
      <c r="QC88" s="129"/>
      <c r="QD88" s="129"/>
      <c r="QE88" s="129"/>
      <c r="QF88" s="129"/>
      <c r="QG88" s="129"/>
      <c r="QH88" s="129"/>
      <c r="QI88" s="129"/>
      <c r="QJ88" s="129"/>
      <c r="QK88" s="129"/>
      <c r="QL88" s="129"/>
      <c r="QM88" s="129"/>
      <c r="QN88" s="129"/>
      <c r="QO88" s="129"/>
      <c r="QP88" s="129"/>
      <c r="QQ88" s="129"/>
      <c r="QR88" s="129"/>
      <c r="QS88" s="129"/>
      <c r="QT88" s="129"/>
      <c r="QU88" s="129"/>
      <c r="QV88" s="129"/>
      <c r="QW88" s="129"/>
      <c r="QX88" s="129"/>
      <c r="QY88" s="129"/>
      <c r="QZ88" s="129"/>
      <c r="RA88" s="129"/>
      <c r="RB88" s="129"/>
      <c r="RC88" s="129"/>
      <c r="RD88" s="129"/>
      <c r="RE88" s="129"/>
      <c r="RF88" s="129"/>
      <c r="RG88" s="129"/>
      <c r="RH88" s="129"/>
      <c r="RI88" s="129"/>
      <c r="RJ88" s="129"/>
      <c r="RK88" s="129"/>
      <c r="RL88" s="129"/>
      <c r="RM88" s="129"/>
      <c r="RN88" s="129"/>
      <c r="RO88" s="129"/>
      <c r="RP88" s="129"/>
      <c r="RQ88" s="129"/>
      <c r="RR88" s="129"/>
      <c r="RS88" s="129"/>
      <c r="RT88" s="129"/>
      <c r="RU88" s="129"/>
      <c r="RV88" s="129"/>
      <c r="RW88" s="129"/>
      <c r="RX88" s="129"/>
      <c r="RY88" s="129"/>
    </row>
    <row r="89" spans="1:493" s="20" customFormat="1" ht="40" customHeight="1" x14ac:dyDescent="0.25">
      <c r="A89" s="125" t="s">
        <v>157</v>
      </c>
      <c r="B89" s="9" t="s">
        <v>450</v>
      </c>
      <c r="C89" s="9" t="s">
        <v>876</v>
      </c>
      <c r="D89" s="9" t="s">
        <v>877</v>
      </c>
      <c r="E89" s="247">
        <v>30.5</v>
      </c>
      <c r="F89" s="248">
        <v>47.2</v>
      </c>
      <c r="G89" s="248">
        <v>15.8</v>
      </c>
      <c r="H89" s="247">
        <v>14.2</v>
      </c>
      <c r="I89" s="248">
        <v>22.7</v>
      </c>
      <c r="J89" s="250">
        <v>7.1</v>
      </c>
      <c r="K89" s="256">
        <v>2022</v>
      </c>
      <c r="L89" s="248" t="s">
        <v>1602</v>
      </c>
      <c r="M89" s="86" t="s">
        <v>1603</v>
      </c>
      <c r="N89" s="248" t="s">
        <v>1598</v>
      </c>
      <c r="O89" s="86" t="s">
        <v>163</v>
      </c>
      <c r="P89" s="86" t="s">
        <v>156</v>
      </c>
      <c r="Q89" s="86"/>
      <c r="R89" s="86" t="s">
        <v>156</v>
      </c>
      <c r="S89" s="86"/>
      <c r="T89" s="86">
        <v>2012</v>
      </c>
      <c r="U89" s="86" t="s">
        <v>163</v>
      </c>
      <c r="V89" s="86" t="s">
        <v>163</v>
      </c>
      <c r="W89" s="86" t="s">
        <v>1651</v>
      </c>
      <c r="X89" s="86" t="s">
        <v>163</v>
      </c>
      <c r="Y89" s="86"/>
      <c r="Z89" s="86">
        <v>2025</v>
      </c>
      <c r="AA89" s="273" t="s">
        <v>654</v>
      </c>
      <c r="AB89" s="162" t="s">
        <v>1640</v>
      </c>
      <c r="AC89" s="238" t="s">
        <v>1740</v>
      </c>
      <c r="AD89" s="235" t="s">
        <v>1425</v>
      </c>
      <c r="AE89" s="123">
        <v>2</v>
      </c>
      <c r="AF89" s="123">
        <v>0</v>
      </c>
      <c r="AG89" s="123">
        <v>2</v>
      </c>
      <c r="AH89" s="123">
        <v>2</v>
      </c>
      <c r="AI89" s="188" t="s">
        <v>1641</v>
      </c>
      <c r="AJ89" s="236" t="s">
        <v>1528</v>
      </c>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c r="GX89" s="129"/>
      <c r="GY89" s="129"/>
      <c r="GZ89" s="129"/>
      <c r="HA89" s="129"/>
      <c r="HB89" s="129"/>
      <c r="HC89" s="129"/>
      <c r="HD89" s="129"/>
      <c r="HE89" s="129"/>
      <c r="HF89" s="129"/>
      <c r="HG89" s="129"/>
      <c r="HH89" s="129"/>
      <c r="HI89" s="129"/>
      <c r="HJ89" s="129"/>
      <c r="HK89" s="129"/>
      <c r="HL89" s="129"/>
      <c r="HM89" s="129"/>
      <c r="HN89" s="129"/>
      <c r="HO89" s="129"/>
      <c r="HP89" s="129"/>
      <c r="HQ89" s="129"/>
      <c r="HR89" s="129"/>
      <c r="HS89" s="129"/>
      <c r="HT89" s="129"/>
      <c r="HU89" s="129"/>
      <c r="HV89" s="129"/>
      <c r="HW89" s="129"/>
      <c r="HX89" s="129"/>
      <c r="HY89" s="129"/>
      <c r="HZ89" s="129"/>
      <c r="IA89" s="129"/>
      <c r="IB89" s="129"/>
      <c r="IC89" s="129"/>
      <c r="ID89" s="129"/>
      <c r="IE89" s="129"/>
      <c r="IF89" s="129"/>
      <c r="IG89" s="129"/>
      <c r="IH89" s="129"/>
      <c r="II89" s="129"/>
      <c r="IJ89" s="129"/>
      <c r="IK89" s="129"/>
      <c r="IL89" s="129"/>
      <c r="IM89" s="129"/>
      <c r="IN89" s="129"/>
      <c r="IO89" s="129"/>
      <c r="IP89" s="129"/>
      <c r="IQ89" s="129"/>
      <c r="IR89" s="129"/>
      <c r="IS89" s="129"/>
      <c r="IT89" s="129"/>
      <c r="IU89" s="129"/>
      <c r="IV89" s="129"/>
      <c r="IW89" s="129"/>
      <c r="IX89" s="129"/>
      <c r="IY89" s="129"/>
      <c r="IZ89" s="129"/>
      <c r="JA89" s="129"/>
      <c r="JB89" s="129"/>
      <c r="JC89" s="129"/>
      <c r="JD89" s="129"/>
      <c r="JE89" s="129"/>
      <c r="JF89" s="129"/>
      <c r="JG89" s="129"/>
      <c r="JH89" s="129"/>
      <c r="JI89" s="129"/>
      <c r="JJ89" s="129"/>
      <c r="JK89" s="129"/>
      <c r="JL89" s="129"/>
      <c r="JM89" s="129"/>
      <c r="JN89" s="129"/>
      <c r="JO89" s="129"/>
      <c r="JP89" s="129"/>
      <c r="JQ89" s="129"/>
      <c r="JR89" s="129"/>
      <c r="JS89" s="129"/>
      <c r="JT89" s="129"/>
      <c r="JU89" s="129"/>
      <c r="JV89" s="129"/>
      <c r="JW89" s="129"/>
      <c r="JX89" s="129"/>
      <c r="JY89" s="129"/>
      <c r="JZ89" s="129"/>
      <c r="KA89" s="129"/>
      <c r="KB89" s="129"/>
      <c r="KC89" s="129"/>
      <c r="KD89" s="129"/>
      <c r="KE89" s="129"/>
      <c r="KF89" s="129"/>
      <c r="KG89" s="129"/>
      <c r="KH89" s="129"/>
      <c r="KI89" s="129"/>
      <c r="KJ89" s="129"/>
      <c r="KK89" s="129"/>
      <c r="KL89" s="129"/>
      <c r="KM89" s="129"/>
      <c r="KN89" s="129"/>
      <c r="KO89" s="129"/>
      <c r="KP89" s="129"/>
      <c r="KQ89" s="129"/>
      <c r="KR89" s="129"/>
      <c r="KS89" s="129"/>
      <c r="KT89" s="129"/>
      <c r="KU89" s="129"/>
      <c r="KV89" s="129"/>
      <c r="KW89" s="129"/>
      <c r="KX89" s="129"/>
      <c r="KY89" s="129"/>
      <c r="KZ89" s="129"/>
      <c r="LA89" s="129"/>
      <c r="LB89" s="129"/>
      <c r="LC89" s="129"/>
      <c r="LD89" s="129"/>
      <c r="LE89" s="129"/>
      <c r="LF89" s="129"/>
      <c r="LG89" s="129"/>
      <c r="LH89" s="129"/>
      <c r="LI89" s="129"/>
      <c r="LJ89" s="129"/>
      <c r="LK89" s="129"/>
      <c r="LL89" s="129"/>
      <c r="LM89" s="129"/>
      <c r="LN89" s="129"/>
      <c r="LO89" s="129"/>
      <c r="LP89" s="129"/>
      <c r="LQ89" s="129"/>
      <c r="LR89" s="129"/>
      <c r="LS89" s="129"/>
      <c r="LT89" s="129"/>
      <c r="LU89" s="129"/>
      <c r="LV89" s="129"/>
      <c r="LW89" s="129"/>
      <c r="LX89" s="129"/>
      <c r="LY89" s="129"/>
      <c r="LZ89" s="129"/>
      <c r="MA89" s="129"/>
      <c r="MB89" s="129"/>
      <c r="MC89" s="129"/>
      <c r="MD89" s="129"/>
      <c r="ME89" s="129"/>
      <c r="MF89" s="129"/>
      <c r="MG89" s="129"/>
      <c r="MH89" s="129"/>
      <c r="MI89" s="129"/>
      <c r="MJ89" s="129"/>
      <c r="MK89" s="129"/>
      <c r="ML89" s="129"/>
      <c r="MM89" s="129"/>
      <c r="MN89" s="129"/>
      <c r="MO89" s="129"/>
      <c r="MP89" s="129"/>
      <c r="MQ89" s="129"/>
      <c r="MR89" s="129"/>
      <c r="MS89" s="129"/>
      <c r="MT89" s="129"/>
      <c r="MU89" s="129"/>
      <c r="MV89" s="129"/>
      <c r="MW89" s="129"/>
      <c r="MX89" s="129"/>
      <c r="MY89" s="129"/>
      <c r="MZ89" s="129"/>
      <c r="NA89" s="129"/>
      <c r="NB89" s="129"/>
      <c r="NC89" s="129"/>
      <c r="ND89" s="129"/>
      <c r="NE89" s="129"/>
      <c r="NF89" s="129"/>
      <c r="NG89" s="129"/>
      <c r="NH89" s="129"/>
      <c r="NI89" s="129"/>
      <c r="NJ89" s="129"/>
      <c r="NK89" s="129"/>
      <c r="NL89" s="129"/>
      <c r="NM89" s="129"/>
      <c r="NN89" s="129"/>
      <c r="NO89" s="129"/>
      <c r="NP89" s="129"/>
      <c r="NQ89" s="129"/>
      <c r="NR89" s="129"/>
      <c r="NS89" s="129"/>
      <c r="NT89" s="129"/>
      <c r="NU89" s="129"/>
      <c r="NV89" s="129"/>
      <c r="NW89" s="129"/>
      <c r="NX89" s="129"/>
      <c r="NY89" s="129"/>
      <c r="NZ89" s="129"/>
      <c r="OA89" s="129"/>
      <c r="OB89" s="129"/>
      <c r="OC89" s="129"/>
      <c r="OD89" s="129"/>
      <c r="OE89" s="129"/>
      <c r="OF89" s="129"/>
      <c r="OG89" s="129"/>
      <c r="OH89" s="129"/>
      <c r="OI89" s="129"/>
      <c r="OJ89" s="129"/>
      <c r="OK89" s="129"/>
      <c r="OL89" s="129"/>
      <c r="OM89" s="129"/>
      <c r="ON89" s="129"/>
      <c r="OO89" s="129"/>
      <c r="OP89" s="129"/>
      <c r="OQ89" s="129"/>
      <c r="OR89" s="129"/>
      <c r="OS89" s="129"/>
      <c r="OT89" s="129"/>
      <c r="OU89" s="129"/>
      <c r="OV89" s="129"/>
      <c r="OW89" s="129"/>
      <c r="OX89" s="129"/>
      <c r="OY89" s="129"/>
      <c r="OZ89" s="129"/>
      <c r="PA89" s="129"/>
      <c r="PB89" s="129"/>
      <c r="PC89" s="129"/>
      <c r="PD89" s="129"/>
      <c r="PE89" s="129"/>
      <c r="PF89" s="129"/>
      <c r="PG89" s="129"/>
      <c r="PH89" s="129"/>
      <c r="PI89" s="129"/>
      <c r="PJ89" s="129"/>
      <c r="PK89" s="129"/>
      <c r="PL89" s="129"/>
      <c r="PM89" s="129"/>
      <c r="PN89" s="129"/>
      <c r="PO89" s="129"/>
      <c r="PP89" s="129"/>
      <c r="PQ89" s="129"/>
      <c r="PR89" s="129"/>
      <c r="PS89" s="129"/>
      <c r="PT89" s="129"/>
      <c r="PU89" s="129"/>
      <c r="PV89" s="129"/>
      <c r="PW89" s="129"/>
      <c r="PX89" s="129"/>
      <c r="PY89" s="129"/>
      <c r="PZ89" s="129"/>
      <c r="QA89" s="129"/>
      <c r="QB89" s="129"/>
      <c r="QC89" s="129"/>
      <c r="QD89" s="129"/>
      <c r="QE89" s="129"/>
      <c r="QF89" s="129"/>
      <c r="QG89" s="129"/>
      <c r="QH89" s="129"/>
      <c r="QI89" s="129"/>
      <c r="QJ89" s="129"/>
      <c r="QK89" s="129"/>
      <c r="QL89" s="129"/>
      <c r="QM89" s="129"/>
      <c r="QN89" s="129"/>
      <c r="QO89" s="129"/>
      <c r="QP89" s="129"/>
      <c r="QQ89" s="129"/>
      <c r="QR89" s="129"/>
      <c r="QS89" s="129"/>
      <c r="QT89" s="129"/>
      <c r="QU89" s="129"/>
      <c r="QV89" s="129"/>
      <c r="QW89" s="129"/>
      <c r="QX89" s="129"/>
      <c r="QY89" s="129"/>
      <c r="QZ89" s="129"/>
      <c r="RA89" s="129"/>
      <c r="RB89" s="129"/>
      <c r="RC89" s="129"/>
      <c r="RD89" s="129"/>
      <c r="RE89" s="129"/>
      <c r="RF89" s="129"/>
      <c r="RG89" s="129"/>
      <c r="RH89" s="129"/>
      <c r="RI89" s="129"/>
      <c r="RJ89" s="129"/>
      <c r="RK89" s="129"/>
      <c r="RL89" s="129"/>
      <c r="RM89" s="129"/>
      <c r="RN89" s="129"/>
      <c r="RO89" s="129"/>
      <c r="RP89" s="129"/>
      <c r="RQ89" s="129"/>
      <c r="RR89" s="129"/>
      <c r="RS89" s="129"/>
      <c r="RT89" s="129"/>
      <c r="RU89" s="129"/>
      <c r="RV89" s="129"/>
      <c r="RW89" s="129"/>
      <c r="RX89" s="129"/>
      <c r="RY89" s="129"/>
    </row>
    <row r="90" spans="1:493" s="20" customFormat="1" ht="40" customHeight="1" x14ac:dyDescent="0.25">
      <c r="A90" s="125" t="s">
        <v>157</v>
      </c>
      <c r="B90" s="9" t="s">
        <v>878</v>
      </c>
      <c r="C90" s="9" t="s">
        <v>879</v>
      </c>
      <c r="D90" s="9" t="s">
        <v>880</v>
      </c>
      <c r="E90" s="247">
        <v>14.3</v>
      </c>
      <c r="F90" s="248">
        <v>24.1</v>
      </c>
      <c r="G90" s="248">
        <v>5.0999999999999996</v>
      </c>
      <c r="H90" s="247">
        <v>13.3</v>
      </c>
      <c r="I90" s="248">
        <v>22.5</v>
      </c>
      <c r="J90" s="250">
        <v>4.7</v>
      </c>
      <c r="K90" s="256">
        <v>2022</v>
      </c>
      <c r="L90" s="248" t="s">
        <v>1599</v>
      </c>
      <c r="M90" s="86" t="s">
        <v>1599</v>
      </c>
      <c r="N90" s="248" t="s">
        <v>1598</v>
      </c>
      <c r="O90" s="86" t="s">
        <v>162</v>
      </c>
      <c r="P90" s="86" t="s">
        <v>156</v>
      </c>
      <c r="Q90" s="86"/>
      <c r="R90" s="86" t="s">
        <v>156</v>
      </c>
      <c r="S90" s="86"/>
      <c r="T90" s="86" t="s">
        <v>156</v>
      </c>
      <c r="U90" s="86" t="s">
        <v>156</v>
      </c>
      <c r="V90" s="86" t="s">
        <v>156</v>
      </c>
      <c r="W90" s="86" t="s">
        <v>156</v>
      </c>
      <c r="X90" s="86" t="s">
        <v>163</v>
      </c>
      <c r="Y90" s="86"/>
      <c r="Z90" s="86"/>
      <c r="AA90" s="273" t="s">
        <v>632</v>
      </c>
      <c r="AB90" s="44" t="s">
        <v>1435</v>
      </c>
      <c r="AC90" s="238" t="s">
        <v>1563</v>
      </c>
      <c r="AD90" s="235" t="s">
        <v>1425</v>
      </c>
      <c r="AE90" s="123">
        <v>2</v>
      </c>
      <c r="AF90" s="123">
        <v>0</v>
      </c>
      <c r="AG90" s="123">
        <v>2</v>
      </c>
      <c r="AH90" s="123">
        <v>2</v>
      </c>
      <c r="AI90" s="188" t="s">
        <v>1597</v>
      </c>
      <c r="AJ90" s="236" t="s">
        <v>1528</v>
      </c>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c r="HB90" s="129"/>
      <c r="HC90" s="129"/>
      <c r="HD90" s="129"/>
      <c r="HE90" s="129"/>
      <c r="HF90" s="129"/>
      <c r="HG90" s="129"/>
      <c r="HH90" s="129"/>
      <c r="HI90" s="129"/>
      <c r="HJ90" s="129"/>
      <c r="HK90" s="129"/>
      <c r="HL90" s="129"/>
      <c r="HM90" s="129"/>
      <c r="HN90" s="129"/>
      <c r="HO90" s="129"/>
      <c r="HP90" s="129"/>
      <c r="HQ90" s="129"/>
      <c r="HR90" s="129"/>
      <c r="HS90" s="129"/>
      <c r="HT90" s="129"/>
      <c r="HU90" s="129"/>
      <c r="HV90" s="129"/>
      <c r="HW90" s="129"/>
      <c r="HX90" s="129"/>
      <c r="HY90" s="129"/>
      <c r="HZ90" s="129"/>
      <c r="IA90" s="129"/>
      <c r="IB90" s="129"/>
      <c r="IC90" s="129"/>
      <c r="ID90" s="129"/>
      <c r="IE90" s="129"/>
      <c r="IF90" s="129"/>
      <c r="IG90" s="129"/>
      <c r="IH90" s="129"/>
      <c r="II90" s="129"/>
      <c r="IJ90" s="129"/>
      <c r="IK90" s="129"/>
      <c r="IL90" s="129"/>
      <c r="IM90" s="129"/>
      <c r="IN90" s="129"/>
      <c r="IO90" s="129"/>
      <c r="IP90" s="129"/>
      <c r="IQ90" s="129"/>
      <c r="IR90" s="129"/>
      <c r="IS90" s="129"/>
      <c r="IT90" s="129"/>
      <c r="IU90" s="129"/>
      <c r="IV90" s="129"/>
      <c r="IW90" s="129"/>
      <c r="IX90" s="129"/>
      <c r="IY90" s="129"/>
      <c r="IZ90" s="129"/>
      <c r="JA90" s="129"/>
      <c r="JB90" s="129"/>
      <c r="JC90" s="129"/>
      <c r="JD90" s="129"/>
      <c r="JE90" s="129"/>
      <c r="JF90" s="129"/>
      <c r="JG90" s="129"/>
      <c r="JH90" s="129"/>
      <c r="JI90" s="129"/>
      <c r="JJ90" s="129"/>
      <c r="JK90" s="129"/>
      <c r="JL90" s="129"/>
      <c r="JM90" s="129"/>
      <c r="JN90" s="129"/>
      <c r="JO90" s="129"/>
      <c r="JP90" s="129"/>
      <c r="JQ90" s="129"/>
      <c r="JR90" s="129"/>
      <c r="JS90" s="129"/>
      <c r="JT90" s="129"/>
      <c r="JU90" s="129"/>
      <c r="JV90" s="129"/>
      <c r="JW90" s="129"/>
      <c r="JX90" s="129"/>
      <c r="JY90" s="129"/>
      <c r="JZ90" s="129"/>
      <c r="KA90" s="129"/>
      <c r="KB90" s="129"/>
      <c r="KC90" s="129"/>
      <c r="KD90" s="129"/>
      <c r="KE90" s="129"/>
      <c r="KF90" s="129"/>
      <c r="KG90" s="129"/>
      <c r="KH90" s="129"/>
      <c r="KI90" s="129"/>
      <c r="KJ90" s="129"/>
      <c r="KK90" s="129"/>
      <c r="KL90" s="129"/>
      <c r="KM90" s="129"/>
      <c r="KN90" s="129"/>
      <c r="KO90" s="129"/>
      <c r="KP90" s="129"/>
      <c r="KQ90" s="129"/>
      <c r="KR90" s="129"/>
      <c r="KS90" s="129"/>
      <c r="KT90" s="129"/>
      <c r="KU90" s="129"/>
      <c r="KV90" s="129"/>
      <c r="KW90" s="129"/>
      <c r="KX90" s="129"/>
      <c r="KY90" s="129"/>
      <c r="KZ90" s="129"/>
      <c r="LA90" s="129"/>
      <c r="LB90" s="129"/>
      <c r="LC90" s="129"/>
      <c r="LD90" s="129"/>
      <c r="LE90" s="129"/>
      <c r="LF90" s="129"/>
      <c r="LG90" s="129"/>
      <c r="LH90" s="129"/>
      <c r="LI90" s="129"/>
      <c r="LJ90" s="129"/>
      <c r="LK90" s="129"/>
      <c r="LL90" s="129"/>
      <c r="LM90" s="129"/>
      <c r="LN90" s="129"/>
      <c r="LO90" s="129"/>
      <c r="LP90" s="129"/>
      <c r="LQ90" s="129"/>
      <c r="LR90" s="129"/>
      <c r="LS90" s="129"/>
      <c r="LT90" s="129"/>
      <c r="LU90" s="129"/>
      <c r="LV90" s="129"/>
      <c r="LW90" s="129"/>
      <c r="LX90" s="129"/>
      <c r="LY90" s="129"/>
      <c r="LZ90" s="129"/>
      <c r="MA90" s="129"/>
      <c r="MB90" s="129"/>
      <c r="MC90" s="129"/>
      <c r="MD90" s="129"/>
      <c r="ME90" s="129"/>
      <c r="MF90" s="129"/>
      <c r="MG90" s="129"/>
      <c r="MH90" s="129"/>
      <c r="MI90" s="129"/>
      <c r="MJ90" s="129"/>
      <c r="MK90" s="129"/>
      <c r="ML90" s="129"/>
      <c r="MM90" s="129"/>
      <c r="MN90" s="129"/>
      <c r="MO90" s="129"/>
      <c r="MP90" s="129"/>
      <c r="MQ90" s="129"/>
      <c r="MR90" s="129"/>
      <c r="MS90" s="129"/>
      <c r="MT90" s="129"/>
      <c r="MU90" s="129"/>
      <c r="MV90" s="129"/>
      <c r="MW90" s="129"/>
      <c r="MX90" s="129"/>
      <c r="MY90" s="129"/>
      <c r="MZ90" s="129"/>
      <c r="NA90" s="129"/>
      <c r="NB90" s="129"/>
      <c r="NC90" s="129"/>
      <c r="ND90" s="129"/>
      <c r="NE90" s="129"/>
      <c r="NF90" s="129"/>
      <c r="NG90" s="129"/>
      <c r="NH90" s="129"/>
      <c r="NI90" s="129"/>
      <c r="NJ90" s="129"/>
      <c r="NK90" s="129"/>
      <c r="NL90" s="129"/>
      <c r="NM90" s="129"/>
      <c r="NN90" s="129"/>
      <c r="NO90" s="129"/>
      <c r="NP90" s="129"/>
      <c r="NQ90" s="129"/>
      <c r="NR90" s="129"/>
      <c r="NS90" s="129"/>
      <c r="NT90" s="129"/>
      <c r="NU90" s="129"/>
      <c r="NV90" s="129"/>
      <c r="NW90" s="129"/>
      <c r="NX90" s="129"/>
      <c r="NY90" s="129"/>
      <c r="NZ90" s="129"/>
      <c r="OA90" s="129"/>
      <c r="OB90" s="129"/>
      <c r="OC90" s="129"/>
      <c r="OD90" s="129"/>
      <c r="OE90" s="129"/>
      <c r="OF90" s="129"/>
      <c r="OG90" s="129"/>
      <c r="OH90" s="129"/>
      <c r="OI90" s="129"/>
      <c r="OJ90" s="129"/>
      <c r="OK90" s="129"/>
      <c r="OL90" s="129"/>
      <c r="OM90" s="129"/>
      <c r="ON90" s="129"/>
      <c r="OO90" s="129"/>
      <c r="OP90" s="129"/>
      <c r="OQ90" s="129"/>
      <c r="OR90" s="129"/>
      <c r="OS90" s="129"/>
      <c r="OT90" s="129"/>
      <c r="OU90" s="129"/>
      <c r="OV90" s="129"/>
      <c r="OW90" s="129"/>
      <c r="OX90" s="129"/>
      <c r="OY90" s="129"/>
      <c r="OZ90" s="129"/>
      <c r="PA90" s="129"/>
      <c r="PB90" s="129"/>
      <c r="PC90" s="129"/>
      <c r="PD90" s="129"/>
      <c r="PE90" s="129"/>
      <c r="PF90" s="129"/>
      <c r="PG90" s="129"/>
      <c r="PH90" s="129"/>
      <c r="PI90" s="129"/>
      <c r="PJ90" s="129"/>
      <c r="PK90" s="129"/>
      <c r="PL90" s="129"/>
      <c r="PM90" s="129"/>
      <c r="PN90" s="129"/>
      <c r="PO90" s="129"/>
      <c r="PP90" s="129"/>
      <c r="PQ90" s="129"/>
      <c r="PR90" s="129"/>
      <c r="PS90" s="129"/>
      <c r="PT90" s="129"/>
      <c r="PU90" s="129"/>
      <c r="PV90" s="129"/>
      <c r="PW90" s="129"/>
      <c r="PX90" s="129"/>
      <c r="PY90" s="129"/>
      <c r="PZ90" s="129"/>
      <c r="QA90" s="129"/>
      <c r="QB90" s="129"/>
      <c r="QC90" s="129"/>
      <c r="QD90" s="129"/>
      <c r="QE90" s="129"/>
      <c r="QF90" s="129"/>
      <c r="QG90" s="129"/>
      <c r="QH90" s="129"/>
      <c r="QI90" s="129"/>
      <c r="QJ90" s="129"/>
      <c r="QK90" s="129"/>
      <c r="QL90" s="129"/>
      <c r="QM90" s="129"/>
      <c r="QN90" s="129"/>
      <c r="QO90" s="129"/>
      <c r="QP90" s="129"/>
      <c r="QQ90" s="129"/>
      <c r="QR90" s="129"/>
      <c r="QS90" s="129"/>
      <c r="QT90" s="129"/>
      <c r="QU90" s="129"/>
      <c r="QV90" s="129"/>
      <c r="QW90" s="129"/>
      <c r="QX90" s="129"/>
      <c r="QY90" s="129"/>
      <c r="QZ90" s="129"/>
      <c r="RA90" s="129"/>
      <c r="RB90" s="129"/>
      <c r="RC90" s="129"/>
      <c r="RD90" s="129"/>
      <c r="RE90" s="129"/>
      <c r="RF90" s="129"/>
      <c r="RG90" s="129"/>
      <c r="RH90" s="129"/>
      <c r="RI90" s="129"/>
      <c r="RJ90" s="129"/>
      <c r="RK90" s="129"/>
      <c r="RL90" s="129"/>
      <c r="RM90" s="129"/>
      <c r="RN90" s="129"/>
      <c r="RO90" s="129"/>
      <c r="RP90" s="129"/>
      <c r="RQ90" s="129"/>
      <c r="RR90" s="129"/>
      <c r="RS90" s="129"/>
      <c r="RT90" s="129"/>
      <c r="RU90" s="129"/>
      <c r="RV90" s="129"/>
      <c r="RW90" s="129"/>
      <c r="RX90" s="129"/>
      <c r="RY90" s="129"/>
    </row>
    <row r="91" spans="1:493" s="20" customFormat="1" ht="40" customHeight="1" x14ac:dyDescent="0.25">
      <c r="A91" s="125" t="s">
        <v>157</v>
      </c>
      <c r="B91" s="9" t="s">
        <v>515</v>
      </c>
      <c r="C91" s="9" t="s">
        <v>881</v>
      </c>
      <c r="D91" s="9" t="s">
        <v>882</v>
      </c>
      <c r="E91" s="247">
        <v>19.7</v>
      </c>
      <c r="F91" s="248">
        <v>41.4</v>
      </c>
      <c r="G91" s="248">
        <v>4.5</v>
      </c>
      <c r="H91" s="247">
        <v>16.399999999999999</v>
      </c>
      <c r="I91" s="248">
        <v>34.1</v>
      </c>
      <c r="J91" s="250">
        <v>4.0999999999999996</v>
      </c>
      <c r="K91" s="256">
        <v>2022</v>
      </c>
      <c r="L91" s="248" t="s">
        <v>1599</v>
      </c>
      <c r="M91" s="86" t="s">
        <v>1603</v>
      </c>
      <c r="N91" s="248" t="s">
        <v>1598</v>
      </c>
      <c r="O91" s="86" t="s">
        <v>163</v>
      </c>
      <c r="P91" s="86">
        <v>2012</v>
      </c>
      <c r="Q91" s="86"/>
      <c r="R91" s="86" t="s">
        <v>162</v>
      </c>
      <c r="S91" s="86"/>
      <c r="T91" s="86">
        <v>2018</v>
      </c>
      <c r="U91" s="86" t="s">
        <v>162</v>
      </c>
      <c r="V91" s="86" t="s">
        <v>162</v>
      </c>
      <c r="W91" s="86" t="s">
        <v>162</v>
      </c>
      <c r="X91" s="86" t="s">
        <v>163</v>
      </c>
      <c r="Y91" s="86"/>
      <c r="Z91" s="86" t="s">
        <v>166</v>
      </c>
      <c r="AA91" s="273" t="s">
        <v>654</v>
      </c>
      <c r="AB91" s="162" t="s">
        <v>1435</v>
      </c>
      <c r="AC91" s="238" t="s">
        <v>1739</v>
      </c>
      <c r="AD91" s="235" t="s">
        <v>1425</v>
      </c>
      <c r="AE91" s="123">
        <v>2</v>
      </c>
      <c r="AF91" s="123">
        <v>0</v>
      </c>
      <c r="AG91" s="123">
        <v>2</v>
      </c>
      <c r="AH91" s="123">
        <v>2</v>
      </c>
      <c r="AI91" s="188" t="s">
        <v>1597</v>
      </c>
      <c r="AJ91" s="236" t="s">
        <v>1528</v>
      </c>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c r="GX91" s="129"/>
      <c r="GY91" s="129"/>
      <c r="GZ91" s="129"/>
      <c r="HA91" s="129"/>
      <c r="HB91" s="129"/>
      <c r="HC91" s="129"/>
      <c r="HD91" s="129"/>
      <c r="HE91" s="129"/>
      <c r="HF91" s="129"/>
      <c r="HG91" s="129"/>
      <c r="HH91" s="129"/>
      <c r="HI91" s="129"/>
      <c r="HJ91" s="129"/>
      <c r="HK91" s="129"/>
      <c r="HL91" s="129"/>
      <c r="HM91" s="129"/>
      <c r="HN91" s="129"/>
      <c r="HO91" s="129"/>
      <c r="HP91" s="129"/>
      <c r="HQ91" s="129"/>
      <c r="HR91" s="129"/>
      <c r="HS91" s="129"/>
      <c r="HT91" s="129"/>
      <c r="HU91" s="129"/>
      <c r="HV91" s="129"/>
      <c r="HW91" s="129"/>
      <c r="HX91" s="129"/>
      <c r="HY91" s="129"/>
      <c r="HZ91" s="129"/>
      <c r="IA91" s="129"/>
      <c r="IB91" s="129"/>
      <c r="IC91" s="129"/>
      <c r="ID91" s="129"/>
      <c r="IE91" s="129"/>
      <c r="IF91" s="129"/>
      <c r="IG91" s="129"/>
      <c r="IH91" s="129"/>
      <c r="II91" s="129"/>
      <c r="IJ91" s="129"/>
      <c r="IK91" s="129"/>
      <c r="IL91" s="129"/>
      <c r="IM91" s="129"/>
      <c r="IN91" s="129"/>
      <c r="IO91" s="129"/>
      <c r="IP91" s="129"/>
      <c r="IQ91" s="129"/>
      <c r="IR91" s="129"/>
      <c r="IS91" s="129"/>
      <c r="IT91" s="129"/>
      <c r="IU91" s="129"/>
      <c r="IV91" s="129"/>
      <c r="IW91" s="129"/>
      <c r="IX91" s="129"/>
      <c r="IY91" s="129"/>
      <c r="IZ91" s="129"/>
      <c r="JA91" s="129"/>
      <c r="JB91" s="129"/>
      <c r="JC91" s="129"/>
      <c r="JD91" s="129"/>
      <c r="JE91" s="129"/>
      <c r="JF91" s="129"/>
      <c r="JG91" s="129"/>
      <c r="JH91" s="129"/>
      <c r="JI91" s="129"/>
      <c r="JJ91" s="129"/>
      <c r="JK91" s="129"/>
      <c r="JL91" s="129"/>
      <c r="JM91" s="129"/>
      <c r="JN91" s="129"/>
      <c r="JO91" s="129"/>
      <c r="JP91" s="129"/>
      <c r="JQ91" s="129"/>
      <c r="JR91" s="129"/>
      <c r="JS91" s="129"/>
      <c r="JT91" s="129"/>
      <c r="JU91" s="129"/>
      <c r="JV91" s="129"/>
      <c r="JW91" s="129"/>
      <c r="JX91" s="129"/>
      <c r="JY91" s="129"/>
      <c r="JZ91" s="129"/>
      <c r="KA91" s="129"/>
      <c r="KB91" s="129"/>
      <c r="KC91" s="129"/>
      <c r="KD91" s="129"/>
      <c r="KE91" s="129"/>
      <c r="KF91" s="129"/>
      <c r="KG91" s="129"/>
      <c r="KH91" s="129"/>
      <c r="KI91" s="129"/>
      <c r="KJ91" s="129"/>
      <c r="KK91" s="129"/>
      <c r="KL91" s="129"/>
      <c r="KM91" s="129"/>
      <c r="KN91" s="129"/>
      <c r="KO91" s="129"/>
      <c r="KP91" s="129"/>
      <c r="KQ91" s="129"/>
      <c r="KR91" s="129"/>
      <c r="KS91" s="129"/>
      <c r="KT91" s="129"/>
      <c r="KU91" s="129"/>
      <c r="KV91" s="129"/>
      <c r="KW91" s="129"/>
      <c r="KX91" s="129"/>
      <c r="KY91" s="129"/>
      <c r="KZ91" s="129"/>
      <c r="LA91" s="129"/>
      <c r="LB91" s="129"/>
      <c r="LC91" s="129"/>
      <c r="LD91" s="129"/>
      <c r="LE91" s="129"/>
      <c r="LF91" s="129"/>
      <c r="LG91" s="129"/>
      <c r="LH91" s="129"/>
      <c r="LI91" s="129"/>
      <c r="LJ91" s="129"/>
      <c r="LK91" s="129"/>
      <c r="LL91" s="129"/>
      <c r="LM91" s="129"/>
      <c r="LN91" s="129"/>
      <c r="LO91" s="129"/>
      <c r="LP91" s="129"/>
      <c r="LQ91" s="129"/>
      <c r="LR91" s="129"/>
      <c r="LS91" s="129"/>
      <c r="LT91" s="129"/>
      <c r="LU91" s="129"/>
      <c r="LV91" s="129"/>
      <c r="LW91" s="129"/>
      <c r="LX91" s="129"/>
      <c r="LY91" s="129"/>
      <c r="LZ91" s="129"/>
      <c r="MA91" s="129"/>
      <c r="MB91" s="129"/>
      <c r="MC91" s="129"/>
      <c r="MD91" s="129"/>
      <c r="ME91" s="129"/>
      <c r="MF91" s="129"/>
      <c r="MG91" s="129"/>
      <c r="MH91" s="129"/>
      <c r="MI91" s="129"/>
      <c r="MJ91" s="129"/>
      <c r="MK91" s="129"/>
      <c r="ML91" s="129"/>
      <c r="MM91" s="129"/>
      <c r="MN91" s="129"/>
      <c r="MO91" s="129"/>
      <c r="MP91" s="129"/>
      <c r="MQ91" s="129"/>
      <c r="MR91" s="129"/>
      <c r="MS91" s="129"/>
      <c r="MT91" s="129"/>
      <c r="MU91" s="129"/>
      <c r="MV91" s="129"/>
      <c r="MW91" s="129"/>
      <c r="MX91" s="129"/>
      <c r="MY91" s="129"/>
      <c r="MZ91" s="129"/>
      <c r="NA91" s="129"/>
      <c r="NB91" s="129"/>
      <c r="NC91" s="129"/>
      <c r="ND91" s="129"/>
      <c r="NE91" s="129"/>
      <c r="NF91" s="129"/>
      <c r="NG91" s="129"/>
      <c r="NH91" s="129"/>
      <c r="NI91" s="129"/>
      <c r="NJ91" s="129"/>
      <c r="NK91" s="129"/>
      <c r="NL91" s="129"/>
      <c r="NM91" s="129"/>
      <c r="NN91" s="129"/>
      <c r="NO91" s="129"/>
      <c r="NP91" s="129"/>
      <c r="NQ91" s="129"/>
      <c r="NR91" s="129"/>
      <c r="NS91" s="129"/>
      <c r="NT91" s="129"/>
      <c r="NU91" s="129"/>
      <c r="NV91" s="129"/>
      <c r="NW91" s="129"/>
      <c r="NX91" s="129"/>
      <c r="NY91" s="129"/>
      <c r="NZ91" s="129"/>
      <c r="OA91" s="129"/>
      <c r="OB91" s="129"/>
      <c r="OC91" s="129"/>
      <c r="OD91" s="129"/>
      <c r="OE91" s="129"/>
      <c r="OF91" s="129"/>
      <c r="OG91" s="129"/>
      <c r="OH91" s="129"/>
      <c r="OI91" s="129"/>
      <c r="OJ91" s="129"/>
      <c r="OK91" s="129"/>
      <c r="OL91" s="129"/>
      <c r="OM91" s="129"/>
      <c r="ON91" s="129"/>
      <c r="OO91" s="129"/>
      <c r="OP91" s="129"/>
      <c r="OQ91" s="129"/>
      <c r="OR91" s="129"/>
      <c r="OS91" s="129"/>
      <c r="OT91" s="129"/>
      <c r="OU91" s="129"/>
      <c r="OV91" s="129"/>
      <c r="OW91" s="129"/>
      <c r="OX91" s="129"/>
      <c r="OY91" s="129"/>
      <c r="OZ91" s="129"/>
      <c r="PA91" s="129"/>
      <c r="PB91" s="129"/>
      <c r="PC91" s="129"/>
      <c r="PD91" s="129"/>
      <c r="PE91" s="129"/>
      <c r="PF91" s="129"/>
      <c r="PG91" s="129"/>
      <c r="PH91" s="129"/>
      <c r="PI91" s="129"/>
      <c r="PJ91" s="129"/>
      <c r="PK91" s="129"/>
      <c r="PL91" s="129"/>
      <c r="PM91" s="129"/>
      <c r="PN91" s="129"/>
      <c r="PO91" s="129"/>
      <c r="PP91" s="129"/>
      <c r="PQ91" s="129"/>
      <c r="PR91" s="129"/>
      <c r="PS91" s="129"/>
      <c r="PT91" s="129"/>
      <c r="PU91" s="129"/>
      <c r="PV91" s="129"/>
      <c r="PW91" s="129"/>
      <c r="PX91" s="129"/>
      <c r="PY91" s="129"/>
      <c r="PZ91" s="129"/>
      <c r="QA91" s="129"/>
      <c r="QB91" s="129"/>
      <c r="QC91" s="129"/>
      <c r="QD91" s="129"/>
      <c r="QE91" s="129"/>
      <c r="QF91" s="129"/>
      <c r="QG91" s="129"/>
      <c r="QH91" s="129"/>
      <c r="QI91" s="129"/>
      <c r="QJ91" s="129"/>
      <c r="QK91" s="129"/>
      <c r="QL91" s="129"/>
      <c r="QM91" s="129"/>
      <c r="QN91" s="129"/>
      <c r="QO91" s="129"/>
      <c r="QP91" s="129"/>
      <c r="QQ91" s="129"/>
      <c r="QR91" s="129"/>
      <c r="QS91" s="129"/>
      <c r="QT91" s="129"/>
      <c r="QU91" s="129"/>
      <c r="QV91" s="129"/>
      <c r="QW91" s="129"/>
      <c r="QX91" s="129"/>
      <c r="QY91" s="129"/>
      <c r="QZ91" s="129"/>
      <c r="RA91" s="129"/>
      <c r="RB91" s="129"/>
      <c r="RC91" s="129"/>
      <c r="RD91" s="129"/>
      <c r="RE91" s="129"/>
      <c r="RF91" s="129"/>
      <c r="RG91" s="129"/>
      <c r="RH91" s="129"/>
      <c r="RI91" s="129"/>
      <c r="RJ91" s="129"/>
      <c r="RK91" s="129"/>
      <c r="RL91" s="129"/>
      <c r="RM91" s="129"/>
      <c r="RN91" s="129"/>
      <c r="RO91" s="129"/>
      <c r="RP91" s="129"/>
      <c r="RQ91" s="129"/>
      <c r="RR91" s="129"/>
      <c r="RS91" s="129"/>
      <c r="RT91" s="129"/>
      <c r="RU91" s="129"/>
      <c r="RV91" s="129"/>
      <c r="RW91" s="129"/>
      <c r="RX91" s="129"/>
      <c r="RY91" s="129"/>
    </row>
    <row r="92" spans="1:493" s="20" customFormat="1" ht="40" customHeight="1" x14ac:dyDescent="0.25">
      <c r="A92" s="125" t="s">
        <v>505</v>
      </c>
      <c r="B92" s="9" t="s">
        <v>883</v>
      </c>
      <c r="C92" s="9" t="s">
        <v>884</v>
      </c>
      <c r="D92" s="9" t="s">
        <v>885</v>
      </c>
      <c r="E92" s="247">
        <v>3.4</v>
      </c>
      <c r="F92" s="248">
        <v>3.6</v>
      </c>
      <c r="G92" s="248">
        <v>3.2</v>
      </c>
      <c r="H92" s="247">
        <v>3.1</v>
      </c>
      <c r="I92" s="248">
        <v>3.3</v>
      </c>
      <c r="J92" s="250">
        <v>3</v>
      </c>
      <c r="K92" s="256">
        <v>2022</v>
      </c>
      <c r="L92" s="248" t="s">
        <v>1599</v>
      </c>
      <c r="M92" s="86" t="s">
        <v>1599</v>
      </c>
      <c r="N92" s="248" t="s">
        <v>1598</v>
      </c>
      <c r="O92" s="86" t="s">
        <v>163</v>
      </c>
      <c r="P92" s="86">
        <v>2017</v>
      </c>
      <c r="Q92" s="86"/>
      <c r="R92" s="86" t="s">
        <v>1651</v>
      </c>
      <c r="S92" s="86"/>
      <c r="T92" s="86">
        <v>2023</v>
      </c>
      <c r="U92" s="86" t="s">
        <v>163</v>
      </c>
      <c r="V92" s="86" t="s">
        <v>163</v>
      </c>
      <c r="W92" s="86" t="s">
        <v>163</v>
      </c>
      <c r="X92" s="86" t="s">
        <v>163</v>
      </c>
      <c r="Y92" s="86"/>
      <c r="Z92" s="86"/>
      <c r="AA92" s="273" t="s">
        <v>632</v>
      </c>
      <c r="AB92" s="44" t="s">
        <v>1435</v>
      </c>
      <c r="AC92" s="238" t="s">
        <v>1738</v>
      </c>
      <c r="AD92" s="235" t="s">
        <v>1425</v>
      </c>
      <c r="AE92" s="123">
        <v>2</v>
      </c>
      <c r="AF92" s="123">
        <v>0</v>
      </c>
      <c r="AG92" s="123">
        <v>2</v>
      </c>
      <c r="AH92" s="123">
        <v>2</v>
      </c>
      <c r="AI92" s="188" t="s">
        <v>1597</v>
      </c>
      <c r="AJ92" s="236" t="s">
        <v>1528</v>
      </c>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c r="GX92" s="129"/>
      <c r="GY92" s="129"/>
      <c r="GZ92" s="129"/>
      <c r="HA92" s="129"/>
      <c r="HB92" s="129"/>
      <c r="HC92" s="129"/>
      <c r="HD92" s="129"/>
      <c r="HE92" s="129"/>
      <c r="HF92" s="129"/>
      <c r="HG92" s="129"/>
      <c r="HH92" s="129"/>
      <c r="HI92" s="129"/>
      <c r="HJ92" s="129"/>
      <c r="HK92" s="129"/>
      <c r="HL92" s="129"/>
      <c r="HM92" s="129"/>
      <c r="HN92" s="129"/>
      <c r="HO92" s="129"/>
      <c r="HP92" s="129"/>
      <c r="HQ92" s="129"/>
      <c r="HR92" s="129"/>
      <c r="HS92" s="129"/>
      <c r="HT92" s="129"/>
      <c r="HU92" s="129"/>
      <c r="HV92" s="129"/>
      <c r="HW92" s="129"/>
      <c r="HX92" s="129"/>
      <c r="HY92" s="129"/>
      <c r="HZ92" s="129"/>
      <c r="IA92" s="129"/>
      <c r="IB92" s="129"/>
      <c r="IC92" s="129"/>
      <c r="ID92" s="129"/>
      <c r="IE92" s="129"/>
      <c r="IF92" s="129"/>
      <c r="IG92" s="129"/>
      <c r="IH92" s="129"/>
      <c r="II92" s="129"/>
      <c r="IJ92" s="129"/>
      <c r="IK92" s="129"/>
      <c r="IL92" s="129"/>
      <c r="IM92" s="129"/>
      <c r="IN92" s="129"/>
      <c r="IO92" s="129"/>
      <c r="IP92" s="129"/>
      <c r="IQ92" s="129"/>
      <c r="IR92" s="129"/>
      <c r="IS92" s="129"/>
      <c r="IT92" s="129"/>
      <c r="IU92" s="129"/>
      <c r="IV92" s="129"/>
      <c r="IW92" s="129"/>
      <c r="IX92" s="129"/>
      <c r="IY92" s="129"/>
      <c r="IZ92" s="129"/>
      <c r="JA92" s="129"/>
      <c r="JB92" s="129"/>
      <c r="JC92" s="129"/>
      <c r="JD92" s="129"/>
      <c r="JE92" s="129"/>
      <c r="JF92" s="129"/>
      <c r="JG92" s="129"/>
      <c r="JH92" s="129"/>
      <c r="JI92" s="129"/>
      <c r="JJ92" s="129"/>
      <c r="JK92" s="129"/>
      <c r="JL92" s="129"/>
      <c r="JM92" s="129"/>
      <c r="JN92" s="129"/>
      <c r="JO92" s="129"/>
      <c r="JP92" s="129"/>
      <c r="JQ92" s="129"/>
      <c r="JR92" s="129"/>
      <c r="JS92" s="129"/>
      <c r="JT92" s="129"/>
      <c r="JU92" s="129"/>
      <c r="JV92" s="129"/>
      <c r="JW92" s="129"/>
      <c r="JX92" s="129"/>
      <c r="JY92" s="129"/>
      <c r="JZ92" s="129"/>
      <c r="KA92" s="129"/>
      <c r="KB92" s="129"/>
      <c r="KC92" s="129"/>
      <c r="KD92" s="129"/>
      <c r="KE92" s="129"/>
      <c r="KF92" s="129"/>
      <c r="KG92" s="129"/>
      <c r="KH92" s="129"/>
      <c r="KI92" s="129"/>
      <c r="KJ92" s="129"/>
      <c r="KK92" s="129"/>
      <c r="KL92" s="129"/>
      <c r="KM92" s="129"/>
      <c r="KN92" s="129"/>
      <c r="KO92" s="129"/>
      <c r="KP92" s="129"/>
      <c r="KQ92" s="129"/>
      <c r="KR92" s="129"/>
      <c r="KS92" s="129"/>
      <c r="KT92" s="129"/>
      <c r="KU92" s="129"/>
      <c r="KV92" s="129"/>
      <c r="KW92" s="129"/>
      <c r="KX92" s="129"/>
      <c r="KY92" s="129"/>
      <c r="KZ92" s="129"/>
      <c r="LA92" s="129"/>
      <c r="LB92" s="129"/>
      <c r="LC92" s="129"/>
      <c r="LD92" s="129"/>
      <c r="LE92" s="129"/>
      <c r="LF92" s="129"/>
      <c r="LG92" s="129"/>
      <c r="LH92" s="129"/>
      <c r="LI92" s="129"/>
      <c r="LJ92" s="129"/>
      <c r="LK92" s="129"/>
      <c r="LL92" s="129"/>
      <c r="LM92" s="129"/>
      <c r="LN92" s="129"/>
      <c r="LO92" s="129"/>
      <c r="LP92" s="129"/>
      <c r="LQ92" s="129"/>
      <c r="LR92" s="129"/>
      <c r="LS92" s="129"/>
      <c r="LT92" s="129"/>
      <c r="LU92" s="129"/>
      <c r="LV92" s="129"/>
      <c r="LW92" s="129"/>
      <c r="LX92" s="129"/>
      <c r="LY92" s="129"/>
      <c r="LZ92" s="129"/>
      <c r="MA92" s="129"/>
      <c r="MB92" s="129"/>
      <c r="MC92" s="129"/>
      <c r="MD92" s="129"/>
      <c r="ME92" s="129"/>
      <c r="MF92" s="129"/>
      <c r="MG92" s="129"/>
      <c r="MH92" s="129"/>
      <c r="MI92" s="129"/>
      <c r="MJ92" s="129"/>
      <c r="MK92" s="129"/>
      <c r="ML92" s="129"/>
      <c r="MM92" s="129"/>
      <c r="MN92" s="129"/>
      <c r="MO92" s="129"/>
      <c r="MP92" s="129"/>
      <c r="MQ92" s="129"/>
      <c r="MR92" s="129"/>
      <c r="MS92" s="129"/>
      <c r="MT92" s="129"/>
      <c r="MU92" s="129"/>
      <c r="MV92" s="129"/>
      <c r="MW92" s="129"/>
      <c r="MX92" s="129"/>
      <c r="MY92" s="129"/>
      <c r="MZ92" s="129"/>
      <c r="NA92" s="129"/>
      <c r="NB92" s="129"/>
      <c r="NC92" s="129"/>
      <c r="ND92" s="129"/>
      <c r="NE92" s="129"/>
      <c r="NF92" s="129"/>
      <c r="NG92" s="129"/>
      <c r="NH92" s="129"/>
      <c r="NI92" s="129"/>
      <c r="NJ92" s="129"/>
      <c r="NK92" s="129"/>
      <c r="NL92" s="129"/>
      <c r="NM92" s="129"/>
      <c r="NN92" s="129"/>
      <c r="NO92" s="129"/>
      <c r="NP92" s="129"/>
      <c r="NQ92" s="129"/>
      <c r="NR92" s="129"/>
      <c r="NS92" s="129"/>
      <c r="NT92" s="129"/>
      <c r="NU92" s="129"/>
      <c r="NV92" s="129"/>
      <c r="NW92" s="129"/>
      <c r="NX92" s="129"/>
      <c r="NY92" s="129"/>
      <c r="NZ92" s="129"/>
      <c r="OA92" s="129"/>
      <c r="OB92" s="129"/>
      <c r="OC92" s="129"/>
      <c r="OD92" s="129"/>
      <c r="OE92" s="129"/>
      <c r="OF92" s="129"/>
      <c r="OG92" s="129"/>
      <c r="OH92" s="129"/>
      <c r="OI92" s="129"/>
      <c r="OJ92" s="129"/>
      <c r="OK92" s="129"/>
      <c r="OL92" s="129"/>
      <c r="OM92" s="129"/>
      <c r="ON92" s="129"/>
      <c r="OO92" s="129"/>
      <c r="OP92" s="129"/>
      <c r="OQ92" s="129"/>
      <c r="OR92" s="129"/>
      <c r="OS92" s="129"/>
      <c r="OT92" s="129"/>
      <c r="OU92" s="129"/>
      <c r="OV92" s="129"/>
      <c r="OW92" s="129"/>
      <c r="OX92" s="129"/>
      <c r="OY92" s="129"/>
      <c r="OZ92" s="129"/>
      <c r="PA92" s="129"/>
      <c r="PB92" s="129"/>
      <c r="PC92" s="129"/>
      <c r="PD92" s="129"/>
      <c r="PE92" s="129"/>
      <c r="PF92" s="129"/>
      <c r="PG92" s="129"/>
      <c r="PH92" s="129"/>
      <c r="PI92" s="129"/>
      <c r="PJ92" s="129"/>
      <c r="PK92" s="129"/>
      <c r="PL92" s="129"/>
      <c r="PM92" s="129"/>
      <c r="PN92" s="129"/>
      <c r="PO92" s="129"/>
      <c r="PP92" s="129"/>
      <c r="PQ92" s="129"/>
      <c r="PR92" s="129"/>
      <c r="PS92" s="129"/>
      <c r="PT92" s="129"/>
      <c r="PU92" s="129"/>
      <c r="PV92" s="129"/>
      <c r="PW92" s="129"/>
      <c r="PX92" s="129"/>
      <c r="PY92" s="129"/>
      <c r="PZ92" s="129"/>
      <c r="QA92" s="129"/>
      <c r="QB92" s="129"/>
      <c r="QC92" s="129"/>
      <c r="QD92" s="129"/>
      <c r="QE92" s="129"/>
      <c r="QF92" s="129"/>
      <c r="QG92" s="129"/>
      <c r="QH92" s="129"/>
      <c r="QI92" s="129"/>
      <c r="QJ92" s="129"/>
      <c r="QK92" s="129"/>
      <c r="QL92" s="129"/>
      <c r="QM92" s="129"/>
      <c r="QN92" s="129"/>
      <c r="QO92" s="129"/>
      <c r="QP92" s="129"/>
      <c r="QQ92" s="129"/>
      <c r="QR92" s="129"/>
      <c r="QS92" s="129"/>
      <c r="QT92" s="129"/>
      <c r="QU92" s="129"/>
      <c r="QV92" s="129"/>
      <c r="QW92" s="129"/>
      <c r="QX92" s="129"/>
      <c r="QY92" s="129"/>
      <c r="QZ92" s="129"/>
      <c r="RA92" s="129"/>
      <c r="RB92" s="129"/>
      <c r="RC92" s="129"/>
      <c r="RD92" s="129"/>
      <c r="RE92" s="129"/>
      <c r="RF92" s="129"/>
      <c r="RG92" s="129"/>
      <c r="RH92" s="129"/>
      <c r="RI92" s="129"/>
      <c r="RJ92" s="129"/>
      <c r="RK92" s="129"/>
      <c r="RL92" s="129"/>
      <c r="RM92" s="129"/>
      <c r="RN92" s="129"/>
      <c r="RO92" s="129"/>
      <c r="RP92" s="129"/>
      <c r="RQ92" s="129"/>
      <c r="RR92" s="129"/>
      <c r="RS92" s="129"/>
      <c r="RT92" s="129"/>
      <c r="RU92" s="129"/>
      <c r="RV92" s="129"/>
      <c r="RW92" s="129"/>
      <c r="RX92" s="129"/>
      <c r="RY92" s="129"/>
    </row>
    <row r="93" spans="1:493" s="20" customFormat="1" ht="40" customHeight="1" x14ac:dyDescent="0.25">
      <c r="A93" s="125" t="s">
        <v>498</v>
      </c>
      <c r="B93" s="9" t="s">
        <v>886</v>
      </c>
      <c r="C93" s="9" t="s">
        <v>887</v>
      </c>
      <c r="D93" s="9" t="s">
        <v>888</v>
      </c>
      <c r="E93" s="247" t="s">
        <v>166</v>
      </c>
      <c r="F93" s="248" t="s">
        <v>166</v>
      </c>
      <c r="G93" s="248" t="s">
        <v>166</v>
      </c>
      <c r="H93" s="247" t="s">
        <v>166</v>
      </c>
      <c r="I93" s="248" t="s">
        <v>166</v>
      </c>
      <c r="J93" s="250" t="s">
        <v>166</v>
      </c>
      <c r="K93" s="258" t="s">
        <v>166</v>
      </c>
      <c r="L93" s="248" t="s">
        <v>1599</v>
      </c>
      <c r="M93" s="86" t="s">
        <v>1599</v>
      </c>
      <c r="N93" s="248" t="s">
        <v>1598</v>
      </c>
      <c r="O93" s="86" t="s">
        <v>162</v>
      </c>
      <c r="P93" s="86" t="s">
        <v>156</v>
      </c>
      <c r="Q93" s="86"/>
      <c r="R93" s="86" t="s">
        <v>156</v>
      </c>
      <c r="S93" s="86"/>
      <c r="T93" s="86" t="s">
        <v>156</v>
      </c>
      <c r="U93" s="86" t="s">
        <v>156</v>
      </c>
      <c r="V93" s="86" t="s">
        <v>156</v>
      </c>
      <c r="W93" s="86" t="s">
        <v>156</v>
      </c>
      <c r="X93" s="86" t="s">
        <v>645</v>
      </c>
      <c r="Y93" s="86"/>
      <c r="Z93" s="86"/>
      <c r="AA93" s="273" t="s">
        <v>632</v>
      </c>
      <c r="AB93" s="44" t="s">
        <v>1435</v>
      </c>
      <c r="AC93" s="238" t="s">
        <v>1564</v>
      </c>
      <c r="AD93" s="235" t="s">
        <v>1425</v>
      </c>
      <c r="AE93" s="123">
        <v>2</v>
      </c>
      <c r="AF93" s="123">
        <v>0</v>
      </c>
      <c r="AG93" s="123">
        <v>2</v>
      </c>
      <c r="AH93" s="123">
        <v>2</v>
      </c>
      <c r="AI93" s="188" t="s">
        <v>1597</v>
      </c>
      <c r="AJ93" s="236" t="s">
        <v>1528</v>
      </c>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29"/>
      <c r="HI93" s="129"/>
      <c r="HJ93" s="129"/>
      <c r="HK93" s="129"/>
      <c r="HL93" s="129"/>
      <c r="HM93" s="129"/>
      <c r="HN93" s="129"/>
      <c r="HO93" s="129"/>
      <c r="HP93" s="129"/>
      <c r="HQ93" s="129"/>
      <c r="HR93" s="129"/>
      <c r="HS93" s="129"/>
      <c r="HT93" s="129"/>
      <c r="HU93" s="129"/>
      <c r="HV93" s="129"/>
      <c r="HW93" s="129"/>
      <c r="HX93" s="129"/>
      <c r="HY93" s="129"/>
      <c r="HZ93" s="129"/>
      <c r="IA93" s="129"/>
      <c r="IB93" s="129"/>
      <c r="IC93" s="129"/>
      <c r="ID93" s="129"/>
      <c r="IE93" s="129"/>
      <c r="IF93" s="129"/>
      <c r="IG93" s="129"/>
      <c r="IH93" s="129"/>
      <c r="II93" s="129"/>
      <c r="IJ93" s="129"/>
      <c r="IK93" s="129"/>
      <c r="IL93" s="129"/>
      <c r="IM93" s="129"/>
      <c r="IN93" s="129"/>
      <c r="IO93" s="129"/>
      <c r="IP93" s="129"/>
      <c r="IQ93" s="129"/>
      <c r="IR93" s="129"/>
      <c r="IS93" s="129"/>
      <c r="IT93" s="129"/>
      <c r="IU93" s="129"/>
      <c r="IV93" s="129"/>
      <c r="IW93" s="129"/>
      <c r="IX93" s="129"/>
      <c r="IY93" s="129"/>
      <c r="IZ93" s="129"/>
      <c r="JA93" s="129"/>
      <c r="JB93" s="129"/>
      <c r="JC93" s="129"/>
      <c r="JD93" s="129"/>
      <c r="JE93" s="129"/>
      <c r="JF93" s="129"/>
      <c r="JG93" s="129"/>
      <c r="JH93" s="129"/>
      <c r="JI93" s="129"/>
      <c r="JJ93" s="129"/>
      <c r="JK93" s="129"/>
      <c r="JL93" s="129"/>
      <c r="JM93" s="129"/>
      <c r="JN93" s="129"/>
      <c r="JO93" s="129"/>
      <c r="JP93" s="129"/>
      <c r="JQ93" s="129"/>
      <c r="JR93" s="129"/>
      <c r="JS93" s="129"/>
      <c r="JT93" s="129"/>
      <c r="JU93" s="129"/>
      <c r="JV93" s="129"/>
      <c r="JW93" s="129"/>
      <c r="JX93" s="129"/>
      <c r="JY93" s="129"/>
      <c r="JZ93" s="129"/>
      <c r="KA93" s="129"/>
      <c r="KB93" s="129"/>
      <c r="KC93" s="129"/>
      <c r="KD93" s="129"/>
      <c r="KE93" s="129"/>
      <c r="KF93" s="129"/>
      <c r="KG93" s="129"/>
      <c r="KH93" s="129"/>
      <c r="KI93" s="129"/>
      <c r="KJ93" s="129"/>
      <c r="KK93" s="129"/>
      <c r="KL93" s="129"/>
      <c r="KM93" s="129"/>
      <c r="KN93" s="129"/>
      <c r="KO93" s="129"/>
      <c r="KP93" s="129"/>
      <c r="KQ93" s="129"/>
      <c r="KR93" s="129"/>
      <c r="KS93" s="129"/>
      <c r="KT93" s="129"/>
      <c r="KU93" s="129"/>
      <c r="KV93" s="129"/>
      <c r="KW93" s="129"/>
      <c r="KX93" s="129"/>
      <c r="KY93" s="129"/>
      <c r="KZ93" s="129"/>
      <c r="LA93" s="129"/>
      <c r="LB93" s="129"/>
      <c r="LC93" s="129"/>
      <c r="LD93" s="129"/>
      <c r="LE93" s="129"/>
      <c r="LF93" s="129"/>
      <c r="LG93" s="129"/>
      <c r="LH93" s="129"/>
      <c r="LI93" s="129"/>
      <c r="LJ93" s="129"/>
      <c r="LK93" s="129"/>
      <c r="LL93" s="129"/>
      <c r="LM93" s="129"/>
      <c r="LN93" s="129"/>
      <c r="LO93" s="129"/>
      <c r="LP93" s="129"/>
      <c r="LQ93" s="129"/>
      <c r="LR93" s="129"/>
      <c r="LS93" s="129"/>
      <c r="LT93" s="129"/>
      <c r="LU93" s="129"/>
      <c r="LV93" s="129"/>
      <c r="LW93" s="129"/>
      <c r="LX93" s="129"/>
      <c r="LY93" s="129"/>
      <c r="LZ93" s="129"/>
      <c r="MA93" s="129"/>
      <c r="MB93" s="129"/>
      <c r="MC93" s="129"/>
      <c r="MD93" s="129"/>
      <c r="ME93" s="129"/>
      <c r="MF93" s="129"/>
      <c r="MG93" s="129"/>
      <c r="MH93" s="129"/>
      <c r="MI93" s="129"/>
      <c r="MJ93" s="129"/>
      <c r="MK93" s="129"/>
      <c r="ML93" s="129"/>
      <c r="MM93" s="129"/>
      <c r="MN93" s="129"/>
      <c r="MO93" s="129"/>
      <c r="MP93" s="129"/>
      <c r="MQ93" s="129"/>
      <c r="MR93" s="129"/>
      <c r="MS93" s="129"/>
      <c r="MT93" s="129"/>
      <c r="MU93" s="129"/>
      <c r="MV93" s="129"/>
      <c r="MW93" s="129"/>
      <c r="MX93" s="129"/>
      <c r="MY93" s="129"/>
      <c r="MZ93" s="129"/>
      <c r="NA93" s="129"/>
      <c r="NB93" s="129"/>
      <c r="NC93" s="129"/>
      <c r="ND93" s="129"/>
      <c r="NE93" s="129"/>
      <c r="NF93" s="129"/>
      <c r="NG93" s="129"/>
      <c r="NH93" s="129"/>
      <c r="NI93" s="129"/>
      <c r="NJ93" s="129"/>
      <c r="NK93" s="129"/>
      <c r="NL93" s="129"/>
      <c r="NM93" s="129"/>
      <c r="NN93" s="129"/>
      <c r="NO93" s="129"/>
      <c r="NP93" s="129"/>
      <c r="NQ93" s="129"/>
      <c r="NR93" s="129"/>
      <c r="NS93" s="129"/>
      <c r="NT93" s="129"/>
      <c r="NU93" s="129"/>
      <c r="NV93" s="129"/>
      <c r="NW93" s="129"/>
      <c r="NX93" s="129"/>
      <c r="NY93" s="129"/>
      <c r="NZ93" s="129"/>
      <c r="OA93" s="129"/>
      <c r="OB93" s="129"/>
      <c r="OC93" s="129"/>
      <c r="OD93" s="129"/>
      <c r="OE93" s="129"/>
      <c r="OF93" s="129"/>
      <c r="OG93" s="129"/>
      <c r="OH93" s="129"/>
      <c r="OI93" s="129"/>
      <c r="OJ93" s="129"/>
      <c r="OK93" s="129"/>
      <c r="OL93" s="129"/>
      <c r="OM93" s="129"/>
      <c r="ON93" s="129"/>
      <c r="OO93" s="129"/>
      <c r="OP93" s="129"/>
      <c r="OQ93" s="129"/>
      <c r="OR93" s="129"/>
      <c r="OS93" s="129"/>
      <c r="OT93" s="129"/>
      <c r="OU93" s="129"/>
      <c r="OV93" s="129"/>
      <c r="OW93" s="129"/>
      <c r="OX93" s="129"/>
      <c r="OY93" s="129"/>
      <c r="OZ93" s="129"/>
      <c r="PA93" s="129"/>
      <c r="PB93" s="129"/>
      <c r="PC93" s="129"/>
      <c r="PD93" s="129"/>
      <c r="PE93" s="129"/>
      <c r="PF93" s="129"/>
      <c r="PG93" s="129"/>
      <c r="PH93" s="129"/>
      <c r="PI93" s="129"/>
      <c r="PJ93" s="129"/>
      <c r="PK93" s="129"/>
      <c r="PL93" s="129"/>
      <c r="PM93" s="129"/>
      <c r="PN93" s="129"/>
      <c r="PO93" s="129"/>
      <c r="PP93" s="129"/>
      <c r="PQ93" s="129"/>
      <c r="PR93" s="129"/>
      <c r="PS93" s="129"/>
      <c r="PT93" s="129"/>
      <c r="PU93" s="129"/>
      <c r="PV93" s="129"/>
      <c r="PW93" s="129"/>
      <c r="PX93" s="129"/>
      <c r="PY93" s="129"/>
      <c r="PZ93" s="129"/>
      <c r="QA93" s="129"/>
      <c r="QB93" s="129"/>
      <c r="QC93" s="129"/>
      <c r="QD93" s="129"/>
      <c r="QE93" s="129"/>
      <c r="QF93" s="129"/>
      <c r="QG93" s="129"/>
      <c r="QH93" s="129"/>
      <c r="QI93" s="129"/>
      <c r="QJ93" s="129"/>
      <c r="QK93" s="129"/>
      <c r="QL93" s="129"/>
      <c r="QM93" s="129"/>
      <c r="QN93" s="129"/>
      <c r="QO93" s="129"/>
      <c r="QP93" s="129"/>
      <c r="QQ93" s="129"/>
      <c r="QR93" s="129"/>
      <c r="QS93" s="129"/>
      <c r="QT93" s="129"/>
      <c r="QU93" s="129"/>
      <c r="QV93" s="129"/>
      <c r="QW93" s="129"/>
      <c r="QX93" s="129"/>
      <c r="QY93" s="129"/>
      <c r="QZ93" s="129"/>
      <c r="RA93" s="129"/>
      <c r="RB93" s="129"/>
      <c r="RC93" s="129"/>
      <c r="RD93" s="129"/>
      <c r="RE93" s="129"/>
      <c r="RF93" s="129"/>
      <c r="RG93" s="129"/>
      <c r="RH93" s="129"/>
      <c r="RI93" s="129"/>
      <c r="RJ93" s="129"/>
      <c r="RK93" s="129"/>
      <c r="RL93" s="129"/>
      <c r="RM93" s="129"/>
      <c r="RN93" s="129"/>
      <c r="RO93" s="129"/>
      <c r="RP93" s="129"/>
      <c r="RQ93" s="129"/>
      <c r="RR93" s="129"/>
      <c r="RS93" s="129"/>
      <c r="RT93" s="129"/>
      <c r="RU93" s="129"/>
      <c r="RV93" s="129"/>
      <c r="RW93" s="129"/>
      <c r="RX93" s="129"/>
      <c r="RY93" s="129"/>
    </row>
    <row r="94" spans="1:493" s="20" customFormat="1" ht="40" customHeight="1" x14ac:dyDescent="0.25">
      <c r="A94" s="125" t="s">
        <v>157</v>
      </c>
      <c r="B94" s="9" t="s">
        <v>889</v>
      </c>
      <c r="C94" s="9" t="s">
        <v>890</v>
      </c>
      <c r="D94" s="9" t="s">
        <v>891</v>
      </c>
      <c r="E94" s="247">
        <v>6.4</v>
      </c>
      <c r="F94" s="248">
        <v>7.7</v>
      </c>
      <c r="G94" s="248">
        <v>4.3</v>
      </c>
      <c r="H94" s="247">
        <v>5.8</v>
      </c>
      <c r="I94" s="248">
        <v>7</v>
      </c>
      <c r="J94" s="250">
        <v>3.8</v>
      </c>
      <c r="K94" s="256">
        <v>2022</v>
      </c>
      <c r="L94" s="248" t="s">
        <v>1599</v>
      </c>
      <c r="M94" s="86" t="s">
        <v>1599</v>
      </c>
      <c r="N94" s="248" t="s">
        <v>1598</v>
      </c>
      <c r="O94" s="86" t="s">
        <v>163</v>
      </c>
      <c r="P94" s="86">
        <v>2013</v>
      </c>
      <c r="Q94" s="86"/>
      <c r="R94" s="86" t="s">
        <v>166</v>
      </c>
      <c r="S94" s="86"/>
      <c r="T94" s="86">
        <v>2019</v>
      </c>
      <c r="U94" s="86" t="s">
        <v>162</v>
      </c>
      <c r="V94" s="86" t="s">
        <v>162</v>
      </c>
      <c r="W94" s="86" t="s">
        <v>162</v>
      </c>
      <c r="X94" s="86" t="s">
        <v>163</v>
      </c>
      <c r="Y94" s="86"/>
      <c r="Z94" s="86"/>
      <c r="AA94" s="273" t="s">
        <v>632</v>
      </c>
      <c r="AB94" s="44" t="s">
        <v>1435</v>
      </c>
      <c r="AC94" s="238" t="s">
        <v>1737</v>
      </c>
      <c r="AD94" s="235" t="s">
        <v>1425</v>
      </c>
      <c r="AE94" s="123">
        <v>2</v>
      </c>
      <c r="AF94" s="123">
        <v>0</v>
      </c>
      <c r="AG94" s="123">
        <v>2</v>
      </c>
      <c r="AH94" s="123">
        <v>2</v>
      </c>
      <c r="AI94" s="188" t="s">
        <v>1597</v>
      </c>
      <c r="AJ94" s="236" t="s">
        <v>1528</v>
      </c>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29"/>
      <c r="HI94" s="129"/>
      <c r="HJ94" s="129"/>
      <c r="HK94" s="129"/>
      <c r="HL94" s="129"/>
      <c r="HM94" s="129"/>
      <c r="HN94" s="129"/>
      <c r="HO94" s="129"/>
      <c r="HP94" s="129"/>
      <c r="HQ94" s="129"/>
      <c r="HR94" s="129"/>
      <c r="HS94" s="129"/>
      <c r="HT94" s="129"/>
      <c r="HU94" s="129"/>
      <c r="HV94" s="129"/>
      <c r="HW94" s="129"/>
      <c r="HX94" s="129"/>
      <c r="HY94" s="129"/>
      <c r="HZ94" s="129"/>
      <c r="IA94" s="129"/>
      <c r="IB94" s="129"/>
      <c r="IC94" s="129"/>
      <c r="ID94" s="129"/>
      <c r="IE94" s="129"/>
      <c r="IF94" s="129"/>
      <c r="IG94" s="129"/>
      <c r="IH94" s="129"/>
      <c r="II94" s="129"/>
      <c r="IJ94" s="129"/>
      <c r="IK94" s="129"/>
      <c r="IL94" s="129"/>
      <c r="IM94" s="129"/>
      <c r="IN94" s="129"/>
      <c r="IO94" s="129"/>
      <c r="IP94" s="129"/>
      <c r="IQ94" s="129"/>
      <c r="IR94" s="129"/>
      <c r="IS94" s="129"/>
      <c r="IT94" s="129"/>
      <c r="IU94" s="129"/>
      <c r="IV94" s="129"/>
      <c r="IW94" s="129"/>
      <c r="IX94" s="129"/>
      <c r="IY94" s="129"/>
      <c r="IZ94" s="129"/>
      <c r="JA94" s="129"/>
      <c r="JB94" s="129"/>
      <c r="JC94" s="129"/>
      <c r="JD94" s="129"/>
      <c r="JE94" s="129"/>
      <c r="JF94" s="129"/>
      <c r="JG94" s="129"/>
      <c r="JH94" s="129"/>
      <c r="JI94" s="129"/>
      <c r="JJ94" s="129"/>
      <c r="JK94" s="129"/>
      <c r="JL94" s="129"/>
      <c r="JM94" s="129"/>
      <c r="JN94" s="129"/>
      <c r="JO94" s="129"/>
      <c r="JP94" s="129"/>
      <c r="JQ94" s="129"/>
      <c r="JR94" s="129"/>
      <c r="JS94" s="129"/>
      <c r="JT94" s="129"/>
      <c r="JU94" s="129"/>
      <c r="JV94" s="129"/>
      <c r="JW94" s="129"/>
      <c r="JX94" s="129"/>
      <c r="JY94" s="129"/>
      <c r="JZ94" s="129"/>
      <c r="KA94" s="129"/>
      <c r="KB94" s="129"/>
      <c r="KC94" s="129"/>
      <c r="KD94" s="129"/>
      <c r="KE94" s="129"/>
      <c r="KF94" s="129"/>
      <c r="KG94" s="129"/>
      <c r="KH94" s="129"/>
      <c r="KI94" s="129"/>
      <c r="KJ94" s="129"/>
      <c r="KK94" s="129"/>
      <c r="KL94" s="129"/>
      <c r="KM94" s="129"/>
      <c r="KN94" s="129"/>
      <c r="KO94" s="129"/>
      <c r="KP94" s="129"/>
      <c r="KQ94" s="129"/>
      <c r="KR94" s="129"/>
      <c r="KS94" s="129"/>
      <c r="KT94" s="129"/>
      <c r="KU94" s="129"/>
      <c r="KV94" s="129"/>
      <c r="KW94" s="129"/>
      <c r="KX94" s="129"/>
      <c r="KY94" s="129"/>
      <c r="KZ94" s="129"/>
      <c r="LA94" s="129"/>
      <c r="LB94" s="129"/>
      <c r="LC94" s="129"/>
      <c r="LD94" s="129"/>
      <c r="LE94" s="129"/>
      <c r="LF94" s="129"/>
      <c r="LG94" s="129"/>
      <c r="LH94" s="129"/>
      <c r="LI94" s="129"/>
      <c r="LJ94" s="129"/>
      <c r="LK94" s="129"/>
      <c r="LL94" s="129"/>
      <c r="LM94" s="129"/>
      <c r="LN94" s="129"/>
      <c r="LO94" s="129"/>
      <c r="LP94" s="129"/>
      <c r="LQ94" s="129"/>
      <c r="LR94" s="129"/>
      <c r="LS94" s="129"/>
      <c r="LT94" s="129"/>
      <c r="LU94" s="129"/>
      <c r="LV94" s="129"/>
      <c r="LW94" s="129"/>
      <c r="LX94" s="129"/>
      <c r="LY94" s="129"/>
      <c r="LZ94" s="129"/>
      <c r="MA94" s="129"/>
      <c r="MB94" s="129"/>
      <c r="MC94" s="129"/>
      <c r="MD94" s="129"/>
      <c r="ME94" s="129"/>
      <c r="MF94" s="129"/>
      <c r="MG94" s="129"/>
      <c r="MH94" s="129"/>
      <c r="MI94" s="129"/>
      <c r="MJ94" s="129"/>
      <c r="MK94" s="129"/>
      <c r="ML94" s="129"/>
      <c r="MM94" s="129"/>
      <c r="MN94" s="129"/>
      <c r="MO94" s="129"/>
      <c r="MP94" s="129"/>
      <c r="MQ94" s="129"/>
      <c r="MR94" s="129"/>
      <c r="MS94" s="129"/>
      <c r="MT94" s="129"/>
      <c r="MU94" s="129"/>
      <c r="MV94" s="129"/>
      <c r="MW94" s="129"/>
      <c r="MX94" s="129"/>
      <c r="MY94" s="129"/>
      <c r="MZ94" s="129"/>
      <c r="NA94" s="129"/>
      <c r="NB94" s="129"/>
      <c r="NC94" s="129"/>
      <c r="ND94" s="129"/>
      <c r="NE94" s="129"/>
      <c r="NF94" s="129"/>
      <c r="NG94" s="129"/>
      <c r="NH94" s="129"/>
      <c r="NI94" s="129"/>
      <c r="NJ94" s="129"/>
      <c r="NK94" s="129"/>
      <c r="NL94" s="129"/>
      <c r="NM94" s="129"/>
      <c r="NN94" s="129"/>
      <c r="NO94" s="129"/>
      <c r="NP94" s="129"/>
      <c r="NQ94" s="129"/>
      <c r="NR94" s="129"/>
      <c r="NS94" s="129"/>
      <c r="NT94" s="129"/>
      <c r="NU94" s="129"/>
      <c r="NV94" s="129"/>
      <c r="NW94" s="129"/>
      <c r="NX94" s="129"/>
      <c r="NY94" s="129"/>
      <c r="NZ94" s="129"/>
      <c r="OA94" s="129"/>
      <c r="OB94" s="129"/>
      <c r="OC94" s="129"/>
      <c r="OD94" s="129"/>
      <c r="OE94" s="129"/>
      <c r="OF94" s="129"/>
      <c r="OG94" s="129"/>
      <c r="OH94" s="129"/>
      <c r="OI94" s="129"/>
      <c r="OJ94" s="129"/>
      <c r="OK94" s="129"/>
      <c r="OL94" s="129"/>
      <c r="OM94" s="129"/>
      <c r="ON94" s="129"/>
      <c r="OO94" s="129"/>
      <c r="OP94" s="129"/>
      <c r="OQ94" s="129"/>
      <c r="OR94" s="129"/>
      <c r="OS94" s="129"/>
      <c r="OT94" s="129"/>
      <c r="OU94" s="129"/>
      <c r="OV94" s="129"/>
      <c r="OW94" s="129"/>
      <c r="OX94" s="129"/>
      <c r="OY94" s="129"/>
      <c r="OZ94" s="129"/>
      <c r="PA94" s="129"/>
      <c r="PB94" s="129"/>
      <c r="PC94" s="129"/>
      <c r="PD94" s="129"/>
      <c r="PE94" s="129"/>
      <c r="PF94" s="129"/>
      <c r="PG94" s="129"/>
      <c r="PH94" s="129"/>
      <c r="PI94" s="129"/>
      <c r="PJ94" s="129"/>
      <c r="PK94" s="129"/>
      <c r="PL94" s="129"/>
      <c r="PM94" s="129"/>
      <c r="PN94" s="129"/>
      <c r="PO94" s="129"/>
      <c r="PP94" s="129"/>
      <c r="PQ94" s="129"/>
      <c r="PR94" s="129"/>
      <c r="PS94" s="129"/>
      <c r="PT94" s="129"/>
      <c r="PU94" s="129"/>
      <c r="PV94" s="129"/>
      <c r="PW94" s="129"/>
      <c r="PX94" s="129"/>
      <c r="PY94" s="129"/>
      <c r="PZ94" s="129"/>
      <c r="QA94" s="129"/>
      <c r="QB94" s="129"/>
      <c r="QC94" s="129"/>
      <c r="QD94" s="129"/>
      <c r="QE94" s="129"/>
      <c r="QF94" s="129"/>
      <c r="QG94" s="129"/>
      <c r="QH94" s="129"/>
      <c r="QI94" s="129"/>
      <c r="QJ94" s="129"/>
      <c r="QK94" s="129"/>
      <c r="QL94" s="129"/>
      <c r="QM94" s="129"/>
      <c r="QN94" s="129"/>
      <c r="QO94" s="129"/>
      <c r="QP94" s="129"/>
      <c r="QQ94" s="129"/>
      <c r="QR94" s="129"/>
      <c r="QS94" s="129"/>
      <c r="QT94" s="129"/>
      <c r="QU94" s="129"/>
      <c r="QV94" s="129"/>
      <c r="QW94" s="129"/>
      <c r="QX94" s="129"/>
      <c r="QY94" s="129"/>
      <c r="QZ94" s="129"/>
      <c r="RA94" s="129"/>
      <c r="RB94" s="129"/>
      <c r="RC94" s="129"/>
      <c r="RD94" s="129"/>
      <c r="RE94" s="129"/>
      <c r="RF94" s="129"/>
      <c r="RG94" s="129"/>
      <c r="RH94" s="129"/>
      <c r="RI94" s="129"/>
      <c r="RJ94" s="129"/>
      <c r="RK94" s="129"/>
      <c r="RL94" s="129"/>
      <c r="RM94" s="129"/>
      <c r="RN94" s="129"/>
      <c r="RO94" s="129"/>
      <c r="RP94" s="129"/>
      <c r="RQ94" s="129"/>
      <c r="RR94" s="129"/>
      <c r="RS94" s="129"/>
      <c r="RT94" s="129"/>
      <c r="RU94" s="129"/>
      <c r="RV94" s="129"/>
      <c r="RW94" s="129"/>
      <c r="RX94" s="129"/>
      <c r="RY94" s="129"/>
    </row>
    <row r="95" spans="1:493" s="20" customFormat="1" ht="40" customHeight="1" x14ac:dyDescent="0.25">
      <c r="A95" s="125" t="s">
        <v>157</v>
      </c>
      <c r="B95" s="9" t="s">
        <v>892</v>
      </c>
      <c r="C95" s="9" t="s">
        <v>893</v>
      </c>
      <c r="D95" s="9" t="s">
        <v>894</v>
      </c>
      <c r="E95" s="247">
        <v>14.1</v>
      </c>
      <c r="F95" s="248">
        <v>26.3</v>
      </c>
      <c r="G95" s="248">
        <v>5.7</v>
      </c>
      <c r="H95" s="247">
        <v>11.4</v>
      </c>
      <c r="I95" s="248">
        <v>20.2</v>
      </c>
      <c r="J95" s="250">
        <v>5.3</v>
      </c>
      <c r="K95" s="256">
        <v>2022</v>
      </c>
      <c r="L95" s="248" t="s">
        <v>1599</v>
      </c>
      <c r="M95" s="86" t="s">
        <v>1599</v>
      </c>
      <c r="N95" s="248" t="s">
        <v>1598</v>
      </c>
      <c r="O95" s="86" t="s">
        <v>163</v>
      </c>
      <c r="P95" s="86" t="s">
        <v>156</v>
      </c>
      <c r="Q95" s="86"/>
      <c r="R95" s="86" t="s">
        <v>156</v>
      </c>
      <c r="S95" s="86"/>
      <c r="T95" s="86">
        <v>2021</v>
      </c>
      <c r="U95" s="86" t="s">
        <v>166</v>
      </c>
      <c r="V95" s="86" t="s">
        <v>162</v>
      </c>
      <c r="W95" s="86" t="s">
        <v>166</v>
      </c>
      <c r="X95" s="86" t="s">
        <v>163</v>
      </c>
      <c r="Y95" s="86"/>
      <c r="Z95" s="86"/>
      <c r="AA95" s="273" t="s">
        <v>632</v>
      </c>
      <c r="AB95" s="44" t="s">
        <v>1435</v>
      </c>
      <c r="AC95" s="238" t="s">
        <v>1565</v>
      </c>
      <c r="AD95" s="235" t="s">
        <v>1425</v>
      </c>
      <c r="AE95" s="123">
        <v>2</v>
      </c>
      <c r="AF95" s="123">
        <v>0</v>
      </c>
      <c r="AG95" s="123">
        <v>2</v>
      </c>
      <c r="AH95" s="123">
        <v>2</v>
      </c>
      <c r="AI95" s="188" t="s">
        <v>1597</v>
      </c>
      <c r="AJ95" s="236" t="s">
        <v>1528</v>
      </c>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c r="GX95" s="129"/>
      <c r="GY95" s="129"/>
      <c r="GZ95" s="129"/>
      <c r="HA95" s="129"/>
      <c r="HB95" s="129"/>
      <c r="HC95" s="129"/>
      <c r="HD95" s="129"/>
      <c r="HE95" s="129"/>
      <c r="HF95" s="129"/>
      <c r="HG95" s="129"/>
      <c r="HH95" s="129"/>
      <c r="HI95" s="129"/>
      <c r="HJ95" s="129"/>
      <c r="HK95" s="129"/>
      <c r="HL95" s="129"/>
      <c r="HM95" s="129"/>
      <c r="HN95" s="129"/>
      <c r="HO95" s="129"/>
      <c r="HP95" s="129"/>
      <c r="HQ95" s="129"/>
      <c r="HR95" s="129"/>
      <c r="HS95" s="129"/>
      <c r="HT95" s="129"/>
      <c r="HU95" s="129"/>
      <c r="HV95" s="129"/>
      <c r="HW95" s="129"/>
      <c r="HX95" s="129"/>
      <c r="HY95" s="129"/>
      <c r="HZ95" s="129"/>
      <c r="IA95" s="129"/>
      <c r="IB95" s="129"/>
      <c r="IC95" s="129"/>
      <c r="ID95" s="129"/>
      <c r="IE95" s="129"/>
      <c r="IF95" s="129"/>
      <c r="IG95" s="129"/>
      <c r="IH95" s="129"/>
      <c r="II95" s="129"/>
      <c r="IJ95" s="129"/>
      <c r="IK95" s="129"/>
      <c r="IL95" s="129"/>
      <c r="IM95" s="129"/>
      <c r="IN95" s="129"/>
      <c r="IO95" s="129"/>
      <c r="IP95" s="129"/>
      <c r="IQ95" s="129"/>
      <c r="IR95" s="129"/>
      <c r="IS95" s="129"/>
      <c r="IT95" s="129"/>
      <c r="IU95" s="129"/>
      <c r="IV95" s="129"/>
      <c r="IW95" s="129"/>
      <c r="IX95" s="129"/>
      <c r="IY95" s="129"/>
      <c r="IZ95" s="129"/>
      <c r="JA95" s="129"/>
      <c r="JB95" s="129"/>
      <c r="JC95" s="129"/>
      <c r="JD95" s="129"/>
      <c r="JE95" s="129"/>
      <c r="JF95" s="129"/>
      <c r="JG95" s="129"/>
      <c r="JH95" s="129"/>
      <c r="JI95" s="129"/>
      <c r="JJ95" s="129"/>
      <c r="JK95" s="129"/>
      <c r="JL95" s="129"/>
      <c r="JM95" s="129"/>
      <c r="JN95" s="129"/>
      <c r="JO95" s="129"/>
      <c r="JP95" s="129"/>
      <c r="JQ95" s="129"/>
      <c r="JR95" s="129"/>
      <c r="JS95" s="129"/>
      <c r="JT95" s="129"/>
      <c r="JU95" s="129"/>
      <c r="JV95" s="129"/>
      <c r="JW95" s="129"/>
      <c r="JX95" s="129"/>
      <c r="JY95" s="129"/>
      <c r="JZ95" s="129"/>
      <c r="KA95" s="129"/>
      <c r="KB95" s="129"/>
      <c r="KC95" s="129"/>
      <c r="KD95" s="129"/>
      <c r="KE95" s="129"/>
      <c r="KF95" s="129"/>
      <c r="KG95" s="129"/>
      <c r="KH95" s="129"/>
      <c r="KI95" s="129"/>
      <c r="KJ95" s="129"/>
      <c r="KK95" s="129"/>
      <c r="KL95" s="129"/>
      <c r="KM95" s="129"/>
      <c r="KN95" s="129"/>
      <c r="KO95" s="129"/>
      <c r="KP95" s="129"/>
      <c r="KQ95" s="129"/>
      <c r="KR95" s="129"/>
      <c r="KS95" s="129"/>
      <c r="KT95" s="129"/>
      <c r="KU95" s="129"/>
      <c r="KV95" s="129"/>
      <c r="KW95" s="129"/>
      <c r="KX95" s="129"/>
      <c r="KY95" s="129"/>
      <c r="KZ95" s="129"/>
      <c r="LA95" s="129"/>
      <c r="LB95" s="129"/>
      <c r="LC95" s="129"/>
      <c r="LD95" s="129"/>
      <c r="LE95" s="129"/>
      <c r="LF95" s="129"/>
      <c r="LG95" s="129"/>
      <c r="LH95" s="129"/>
      <c r="LI95" s="129"/>
      <c r="LJ95" s="129"/>
      <c r="LK95" s="129"/>
      <c r="LL95" s="129"/>
      <c r="LM95" s="129"/>
      <c r="LN95" s="129"/>
      <c r="LO95" s="129"/>
      <c r="LP95" s="129"/>
      <c r="LQ95" s="129"/>
      <c r="LR95" s="129"/>
      <c r="LS95" s="129"/>
      <c r="LT95" s="129"/>
      <c r="LU95" s="129"/>
      <c r="LV95" s="129"/>
      <c r="LW95" s="129"/>
      <c r="LX95" s="129"/>
      <c r="LY95" s="129"/>
      <c r="LZ95" s="129"/>
      <c r="MA95" s="129"/>
      <c r="MB95" s="129"/>
      <c r="MC95" s="129"/>
      <c r="MD95" s="129"/>
      <c r="ME95" s="129"/>
      <c r="MF95" s="129"/>
      <c r="MG95" s="129"/>
      <c r="MH95" s="129"/>
      <c r="MI95" s="129"/>
      <c r="MJ95" s="129"/>
      <c r="MK95" s="129"/>
      <c r="ML95" s="129"/>
      <c r="MM95" s="129"/>
      <c r="MN95" s="129"/>
      <c r="MO95" s="129"/>
      <c r="MP95" s="129"/>
      <c r="MQ95" s="129"/>
      <c r="MR95" s="129"/>
      <c r="MS95" s="129"/>
      <c r="MT95" s="129"/>
      <c r="MU95" s="129"/>
      <c r="MV95" s="129"/>
      <c r="MW95" s="129"/>
      <c r="MX95" s="129"/>
      <c r="MY95" s="129"/>
      <c r="MZ95" s="129"/>
      <c r="NA95" s="129"/>
      <c r="NB95" s="129"/>
      <c r="NC95" s="129"/>
      <c r="ND95" s="129"/>
      <c r="NE95" s="129"/>
      <c r="NF95" s="129"/>
      <c r="NG95" s="129"/>
      <c r="NH95" s="129"/>
      <c r="NI95" s="129"/>
      <c r="NJ95" s="129"/>
      <c r="NK95" s="129"/>
      <c r="NL95" s="129"/>
      <c r="NM95" s="129"/>
      <c r="NN95" s="129"/>
      <c r="NO95" s="129"/>
      <c r="NP95" s="129"/>
      <c r="NQ95" s="129"/>
      <c r="NR95" s="129"/>
      <c r="NS95" s="129"/>
      <c r="NT95" s="129"/>
      <c r="NU95" s="129"/>
      <c r="NV95" s="129"/>
      <c r="NW95" s="129"/>
      <c r="NX95" s="129"/>
      <c r="NY95" s="129"/>
      <c r="NZ95" s="129"/>
      <c r="OA95" s="129"/>
      <c r="OB95" s="129"/>
      <c r="OC95" s="129"/>
      <c r="OD95" s="129"/>
      <c r="OE95" s="129"/>
      <c r="OF95" s="129"/>
      <c r="OG95" s="129"/>
      <c r="OH95" s="129"/>
      <c r="OI95" s="129"/>
      <c r="OJ95" s="129"/>
      <c r="OK95" s="129"/>
      <c r="OL95" s="129"/>
      <c r="OM95" s="129"/>
      <c r="ON95" s="129"/>
      <c r="OO95" s="129"/>
      <c r="OP95" s="129"/>
      <c r="OQ95" s="129"/>
      <c r="OR95" s="129"/>
      <c r="OS95" s="129"/>
      <c r="OT95" s="129"/>
      <c r="OU95" s="129"/>
      <c r="OV95" s="129"/>
      <c r="OW95" s="129"/>
      <c r="OX95" s="129"/>
      <c r="OY95" s="129"/>
      <c r="OZ95" s="129"/>
      <c r="PA95" s="129"/>
      <c r="PB95" s="129"/>
      <c r="PC95" s="129"/>
      <c r="PD95" s="129"/>
      <c r="PE95" s="129"/>
      <c r="PF95" s="129"/>
      <c r="PG95" s="129"/>
      <c r="PH95" s="129"/>
      <c r="PI95" s="129"/>
      <c r="PJ95" s="129"/>
      <c r="PK95" s="129"/>
      <c r="PL95" s="129"/>
      <c r="PM95" s="129"/>
      <c r="PN95" s="129"/>
      <c r="PO95" s="129"/>
      <c r="PP95" s="129"/>
      <c r="PQ95" s="129"/>
      <c r="PR95" s="129"/>
      <c r="PS95" s="129"/>
      <c r="PT95" s="129"/>
      <c r="PU95" s="129"/>
      <c r="PV95" s="129"/>
      <c r="PW95" s="129"/>
      <c r="PX95" s="129"/>
      <c r="PY95" s="129"/>
      <c r="PZ95" s="129"/>
      <c r="QA95" s="129"/>
      <c r="QB95" s="129"/>
      <c r="QC95" s="129"/>
      <c r="QD95" s="129"/>
      <c r="QE95" s="129"/>
      <c r="QF95" s="129"/>
      <c r="QG95" s="129"/>
      <c r="QH95" s="129"/>
      <c r="QI95" s="129"/>
      <c r="QJ95" s="129"/>
      <c r="QK95" s="129"/>
      <c r="QL95" s="129"/>
      <c r="QM95" s="129"/>
      <c r="QN95" s="129"/>
      <c r="QO95" s="129"/>
      <c r="QP95" s="129"/>
      <c r="QQ95" s="129"/>
      <c r="QR95" s="129"/>
      <c r="QS95" s="129"/>
      <c r="QT95" s="129"/>
      <c r="QU95" s="129"/>
      <c r="QV95" s="129"/>
      <c r="QW95" s="129"/>
      <c r="QX95" s="129"/>
      <c r="QY95" s="129"/>
      <c r="QZ95" s="129"/>
      <c r="RA95" s="129"/>
      <c r="RB95" s="129"/>
      <c r="RC95" s="129"/>
      <c r="RD95" s="129"/>
      <c r="RE95" s="129"/>
      <c r="RF95" s="129"/>
      <c r="RG95" s="129"/>
      <c r="RH95" s="129"/>
      <c r="RI95" s="129"/>
      <c r="RJ95" s="129"/>
      <c r="RK95" s="129"/>
      <c r="RL95" s="129"/>
      <c r="RM95" s="129"/>
      <c r="RN95" s="129"/>
      <c r="RO95" s="129"/>
      <c r="RP95" s="129"/>
      <c r="RQ95" s="129"/>
      <c r="RR95" s="129"/>
      <c r="RS95" s="129"/>
      <c r="RT95" s="129"/>
      <c r="RU95" s="129"/>
      <c r="RV95" s="129"/>
      <c r="RW95" s="129"/>
      <c r="RX95" s="129"/>
      <c r="RY95" s="129"/>
    </row>
    <row r="96" spans="1:493" s="20" customFormat="1" ht="40" customHeight="1" x14ac:dyDescent="0.25">
      <c r="A96" s="125" t="s">
        <v>505</v>
      </c>
      <c r="B96" s="163" t="s">
        <v>895</v>
      </c>
      <c r="C96" s="163" t="s">
        <v>809</v>
      </c>
      <c r="D96" s="164" t="s">
        <v>896</v>
      </c>
      <c r="E96" s="247">
        <v>24.8</v>
      </c>
      <c r="F96" s="248">
        <v>36.299999999999997</v>
      </c>
      <c r="G96" s="248">
        <v>9.1999999999999993</v>
      </c>
      <c r="H96" s="247">
        <v>18.5</v>
      </c>
      <c r="I96" s="248">
        <v>31.1</v>
      </c>
      <c r="J96" s="250">
        <v>7.5</v>
      </c>
      <c r="K96" s="256">
        <v>2022</v>
      </c>
      <c r="L96" s="248" t="s">
        <v>1599</v>
      </c>
      <c r="M96" s="86" t="s">
        <v>1599</v>
      </c>
      <c r="N96" s="248" t="s">
        <v>1598</v>
      </c>
      <c r="O96" s="86" t="s">
        <v>162</v>
      </c>
      <c r="P96" s="86" t="s">
        <v>156</v>
      </c>
      <c r="Q96" s="86"/>
      <c r="R96" s="86" t="s">
        <v>156</v>
      </c>
      <c r="S96" s="86"/>
      <c r="T96" s="86" t="s">
        <v>156</v>
      </c>
      <c r="U96" s="86" t="s">
        <v>156</v>
      </c>
      <c r="V96" s="86" t="s">
        <v>156</v>
      </c>
      <c r="W96" s="86" t="s">
        <v>156</v>
      </c>
      <c r="X96" s="86" t="s">
        <v>645</v>
      </c>
      <c r="Y96" s="86"/>
      <c r="Z96" s="86"/>
      <c r="AA96" s="273" t="s">
        <v>632</v>
      </c>
      <c r="AB96" s="44" t="s">
        <v>1435</v>
      </c>
      <c r="AC96" s="238" t="s">
        <v>1566</v>
      </c>
      <c r="AD96" s="235" t="s">
        <v>1425</v>
      </c>
      <c r="AE96" s="123">
        <v>2</v>
      </c>
      <c r="AF96" s="123">
        <v>0</v>
      </c>
      <c r="AG96" s="123">
        <v>2</v>
      </c>
      <c r="AH96" s="123">
        <v>2</v>
      </c>
      <c r="AI96" s="188" t="s">
        <v>1597</v>
      </c>
      <c r="AJ96" s="236" t="s">
        <v>1528</v>
      </c>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29"/>
      <c r="HI96" s="129"/>
      <c r="HJ96" s="129"/>
      <c r="HK96" s="129"/>
      <c r="HL96" s="129"/>
      <c r="HM96" s="129"/>
      <c r="HN96" s="129"/>
      <c r="HO96" s="129"/>
      <c r="HP96" s="129"/>
      <c r="HQ96" s="129"/>
      <c r="HR96" s="129"/>
      <c r="HS96" s="129"/>
      <c r="HT96" s="129"/>
      <c r="HU96" s="129"/>
      <c r="HV96" s="129"/>
      <c r="HW96" s="129"/>
      <c r="HX96" s="129"/>
      <c r="HY96" s="129"/>
      <c r="HZ96" s="129"/>
      <c r="IA96" s="129"/>
      <c r="IB96" s="129"/>
      <c r="IC96" s="129"/>
      <c r="ID96" s="129"/>
      <c r="IE96" s="129"/>
      <c r="IF96" s="129"/>
      <c r="IG96" s="129"/>
      <c r="IH96" s="129"/>
      <c r="II96" s="129"/>
      <c r="IJ96" s="129"/>
      <c r="IK96" s="129"/>
      <c r="IL96" s="129"/>
      <c r="IM96" s="129"/>
      <c r="IN96" s="129"/>
      <c r="IO96" s="129"/>
      <c r="IP96" s="129"/>
      <c r="IQ96" s="129"/>
      <c r="IR96" s="129"/>
      <c r="IS96" s="129"/>
      <c r="IT96" s="129"/>
      <c r="IU96" s="129"/>
      <c r="IV96" s="129"/>
      <c r="IW96" s="129"/>
      <c r="IX96" s="129"/>
      <c r="IY96" s="129"/>
      <c r="IZ96" s="129"/>
      <c r="JA96" s="129"/>
      <c r="JB96" s="129"/>
      <c r="JC96" s="129"/>
      <c r="JD96" s="129"/>
      <c r="JE96" s="129"/>
      <c r="JF96" s="129"/>
      <c r="JG96" s="129"/>
      <c r="JH96" s="129"/>
      <c r="JI96" s="129"/>
      <c r="JJ96" s="129"/>
      <c r="JK96" s="129"/>
      <c r="JL96" s="129"/>
      <c r="JM96" s="129"/>
      <c r="JN96" s="129"/>
      <c r="JO96" s="129"/>
      <c r="JP96" s="129"/>
      <c r="JQ96" s="129"/>
      <c r="JR96" s="129"/>
      <c r="JS96" s="129"/>
      <c r="JT96" s="129"/>
      <c r="JU96" s="129"/>
      <c r="JV96" s="129"/>
      <c r="JW96" s="129"/>
      <c r="JX96" s="129"/>
      <c r="JY96" s="129"/>
      <c r="JZ96" s="129"/>
      <c r="KA96" s="129"/>
      <c r="KB96" s="129"/>
      <c r="KC96" s="129"/>
      <c r="KD96" s="129"/>
      <c r="KE96" s="129"/>
      <c r="KF96" s="129"/>
      <c r="KG96" s="129"/>
      <c r="KH96" s="129"/>
      <c r="KI96" s="129"/>
      <c r="KJ96" s="129"/>
      <c r="KK96" s="129"/>
      <c r="KL96" s="129"/>
      <c r="KM96" s="129"/>
      <c r="KN96" s="129"/>
      <c r="KO96" s="129"/>
      <c r="KP96" s="129"/>
      <c r="KQ96" s="129"/>
      <c r="KR96" s="129"/>
      <c r="KS96" s="129"/>
      <c r="KT96" s="129"/>
      <c r="KU96" s="129"/>
      <c r="KV96" s="129"/>
      <c r="KW96" s="129"/>
      <c r="KX96" s="129"/>
      <c r="KY96" s="129"/>
      <c r="KZ96" s="129"/>
      <c r="LA96" s="129"/>
      <c r="LB96" s="129"/>
      <c r="LC96" s="129"/>
      <c r="LD96" s="129"/>
      <c r="LE96" s="129"/>
      <c r="LF96" s="129"/>
      <c r="LG96" s="129"/>
      <c r="LH96" s="129"/>
      <c r="LI96" s="129"/>
      <c r="LJ96" s="129"/>
      <c r="LK96" s="129"/>
      <c r="LL96" s="129"/>
      <c r="LM96" s="129"/>
      <c r="LN96" s="129"/>
      <c r="LO96" s="129"/>
      <c r="LP96" s="129"/>
      <c r="LQ96" s="129"/>
      <c r="LR96" s="129"/>
      <c r="LS96" s="129"/>
      <c r="LT96" s="129"/>
      <c r="LU96" s="129"/>
      <c r="LV96" s="129"/>
      <c r="LW96" s="129"/>
      <c r="LX96" s="129"/>
      <c r="LY96" s="129"/>
      <c r="LZ96" s="129"/>
      <c r="MA96" s="129"/>
      <c r="MB96" s="129"/>
      <c r="MC96" s="129"/>
      <c r="MD96" s="129"/>
      <c r="ME96" s="129"/>
      <c r="MF96" s="129"/>
      <c r="MG96" s="129"/>
      <c r="MH96" s="129"/>
      <c r="MI96" s="129"/>
      <c r="MJ96" s="129"/>
      <c r="MK96" s="129"/>
      <c r="ML96" s="129"/>
      <c r="MM96" s="129"/>
      <c r="MN96" s="129"/>
      <c r="MO96" s="129"/>
      <c r="MP96" s="129"/>
      <c r="MQ96" s="129"/>
      <c r="MR96" s="129"/>
      <c r="MS96" s="129"/>
      <c r="MT96" s="129"/>
      <c r="MU96" s="129"/>
      <c r="MV96" s="129"/>
      <c r="MW96" s="129"/>
      <c r="MX96" s="129"/>
      <c r="MY96" s="129"/>
      <c r="MZ96" s="129"/>
      <c r="NA96" s="129"/>
      <c r="NB96" s="129"/>
      <c r="NC96" s="129"/>
      <c r="ND96" s="129"/>
      <c r="NE96" s="129"/>
      <c r="NF96" s="129"/>
      <c r="NG96" s="129"/>
      <c r="NH96" s="129"/>
      <c r="NI96" s="129"/>
      <c r="NJ96" s="129"/>
      <c r="NK96" s="129"/>
      <c r="NL96" s="129"/>
      <c r="NM96" s="129"/>
      <c r="NN96" s="129"/>
      <c r="NO96" s="129"/>
      <c r="NP96" s="129"/>
      <c r="NQ96" s="129"/>
      <c r="NR96" s="129"/>
      <c r="NS96" s="129"/>
      <c r="NT96" s="129"/>
      <c r="NU96" s="129"/>
      <c r="NV96" s="129"/>
      <c r="NW96" s="129"/>
      <c r="NX96" s="129"/>
      <c r="NY96" s="129"/>
      <c r="NZ96" s="129"/>
      <c r="OA96" s="129"/>
      <c r="OB96" s="129"/>
      <c r="OC96" s="129"/>
      <c r="OD96" s="129"/>
      <c r="OE96" s="129"/>
      <c r="OF96" s="129"/>
      <c r="OG96" s="129"/>
      <c r="OH96" s="129"/>
      <c r="OI96" s="129"/>
      <c r="OJ96" s="129"/>
      <c r="OK96" s="129"/>
      <c r="OL96" s="129"/>
      <c r="OM96" s="129"/>
      <c r="ON96" s="129"/>
      <c r="OO96" s="129"/>
      <c r="OP96" s="129"/>
      <c r="OQ96" s="129"/>
      <c r="OR96" s="129"/>
      <c r="OS96" s="129"/>
      <c r="OT96" s="129"/>
      <c r="OU96" s="129"/>
      <c r="OV96" s="129"/>
      <c r="OW96" s="129"/>
      <c r="OX96" s="129"/>
      <c r="OY96" s="129"/>
      <c r="OZ96" s="129"/>
      <c r="PA96" s="129"/>
      <c r="PB96" s="129"/>
      <c r="PC96" s="129"/>
      <c r="PD96" s="129"/>
      <c r="PE96" s="129"/>
      <c r="PF96" s="129"/>
      <c r="PG96" s="129"/>
      <c r="PH96" s="129"/>
      <c r="PI96" s="129"/>
      <c r="PJ96" s="129"/>
      <c r="PK96" s="129"/>
      <c r="PL96" s="129"/>
      <c r="PM96" s="129"/>
      <c r="PN96" s="129"/>
      <c r="PO96" s="129"/>
      <c r="PP96" s="129"/>
      <c r="PQ96" s="129"/>
      <c r="PR96" s="129"/>
      <c r="PS96" s="129"/>
      <c r="PT96" s="129"/>
      <c r="PU96" s="129"/>
      <c r="PV96" s="129"/>
      <c r="PW96" s="129"/>
      <c r="PX96" s="129"/>
      <c r="PY96" s="129"/>
      <c r="PZ96" s="129"/>
      <c r="QA96" s="129"/>
      <c r="QB96" s="129"/>
      <c r="QC96" s="129"/>
      <c r="QD96" s="129"/>
      <c r="QE96" s="129"/>
      <c r="QF96" s="129"/>
      <c r="QG96" s="129"/>
      <c r="QH96" s="129"/>
      <c r="QI96" s="129"/>
      <c r="QJ96" s="129"/>
      <c r="QK96" s="129"/>
      <c r="QL96" s="129"/>
      <c r="QM96" s="129"/>
      <c r="QN96" s="129"/>
      <c r="QO96" s="129"/>
      <c r="QP96" s="129"/>
      <c r="QQ96" s="129"/>
      <c r="QR96" s="129"/>
      <c r="QS96" s="129"/>
      <c r="QT96" s="129"/>
      <c r="QU96" s="129"/>
      <c r="QV96" s="129"/>
      <c r="QW96" s="129"/>
      <c r="QX96" s="129"/>
      <c r="QY96" s="129"/>
      <c r="QZ96" s="129"/>
      <c r="RA96" s="129"/>
      <c r="RB96" s="129"/>
      <c r="RC96" s="129"/>
      <c r="RD96" s="129"/>
      <c r="RE96" s="129"/>
      <c r="RF96" s="129"/>
      <c r="RG96" s="129"/>
      <c r="RH96" s="129"/>
      <c r="RI96" s="129"/>
      <c r="RJ96" s="129"/>
      <c r="RK96" s="129"/>
      <c r="RL96" s="129"/>
      <c r="RM96" s="129"/>
      <c r="RN96" s="129"/>
      <c r="RO96" s="129"/>
      <c r="RP96" s="129"/>
      <c r="RQ96" s="129"/>
      <c r="RR96" s="129"/>
      <c r="RS96" s="129"/>
      <c r="RT96" s="129"/>
      <c r="RU96" s="129"/>
      <c r="RV96" s="129"/>
      <c r="RW96" s="129"/>
      <c r="RX96" s="129"/>
      <c r="RY96" s="129"/>
    </row>
    <row r="97" spans="1:493" s="20" customFormat="1" ht="40" customHeight="1" x14ac:dyDescent="0.25">
      <c r="A97" s="125" t="s">
        <v>157</v>
      </c>
      <c r="B97" s="9" t="s">
        <v>1408</v>
      </c>
      <c r="C97" s="9" t="s">
        <v>897</v>
      </c>
      <c r="D97" s="9" t="s">
        <v>898</v>
      </c>
      <c r="E97" s="247">
        <v>17.600000000000001</v>
      </c>
      <c r="F97" s="248">
        <v>27.1</v>
      </c>
      <c r="G97" s="248">
        <v>9.1</v>
      </c>
      <c r="H97" s="247">
        <v>15.6</v>
      </c>
      <c r="I97" s="248">
        <v>24.3</v>
      </c>
      <c r="J97" s="250">
        <v>7.9</v>
      </c>
      <c r="K97" s="256">
        <v>2022</v>
      </c>
      <c r="L97" s="248" t="s">
        <v>1599</v>
      </c>
      <c r="M97" s="86" t="s">
        <v>1599</v>
      </c>
      <c r="N97" s="248" t="s">
        <v>1598</v>
      </c>
      <c r="O97" s="86" t="s">
        <v>162</v>
      </c>
      <c r="P97" s="86" t="s">
        <v>156</v>
      </c>
      <c r="Q97" s="86"/>
      <c r="R97" s="86" t="s">
        <v>156</v>
      </c>
      <c r="S97" s="86"/>
      <c r="T97" s="86" t="s">
        <v>156</v>
      </c>
      <c r="U97" s="86" t="s">
        <v>156</v>
      </c>
      <c r="V97" s="86" t="s">
        <v>156</v>
      </c>
      <c r="W97" s="86" t="s">
        <v>156</v>
      </c>
      <c r="X97" s="86" t="s">
        <v>162</v>
      </c>
      <c r="Y97" s="86"/>
      <c r="Z97" s="86"/>
      <c r="AA97" s="273" t="s">
        <v>632</v>
      </c>
      <c r="AB97" s="44" t="s">
        <v>1435</v>
      </c>
      <c r="AC97" s="238" t="s">
        <v>1567</v>
      </c>
      <c r="AD97" s="235" t="s">
        <v>1425</v>
      </c>
      <c r="AE97" s="123">
        <v>2</v>
      </c>
      <c r="AF97" s="123">
        <v>0</v>
      </c>
      <c r="AG97" s="123">
        <v>2</v>
      </c>
      <c r="AH97" s="123">
        <v>2</v>
      </c>
      <c r="AI97" s="188" t="s">
        <v>1597</v>
      </c>
      <c r="AJ97" s="236" t="s">
        <v>1528</v>
      </c>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29"/>
      <c r="HI97" s="129"/>
      <c r="HJ97" s="129"/>
      <c r="HK97" s="129"/>
      <c r="HL97" s="129"/>
      <c r="HM97" s="129"/>
      <c r="HN97" s="129"/>
      <c r="HO97" s="129"/>
      <c r="HP97" s="129"/>
      <c r="HQ97" s="129"/>
      <c r="HR97" s="129"/>
      <c r="HS97" s="129"/>
      <c r="HT97" s="129"/>
      <c r="HU97" s="129"/>
      <c r="HV97" s="129"/>
      <c r="HW97" s="129"/>
      <c r="HX97" s="129"/>
      <c r="HY97" s="129"/>
      <c r="HZ97" s="129"/>
      <c r="IA97" s="129"/>
      <c r="IB97" s="129"/>
      <c r="IC97" s="129"/>
      <c r="ID97" s="129"/>
      <c r="IE97" s="129"/>
      <c r="IF97" s="129"/>
      <c r="IG97" s="129"/>
      <c r="IH97" s="129"/>
      <c r="II97" s="129"/>
      <c r="IJ97" s="129"/>
      <c r="IK97" s="129"/>
      <c r="IL97" s="129"/>
      <c r="IM97" s="129"/>
      <c r="IN97" s="129"/>
      <c r="IO97" s="129"/>
      <c r="IP97" s="129"/>
      <c r="IQ97" s="129"/>
      <c r="IR97" s="129"/>
      <c r="IS97" s="129"/>
      <c r="IT97" s="129"/>
      <c r="IU97" s="129"/>
      <c r="IV97" s="129"/>
      <c r="IW97" s="129"/>
      <c r="IX97" s="129"/>
      <c r="IY97" s="129"/>
      <c r="IZ97" s="129"/>
      <c r="JA97" s="129"/>
      <c r="JB97" s="129"/>
      <c r="JC97" s="129"/>
      <c r="JD97" s="129"/>
      <c r="JE97" s="129"/>
      <c r="JF97" s="129"/>
      <c r="JG97" s="129"/>
      <c r="JH97" s="129"/>
      <c r="JI97" s="129"/>
      <c r="JJ97" s="129"/>
      <c r="JK97" s="129"/>
      <c r="JL97" s="129"/>
      <c r="JM97" s="129"/>
      <c r="JN97" s="129"/>
      <c r="JO97" s="129"/>
      <c r="JP97" s="129"/>
      <c r="JQ97" s="129"/>
      <c r="JR97" s="129"/>
      <c r="JS97" s="129"/>
      <c r="JT97" s="129"/>
      <c r="JU97" s="129"/>
      <c r="JV97" s="129"/>
      <c r="JW97" s="129"/>
      <c r="JX97" s="129"/>
      <c r="JY97" s="129"/>
      <c r="JZ97" s="129"/>
      <c r="KA97" s="129"/>
      <c r="KB97" s="129"/>
      <c r="KC97" s="129"/>
      <c r="KD97" s="129"/>
      <c r="KE97" s="129"/>
      <c r="KF97" s="129"/>
      <c r="KG97" s="129"/>
      <c r="KH97" s="129"/>
      <c r="KI97" s="129"/>
      <c r="KJ97" s="129"/>
      <c r="KK97" s="129"/>
      <c r="KL97" s="129"/>
      <c r="KM97" s="129"/>
      <c r="KN97" s="129"/>
      <c r="KO97" s="129"/>
      <c r="KP97" s="129"/>
      <c r="KQ97" s="129"/>
      <c r="KR97" s="129"/>
      <c r="KS97" s="129"/>
      <c r="KT97" s="129"/>
      <c r="KU97" s="129"/>
      <c r="KV97" s="129"/>
      <c r="KW97" s="129"/>
      <c r="KX97" s="129"/>
      <c r="KY97" s="129"/>
      <c r="KZ97" s="129"/>
      <c r="LA97" s="129"/>
      <c r="LB97" s="129"/>
      <c r="LC97" s="129"/>
      <c r="LD97" s="129"/>
      <c r="LE97" s="129"/>
      <c r="LF97" s="129"/>
      <c r="LG97" s="129"/>
      <c r="LH97" s="129"/>
      <c r="LI97" s="129"/>
      <c r="LJ97" s="129"/>
      <c r="LK97" s="129"/>
      <c r="LL97" s="129"/>
      <c r="LM97" s="129"/>
      <c r="LN97" s="129"/>
      <c r="LO97" s="129"/>
      <c r="LP97" s="129"/>
      <c r="LQ97" s="129"/>
      <c r="LR97" s="129"/>
      <c r="LS97" s="129"/>
      <c r="LT97" s="129"/>
      <c r="LU97" s="129"/>
      <c r="LV97" s="129"/>
      <c r="LW97" s="129"/>
      <c r="LX97" s="129"/>
      <c r="LY97" s="129"/>
      <c r="LZ97" s="129"/>
      <c r="MA97" s="129"/>
      <c r="MB97" s="129"/>
      <c r="MC97" s="129"/>
      <c r="MD97" s="129"/>
      <c r="ME97" s="129"/>
      <c r="MF97" s="129"/>
      <c r="MG97" s="129"/>
      <c r="MH97" s="129"/>
      <c r="MI97" s="129"/>
      <c r="MJ97" s="129"/>
      <c r="MK97" s="129"/>
      <c r="ML97" s="129"/>
      <c r="MM97" s="129"/>
      <c r="MN97" s="129"/>
      <c r="MO97" s="129"/>
      <c r="MP97" s="129"/>
      <c r="MQ97" s="129"/>
      <c r="MR97" s="129"/>
      <c r="MS97" s="129"/>
      <c r="MT97" s="129"/>
      <c r="MU97" s="129"/>
      <c r="MV97" s="129"/>
      <c r="MW97" s="129"/>
      <c r="MX97" s="129"/>
      <c r="MY97" s="129"/>
      <c r="MZ97" s="129"/>
      <c r="NA97" s="129"/>
      <c r="NB97" s="129"/>
      <c r="NC97" s="129"/>
      <c r="ND97" s="129"/>
      <c r="NE97" s="129"/>
      <c r="NF97" s="129"/>
      <c r="NG97" s="129"/>
      <c r="NH97" s="129"/>
      <c r="NI97" s="129"/>
      <c r="NJ97" s="129"/>
      <c r="NK97" s="129"/>
      <c r="NL97" s="129"/>
      <c r="NM97" s="129"/>
      <c r="NN97" s="129"/>
      <c r="NO97" s="129"/>
      <c r="NP97" s="129"/>
      <c r="NQ97" s="129"/>
      <c r="NR97" s="129"/>
      <c r="NS97" s="129"/>
      <c r="NT97" s="129"/>
      <c r="NU97" s="129"/>
      <c r="NV97" s="129"/>
      <c r="NW97" s="129"/>
      <c r="NX97" s="129"/>
      <c r="NY97" s="129"/>
      <c r="NZ97" s="129"/>
      <c r="OA97" s="129"/>
      <c r="OB97" s="129"/>
      <c r="OC97" s="129"/>
      <c r="OD97" s="129"/>
      <c r="OE97" s="129"/>
      <c r="OF97" s="129"/>
      <c r="OG97" s="129"/>
      <c r="OH97" s="129"/>
      <c r="OI97" s="129"/>
      <c r="OJ97" s="129"/>
      <c r="OK97" s="129"/>
      <c r="OL97" s="129"/>
      <c r="OM97" s="129"/>
      <c r="ON97" s="129"/>
      <c r="OO97" s="129"/>
      <c r="OP97" s="129"/>
      <c r="OQ97" s="129"/>
      <c r="OR97" s="129"/>
      <c r="OS97" s="129"/>
      <c r="OT97" s="129"/>
      <c r="OU97" s="129"/>
      <c r="OV97" s="129"/>
      <c r="OW97" s="129"/>
      <c r="OX97" s="129"/>
      <c r="OY97" s="129"/>
      <c r="OZ97" s="129"/>
      <c r="PA97" s="129"/>
      <c r="PB97" s="129"/>
      <c r="PC97" s="129"/>
      <c r="PD97" s="129"/>
      <c r="PE97" s="129"/>
      <c r="PF97" s="129"/>
      <c r="PG97" s="129"/>
      <c r="PH97" s="129"/>
      <c r="PI97" s="129"/>
      <c r="PJ97" s="129"/>
      <c r="PK97" s="129"/>
      <c r="PL97" s="129"/>
      <c r="PM97" s="129"/>
      <c r="PN97" s="129"/>
      <c r="PO97" s="129"/>
      <c r="PP97" s="129"/>
      <c r="PQ97" s="129"/>
      <c r="PR97" s="129"/>
      <c r="PS97" s="129"/>
      <c r="PT97" s="129"/>
      <c r="PU97" s="129"/>
      <c r="PV97" s="129"/>
      <c r="PW97" s="129"/>
      <c r="PX97" s="129"/>
      <c r="PY97" s="129"/>
      <c r="PZ97" s="129"/>
      <c r="QA97" s="129"/>
      <c r="QB97" s="129"/>
      <c r="QC97" s="129"/>
      <c r="QD97" s="129"/>
      <c r="QE97" s="129"/>
      <c r="QF97" s="129"/>
      <c r="QG97" s="129"/>
      <c r="QH97" s="129"/>
      <c r="QI97" s="129"/>
      <c r="QJ97" s="129"/>
      <c r="QK97" s="129"/>
      <c r="QL97" s="129"/>
      <c r="QM97" s="129"/>
      <c r="QN97" s="129"/>
      <c r="QO97" s="129"/>
      <c r="QP97" s="129"/>
      <c r="QQ97" s="129"/>
      <c r="QR97" s="129"/>
      <c r="QS97" s="129"/>
      <c r="QT97" s="129"/>
      <c r="QU97" s="129"/>
      <c r="QV97" s="129"/>
      <c r="QW97" s="129"/>
      <c r="QX97" s="129"/>
      <c r="QY97" s="129"/>
      <c r="QZ97" s="129"/>
      <c r="RA97" s="129"/>
      <c r="RB97" s="129"/>
      <c r="RC97" s="129"/>
      <c r="RD97" s="129"/>
      <c r="RE97" s="129"/>
      <c r="RF97" s="129"/>
      <c r="RG97" s="129"/>
      <c r="RH97" s="129"/>
      <c r="RI97" s="129"/>
      <c r="RJ97" s="129"/>
      <c r="RK97" s="129"/>
      <c r="RL97" s="129"/>
      <c r="RM97" s="129"/>
      <c r="RN97" s="129"/>
      <c r="RO97" s="129"/>
      <c r="RP97" s="129"/>
      <c r="RQ97" s="129"/>
      <c r="RR97" s="129"/>
      <c r="RS97" s="129"/>
      <c r="RT97" s="129"/>
      <c r="RU97" s="129"/>
      <c r="RV97" s="129"/>
      <c r="RW97" s="129"/>
      <c r="RX97" s="129"/>
      <c r="RY97" s="129"/>
    </row>
    <row r="98" spans="1:493" s="20" customFormat="1" ht="40" customHeight="1" x14ac:dyDescent="0.25">
      <c r="A98" s="125" t="s">
        <v>534</v>
      </c>
      <c r="B98" s="9" t="s">
        <v>899</v>
      </c>
      <c r="C98" s="9" t="s">
        <v>900</v>
      </c>
      <c r="D98" s="9" t="s">
        <v>901</v>
      </c>
      <c r="E98" s="247">
        <v>23.5</v>
      </c>
      <c r="F98" s="248">
        <v>45.7</v>
      </c>
      <c r="G98" s="248">
        <v>9.1999999999999993</v>
      </c>
      <c r="H98" s="247">
        <v>19.7</v>
      </c>
      <c r="I98" s="248">
        <v>39</v>
      </c>
      <c r="J98" s="250">
        <v>6.9</v>
      </c>
      <c r="K98" s="256">
        <v>2022</v>
      </c>
      <c r="L98" s="248" t="s">
        <v>1599</v>
      </c>
      <c r="M98" s="86" t="s">
        <v>1604</v>
      </c>
      <c r="N98" s="248" t="s">
        <v>1598</v>
      </c>
      <c r="O98" s="86" t="s">
        <v>163</v>
      </c>
      <c r="P98" s="86">
        <v>2009</v>
      </c>
      <c r="Q98" s="86"/>
      <c r="R98" s="86" t="s">
        <v>162</v>
      </c>
      <c r="S98" s="86"/>
      <c r="T98" s="86">
        <v>2017</v>
      </c>
      <c r="U98" s="86" t="s">
        <v>162</v>
      </c>
      <c r="V98" s="86" t="s">
        <v>162</v>
      </c>
      <c r="W98" s="86" t="s">
        <v>162</v>
      </c>
      <c r="X98" s="86" t="s">
        <v>163</v>
      </c>
      <c r="Y98" s="86"/>
      <c r="Z98" s="86"/>
      <c r="AA98" s="273" t="s">
        <v>632</v>
      </c>
      <c r="AB98" s="44" t="s">
        <v>1435</v>
      </c>
      <c r="AC98" s="238" t="s">
        <v>1736</v>
      </c>
      <c r="AD98" s="235" t="s">
        <v>1425</v>
      </c>
      <c r="AE98" s="123">
        <v>2</v>
      </c>
      <c r="AF98" s="123">
        <v>0</v>
      </c>
      <c r="AG98" s="123">
        <v>2</v>
      </c>
      <c r="AH98" s="123">
        <v>2</v>
      </c>
      <c r="AI98" s="188" t="s">
        <v>1597</v>
      </c>
      <c r="AJ98" s="236" t="s">
        <v>1528</v>
      </c>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c r="GX98" s="129"/>
      <c r="GY98" s="129"/>
      <c r="GZ98" s="129"/>
      <c r="HA98" s="129"/>
      <c r="HB98" s="129"/>
      <c r="HC98" s="129"/>
      <c r="HD98" s="129"/>
      <c r="HE98" s="129"/>
      <c r="HF98" s="129"/>
      <c r="HG98" s="129"/>
      <c r="HH98" s="129"/>
      <c r="HI98" s="129"/>
      <c r="HJ98" s="129"/>
      <c r="HK98" s="129"/>
      <c r="HL98" s="129"/>
      <c r="HM98" s="129"/>
      <c r="HN98" s="129"/>
      <c r="HO98" s="129"/>
      <c r="HP98" s="129"/>
      <c r="HQ98" s="129"/>
      <c r="HR98" s="129"/>
      <c r="HS98" s="129"/>
      <c r="HT98" s="129"/>
      <c r="HU98" s="129"/>
      <c r="HV98" s="129"/>
      <c r="HW98" s="129"/>
      <c r="HX98" s="129"/>
      <c r="HY98" s="129"/>
      <c r="HZ98" s="129"/>
      <c r="IA98" s="129"/>
      <c r="IB98" s="129"/>
      <c r="IC98" s="129"/>
      <c r="ID98" s="129"/>
      <c r="IE98" s="129"/>
      <c r="IF98" s="129"/>
      <c r="IG98" s="129"/>
      <c r="IH98" s="129"/>
      <c r="II98" s="129"/>
      <c r="IJ98" s="129"/>
      <c r="IK98" s="129"/>
      <c r="IL98" s="129"/>
      <c r="IM98" s="129"/>
      <c r="IN98" s="129"/>
      <c r="IO98" s="129"/>
      <c r="IP98" s="129"/>
      <c r="IQ98" s="129"/>
      <c r="IR98" s="129"/>
      <c r="IS98" s="129"/>
      <c r="IT98" s="129"/>
      <c r="IU98" s="129"/>
      <c r="IV98" s="129"/>
      <c r="IW98" s="129"/>
      <c r="IX98" s="129"/>
      <c r="IY98" s="129"/>
      <c r="IZ98" s="129"/>
      <c r="JA98" s="129"/>
      <c r="JB98" s="129"/>
      <c r="JC98" s="129"/>
      <c r="JD98" s="129"/>
      <c r="JE98" s="129"/>
      <c r="JF98" s="129"/>
      <c r="JG98" s="129"/>
      <c r="JH98" s="129"/>
      <c r="JI98" s="129"/>
      <c r="JJ98" s="129"/>
      <c r="JK98" s="129"/>
      <c r="JL98" s="129"/>
      <c r="JM98" s="129"/>
      <c r="JN98" s="129"/>
      <c r="JO98" s="129"/>
      <c r="JP98" s="129"/>
      <c r="JQ98" s="129"/>
      <c r="JR98" s="129"/>
      <c r="JS98" s="129"/>
      <c r="JT98" s="129"/>
      <c r="JU98" s="129"/>
      <c r="JV98" s="129"/>
      <c r="JW98" s="129"/>
      <c r="JX98" s="129"/>
      <c r="JY98" s="129"/>
      <c r="JZ98" s="129"/>
      <c r="KA98" s="129"/>
      <c r="KB98" s="129"/>
      <c r="KC98" s="129"/>
      <c r="KD98" s="129"/>
      <c r="KE98" s="129"/>
      <c r="KF98" s="129"/>
      <c r="KG98" s="129"/>
      <c r="KH98" s="129"/>
      <c r="KI98" s="129"/>
      <c r="KJ98" s="129"/>
      <c r="KK98" s="129"/>
      <c r="KL98" s="129"/>
      <c r="KM98" s="129"/>
      <c r="KN98" s="129"/>
      <c r="KO98" s="129"/>
      <c r="KP98" s="129"/>
      <c r="KQ98" s="129"/>
      <c r="KR98" s="129"/>
      <c r="KS98" s="129"/>
      <c r="KT98" s="129"/>
      <c r="KU98" s="129"/>
      <c r="KV98" s="129"/>
      <c r="KW98" s="129"/>
      <c r="KX98" s="129"/>
      <c r="KY98" s="129"/>
      <c r="KZ98" s="129"/>
      <c r="LA98" s="129"/>
      <c r="LB98" s="129"/>
      <c r="LC98" s="129"/>
      <c r="LD98" s="129"/>
      <c r="LE98" s="129"/>
      <c r="LF98" s="129"/>
      <c r="LG98" s="129"/>
      <c r="LH98" s="129"/>
      <c r="LI98" s="129"/>
      <c r="LJ98" s="129"/>
      <c r="LK98" s="129"/>
      <c r="LL98" s="129"/>
      <c r="LM98" s="129"/>
      <c r="LN98" s="129"/>
      <c r="LO98" s="129"/>
      <c r="LP98" s="129"/>
      <c r="LQ98" s="129"/>
      <c r="LR98" s="129"/>
      <c r="LS98" s="129"/>
      <c r="LT98" s="129"/>
      <c r="LU98" s="129"/>
      <c r="LV98" s="129"/>
      <c r="LW98" s="129"/>
      <c r="LX98" s="129"/>
      <c r="LY98" s="129"/>
      <c r="LZ98" s="129"/>
      <c r="MA98" s="129"/>
      <c r="MB98" s="129"/>
      <c r="MC98" s="129"/>
      <c r="MD98" s="129"/>
      <c r="ME98" s="129"/>
      <c r="MF98" s="129"/>
      <c r="MG98" s="129"/>
      <c r="MH98" s="129"/>
      <c r="MI98" s="129"/>
      <c r="MJ98" s="129"/>
      <c r="MK98" s="129"/>
      <c r="ML98" s="129"/>
      <c r="MM98" s="129"/>
      <c r="MN98" s="129"/>
      <c r="MO98" s="129"/>
      <c r="MP98" s="129"/>
      <c r="MQ98" s="129"/>
      <c r="MR98" s="129"/>
      <c r="MS98" s="129"/>
      <c r="MT98" s="129"/>
      <c r="MU98" s="129"/>
      <c r="MV98" s="129"/>
      <c r="MW98" s="129"/>
      <c r="MX98" s="129"/>
      <c r="MY98" s="129"/>
      <c r="MZ98" s="129"/>
      <c r="NA98" s="129"/>
      <c r="NB98" s="129"/>
      <c r="NC98" s="129"/>
      <c r="ND98" s="129"/>
      <c r="NE98" s="129"/>
      <c r="NF98" s="129"/>
      <c r="NG98" s="129"/>
      <c r="NH98" s="129"/>
      <c r="NI98" s="129"/>
      <c r="NJ98" s="129"/>
      <c r="NK98" s="129"/>
      <c r="NL98" s="129"/>
      <c r="NM98" s="129"/>
      <c r="NN98" s="129"/>
      <c r="NO98" s="129"/>
      <c r="NP98" s="129"/>
      <c r="NQ98" s="129"/>
      <c r="NR98" s="129"/>
      <c r="NS98" s="129"/>
      <c r="NT98" s="129"/>
      <c r="NU98" s="129"/>
      <c r="NV98" s="129"/>
      <c r="NW98" s="129"/>
      <c r="NX98" s="129"/>
      <c r="NY98" s="129"/>
      <c r="NZ98" s="129"/>
      <c r="OA98" s="129"/>
      <c r="OB98" s="129"/>
      <c r="OC98" s="129"/>
      <c r="OD98" s="129"/>
      <c r="OE98" s="129"/>
      <c r="OF98" s="129"/>
      <c r="OG98" s="129"/>
      <c r="OH98" s="129"/>
      <c r="OI98" s="129"/>
      <c r="OJ98" s="129"/>
      <c r="OK98" s="129"/>
      <c r="OL98" s="129"/>
      <c r="OM98" s="129"/>
      <c r="ON98" s="129"/>
      <c r="OO98" s="129"/>
      <c r="OP98" s="129"/>
      <c r="OQ98" s="129"/>
      <c r="OR98" s="129"/>
      <c r="OS98" s="129"/>
      <c r="OT98" s="129"/>
      <c r="OU98" s="129"/>
      <c r="OV98" s="129"/>
      <c r="OW98" s="129"/>
      <c r="OX98" s="129"/>
      <c r="OY98" s="129"/>
      <c r="OZ98" s="129"/>
      <c r="PA98" s="129"/>
      <c r="PB98" s="129"/>
      <c r="PC98" s="129"/>
      <c r="PD98" s="129"/>
      <c r="PE98" s="129"/>
      <c r="PF98" s="129"/>
      <c r="PG98" s="129"/>
      <c r="PH98" s="129"/>
      <c r="PI98" s="129"/>
      <c r="PJ98" s="129"/>
      <c r="PK98" s="129"/>
      <c r="PL98" s="129"/>
      <c r="PM98" s="129"/>
      <c r="PN98" s="129"/>
      <c r="PO98" s="129"/>
      <c r="PP98" s="129"/>
      <c r="PQ98" s="129"/>
      <c r="PR98" s="129"/>
      <c r="PS98" s="129"/>
      <c r="PT98" s="129"/>
      <c r="PU98" s="129"/>
      <c r="PV98" s="129"/>
      <c r="PW98" s="129"/>
      <c r="PX98" s="129"/>
      <c r="PY98" s="129"/>
      <c r="PZ98" s="129"/>
      <c r="QA98" s="129"/>
      <c r="QB98" s="129"/>
      <c r="QC98" s="129"/>
      <c r="QD98" s="129"/>
      <c r="QE98" s="129"/>
      <c r="QF98" s="129"/>
      <c r="QG98" s="129"/>
      <c r="QH98" s="129"/>
      <c r="QI98" s="129"/>
      <c r="QJ98" s="129"/>
      <c r="QK98" s="129"/>
      <c r="QL98" s="129"/>
      <c r="QM98" s="129"/>
      <c r="QN98" s="129"/>
      <c r="QO98" s="129"/>
      <c r="QP98" s="129"/>
      <c r="QQ98" s="129"/>
      <c r="QR98" s="129"/>
      <c r="QS98" s="129"/>
      <c r="QT98" s="129"/>
      <c r="QU98" s="129"/>
      <c r="QV98" s="129"/>
      <c r="QW98" s="129"/>
      <c r="QX98" s="129"/>
      <c r="QY98" s="129"/>
      <c r="QZ98" s="129"/>
      <c r="RA98" s="129"/>
      <c r="RB98" s="129"/>
      <c r="RC98" s="129"/>
      <c r="RD98" s="129"/>
      <c r="RE98" s="129"/>
      <c r="RF98" s="129"/>
      <c r="RG98" s="129"/>
      <c r="RH98" s="129"/>
      <c r="RI98" s="129"/>
      <c r="RJ98" s="129"/>
      <c r="RK98" s="129"/>
      <c r="RL98" s="129"/>
      <c r="RM98" s="129"/>
      <c r="RN98" s="129"/>
      <c r="RO98" s="129"/>
      <c r="RP98" s="129"/>
      <c r="RQ98" s="129"/>
      <c r="RR98" s="129"/>
      <c r="RS98" s="129"/>
      <c r="RT98" s="129"/>
      <c r="RU98" s="129"/>
      <c r="RV98" s="129"/>
      <c r="RW98" s="129"/>
      <c r="RX98" s="129"/>
      <c r="RY98" s="129"/>
    </row>
    <row r="99" spans="1:493" s="20" customFormat="1" ht="40" customHeight="1" x14ac:dyDescent="0.25">
      <c r="A99" s="125" t="s">
        <v>157</v>
      </c>
      <c r="B99" s="9" t="s">
        <v>902</v>
      </c>
      <c r="C99" s="9" t="s">
        <v>903</v>
      </c>
      <c r="D99" s="9" t="s">
        <v>904</v>
      </c>
      <c r="E99" s="247">
        <v>19.899999999999999</v>
      </c>
      <c r="F99" s="248">
        <v>25.7</v>
      </c>
      <c r="G99" s="248">
        <v>14.3</v>
      </c>
      <c r="H99" s="247">
        <v>17.8</v>
      </c>
      <c r="I99" s="248">
        <v>23.1</v>
      </c>
      <c r="J99" s="250">
        <v>12.7</v>
      </c>
      <c r="K99" s="256">
        <v>2022</v>
      </c>
      <c r="L99" s="248" t="s">
        <v>1599</v>
      </c>
      <c r="M99" s="86" t="s">
        <v>1599</v>
      </c>
      <c r="N99" s="248" t="s">
        <v>1598</v>
      </c>
      <c r="O99" s="86" t="s">
        <v>163</v>
      </c>
      <c r="P99" s="86" t="s">
        <v>1734</v>
      </c>
      <c r="Q99" s="86"/>
      <c r="R99" s="86" t="s">
        <v>156</v>
      </c>
      <c r="S99" s="86"/>
      <c r="T99" s="86">
        <v>2023</v>
      </c>
      <c r="U99" s="86" t="s">
        <v>163</v>
      </c>
      <c r="V99" s="86" t="s">
        <v>163</v>
      </c>
      <c r="W99" s="86" t="s">
        <v>162</v>
      </c>
      <c r="X99" s="86" t="s">
        <v>163</v>
      </c>
      <c r="Y99" s="86"/>
      <c r="Z99" s="86"/>
      <c r="AA99" s="273" t="s">
        <v>632</v>
      </c>
      <c r="AB99" s="44" t="s">
        <v>1435</v>
      </c>
      <c r="AC99" s="238" t="s">
        <v>1735</v>
      </c>
      <c r="AD99" s="235" t="s">
        <v>1425</v>
      </c>
      <c r="AE99" s="123">
        <v>2</v>
      </c>
      <c r="AF99" s="123">
        <v>0</v>
      </c>
      <c r="AG99" s="123">
        <v>2</v>
      </c>
      <c r="AH99" s="123">
        <v>2</v>
      </c>
      <c r="AI99" s="188" t="s">
        <v>1597</v>
      </c>
      <c r="AJ99" s="236" t="s">
        <v>1528</v>
      </c>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c r="MR99" s="129"/>
      <c r="MS99" s="129"/>
      <c r="MT99" s="129"/>
      <c r="MU99" s="129"/>
      <c r="MV99" s="129"/>
      <c r="MW99" s="129"/>
      <c r="MX99" s="129"/>
      <c r="MY99" s="129"/>
      <c r="MZ99" s="129"/>
      <c r="NA99" s="129"/>
      <c r="NB99" s="129"/>
      <c r="NC99" s="129"/>
      <c r="ND99" s="129"/>
      <c r="NE99" s="129"/>
      <c r="NF99" s="129"/>
      <c r="NG99" s="129"/>
      <c r="NH99" s="129"/>
      <c r="NI99" s="129"/>
      <c r="NJ99" s="129"/>
      <c r="NK99" s="129"/>
      <c r="NL99" s="129"/>
      <c r="NM99" s="129"/>
      <c r="NN99" s="129"/>
      <c r="NO99" s="129"/>
      <c r="NP99" s="129"/>
      <c r="NQ99" s="129"/>
      <c r="NR99" s="129"/>
      <c r="NS99" s="129"/>
      <c r="NT99" s="129"/>
      <c r="NU99" s="129"/>
      <c r="NV99" s="129"/>
      <c r="NW99" s="129"/>
      <c r="NX99" s="129"/>
      <c r="NY99" s="129"/>
      <c r="NZ99" s="129"/>
      <c r="OA99" s="129"/>
      <c r="OB99" s="129"/>
      <c r="OC99" s="129"/>
      <c r="OD99" s="129"/>
      <c r="OE99" s="129"/>
      <c r="OF99" s="129"/>
      <c r="OG99" s="129"/>
      <c r="OH99" s="129"/>
      <c r="OI99" s="129"/>
      <c r="OJ99" s="129"/>
      <c r="OK99" s="129"/>
      <c r="OL99" s="129"/>
      <c r="OM99" s="129"/>
      <c r="ON99" s="129"/>
      <c r="OO99" s="129"/>
      <c r="OP99" s="129"/>
      <c r="OQ99" s="129"/>
      <c r="OR99" s="129"/>
      <c r="OS99" s="129"/>
      <c r="OT99" s="129"/>
      <c r="OU99" s="129"/>
      <c r="OV99" s="129"/>
      <c r="OW99" s="129"/>
      <c r="OX99" s="129"/>
      <c r="OY99" s="129"/>
      <c r="OZ99" s="129"/>
      <c r="PA99" s="129"/>
      <c r="PB99" s="129"/>
      <c r="PC99" s="129"/>
      <c r="PD99" s="129"/>
      <c r="PE99" s="129"/>
      <c r="PF99" s="129"/>
      <c r="PG99" s="129"/>
      <c r="PH99" s="129"/>
      <c r="PI99" s="129"/>
      <c r="PJ99" s="129"/>
      <c r="PK99" s="129"/>
      <c r="PL99" s="129"/>
      <c r="PM99" s="129"/>
      <c r="PN99" s="129"/>
      <c r="PO99" s="129"/>
      <c r="PP99" s="129"/>
      <c r="PQ99" s="129"/>
      <c r="PR99" s="129"/>
      <c r="PS99" s="129"/>
      <c r="PT99" s="129"/>
      <c r="PU99" s="129"/>
      <c r="PV99" s="129"/>
      <c r="PW99" s="129"/>
      <c r="PX99" s="129"/>
      <c r="PY99" s="129"/>
      <c r="PZ99" s="129"/>
      <c r="QA99" s="129"/>
      <c r="QB99" s="129"/>
      <c r="QC99" s="129"/>
      <c r="QD99" s="129"/>
      <c r="QE99" s="129"/>
      <c r="QF99" s="129"/>
      <c r="QG99" s="129"/>
      <c r="QH99" s="129"/>
      <c r="QI99" s="129"/>
      <c r="QJ99" s="129"/>
      <c r="QK99" s="129"/>
      <c r="QL99" s="129"/>
      <c r="QM99" s="129"/>
      <c r="QN99" s="129"/>
      <c r="QO99" s="129"/>
      <c r="QP99" s="129"/>
      <c r="QQ99" s="129"/>
      <c r="QR99" s="129"/>
      <c r="QS99" s="129"/>
      <c r="QT99" s="129"/>
      <c r="QU99" s="129"/>
      <c r="QV99" s="129"/>
      <c r="QW99" s="129"/>
      <c r="QX99" s="129"/>
      <c r="QY99" s="129"/>
      <c r="QZ99" s="129"/>
      <c r="RA99" s="129"/>
      <c r="RB99" s="129"/>
      <c r="RC99" s="129"/>
      <c r="RD99" s="129"/>
      <c r="RE99" s="129"/>
      <c r="RF99" s="129"/>
      <c r="RG99" s="129"/>
      <c r="RH99" s="129"/>
      <c r="RI99" s="129"/>
      <c r="RJ99" s="129"/>
      <c r="RK99" s="129"/>
      <c r="RL99" s="129"/>
      <c r="RM99" s="129"/>
      <c r="RN99" s="129"/>
      <c r="RO99" s="129"/>
      <c r="RP99" s="129"/>
      <c r="RQ99" s="129"/>
      <c r="RR99" s="129"/>
      <c r="RS99" s="129"/>
      <c r="RT99" s="129"/>
      <c r="RU99" s="129"/>
      <c r="RV99" s="129"/>
      <c r="RW99" s="129"/>
      <c r="RX99" s="129"/>
      <c r="RY99" s="129"/>
    </row>
    <row r="100" spans="1:493" s="20" customFormat="1" ht="40" customHeight="1" x14ac:dyDescent="0.25">
      <c r="A100" s="125" t="s">
        <v>505</v>
      </c>
      <c r="B100" s="9" t="s">
        <v>905</v>
      </c>
      <c r="C100" s="9" t="s">
        <v>906</v>
      </c>
      <c r="D100" s="9" t="s">
        <v>907</v>
      </c>
      <c r="E100" s="247">
        <v>4.2</v>
      </c>
      <c r="F100" s="248">
        <v>5</v>
      </c>
      <c r="G100" s="248">
        <v>3.7</v>
      </c>
      <c r="H100" s="247">
        <v>3.8</v>
      </c>
      <c r="I100" s="248">
        <v>4.5999999999999996</v>
      </c>
      <c r="J100" s="250">
        <v>3.3</v>
      </c>
      <c r="K100" s="256">
        <v>2022</v>
      </c>
      <c r="L100" s="248" t="s">
        <v>1599</v>
      </c>
      <c r="M100" s="86" t="s">
        <v>1599</v>
      </c>
      <c r="N100" s="248" t="s">
        <v>1598</v>
      </c>
      <c r="O100" s="86" t="s">
        <v>162</v>
      </c>
      <c r="P100" s="86" t="s">
        <v>156</v>
      </c>
      <c r="Q100" s="86"/>
      <c r="R100" s="86" t="s">
        <v>156</v>
      </c>
      <c r="S100" s="86"/>
      <c r="T100" s="86" t="s">
        <v>156</v>
      </c>
      <c r="U100" s="86" t="s">
        <v>156</v>
      </c>
      <c r="V100" s="86" t="s">
        <v>156</v>
      </c>
      <c r="W100" s="86" t="s">
        <v>156</v>
      </c>
      <c r="X100" s="86" t="s">
        <v>645</v>
      </c>
      <c r="Y100" s="86"/>
      <c r="Z100" s="86"/>
      <c r="AA100" s="273" t="s">
        <v>632</v>
      </c>
      <c r="AB100" s="44" t="s">
        <v>1435</v>
      </c>
      <c r="AC100" s="238" t="s">
        <v>1532</v>
      </c>
      <c r="AD100" s="235" t="s">
        <v>1425</v>
      </c>
      <c r="AE100" s="123">
        <v>2</v>
      </c>
      <c r="AF100" s="123">
        <v>0</v>
      </c>
      <c r="AG100" s="123">
        <v>2</v>
      </c>
      <c r="AH100" s="123">
        <v>2</v>
      </c>
      <c r="AI100" s="188" t="s">
        <v>1597</v>
      </c>
      <c r="AJ100" s="236" t="s">
        <v>1528</v>
      </c>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29"/>
      <c r="HI100" s="129"/>
      <c r="HJ100" s="129"/>
      <c r="HK100" s="129"/>
      <c r="HL100" s="129"/>
      <c r="HM100" s="129"/>
      <c r="HN100" s="129"/>
      <c r="HO100" s="129"/>
      <c r="HP100" s="129"/>
      <c r="HQ100" s="129"/>
      <c r="HR100" s="129"/>
      <c r="HS100" s="129"/>
      <c r="HT100" s="129"/>
      <c r="HU100" s="129"/>
      <c r="HV100" s="129"/>
      <c r="HW100" s="129"/>
      <c r="HX100" s="129"/>
      <c r="HY100" s="129"/>
      <c r="HZ100" s="129"/>
      <c r="IA100" s="129"/>
      <c r="IB100" s="129"/>
      <c r="IC100" s="129"/>
      <c r="ID100" s="129"/>
      <c r="IE100" s="129"/>
      <c r="IF100" s="129"/>
      <c r="IG100" s="129"/>
      <c r="IH100" s="129"/>
      <c r="II100" s="129"/>
      <c r="IJ100" s="129"/>
      <c r="IK100" s="129"/>
      <c r="IL100" s="129"/>
      <c r="IM100" s="129"/>
      <c r="IN100" s="129"/>
      <c r="IO100" s="129"/>
      <c r="IP100" s="129"/>
      <c r="IQ100" s="129"/>
      <c r="IR100" s="129"/>
      <c r="IS100" s="129"/>
      <c r="IT100" s="129"/>
      <c r="IU100" s="129"/>
      <c r="IV100" s="129"/>
      <c r="IW100" s="129"/>
      <c r="IX100" s="129"/>
      <c r="IY100" s="129"/>
      <c r="IZ100" s="129"/>
      <c r="JA100" s="129"/>
      <c r="JB100" s="129"/>
      <c r="JC100" s="129"/>
      <c r="JD100" s="129"/>
      <c r="JE100" s="129"/>
      <c r="JF100" s="129"/>
      <c r="JG100" s="129"/>
      <c r="JH100" s="129"/>
      <c r="JI100" s="129"/>
      <c r="JJ100" s="129"/>
      <c r="JK100" s="129"/>
      <c r="JL100" s="129"/>
      <c r="JM100" s="129"/>
      <c r="JN100" s="129"/>
      <c r="JO100" s="129"/>
      <c r="JP100" s="129"/>
      <c r="JQ100" s="129"/>
      <c r="JR100" s="129"/>
      <c r="JS100" s="129"/>
      <c r="JT100" s="129"/>
      <c r="JU100" s="129"/>
      <c r="JV100" s="129"/>
      <c r="JW100" s="129"/>
      <c r="JX100" s="129"/>
      <c r="JY100" s="129"/>
      <c r="JZ100" s="129"/>
      <c r="KA100" s="129"/>
      <c r="KB100" s="129"/>
      <c r="KC100" s="129"/>
      <c r="KD100" s="129"/>
      <c r="KE100" s="129"/>
      <c r="KF100" s="129"/>
      <c r="KG100" s="129"/>
      <c r="KH100" s="129"/>
      <c r="KI100" s="129"/>
      <c r="KJ100" s="129"/>
      <c r="KK100" s="129"/>
      <c r="KL100" s="129"/>
      <c r="KM100" s="129"/>
      <c r="KN100" s="129"/>
      <c r="KO100" s="129"/>
      <c r="KP100" s="129"/>
      <c r="KQ100" s="129"/>
      <c r="KR100" s="129"/>
      <c r="KS100" s="129"/>
      <c r="KT100" s="129"/>
      <c r="KU100" s="129"/>
      <c r="KV100" s="129"/>
      <c r="KW100" s="129"/>
      <c r="KX100" s="129"/>
      <c r="KY100" s="129"/>
      <c r="KZ100" s="129"/>
      <c r="LA100" s="129"/>
      <c r="LB100" s="129"/>
      <c r="LC100" s="129"/>
      <c r="LD100" s="129"/>
      <c r="LE100" s="129"/>
      <c r="LF100" s="129"/>
      <c r="LG100" s="129"/>
      <c r="LH100" s="129"/>
      <c r="LI100" s="129"/>
      <c r="LJ100" s="129"/>
      <c r="LK100" s="129"/>
      <c r="LL100" s="129"/>
      <c r="LM100" s="129"/>
      <c r="LN100" s="129"/>
      <c r="LO100" s="129"/>
      <c r="LP100" s="129"/>
      <c r="LQ100" s="129"/>
      <c r="LR100" s="129"/>
      <c r="LS100" s="129"/>
      <c r="LT100" s="129"/>
      <c r="LU100" s="129"/>
      <c r="LV100" s="129"/>
      <c r="LW100" s="129"/>
      <c r="LX100" s="129"/>
      <c r="LY100" s="129"/>
      <c r="LZ100" s="129"/>
      <c r="MA100" s="129"/>
      <c r="MB100" s="129"/>
      <c r="MC100" s="129"/>
      <c r="MD100" s="129"/>
      <c r="ME100" s="129"/>
      <c r="MF100" s="129"/>
      <c r="MG100" s="129"/>
      <c r="MH100" s="129"/>
      <c r="MI100" s="129"/>
      <c r="MJ100" s="129"/>
      <c r="MK100" s="129"/>
      <c r="ML100" s="129"/>
      <c r="MM100" s="129"/>
      <c r="MN100" s="129"/>
      <c r="MO100" s="129"/>
      <c r="MP100" s="129"/>
      <c r="MQ100" s="129"/>
      <c r="MR100" s="129"/>
      <c r="MS100" s="129"/>
      <c r="MT100" s="129"/>
      <c r="MU100" s="129"/>
      <c r="MV100" s="129"/>
      <c r="MW100" s="129"/>
      <c r="MX100" s="129"/>
      <c r="MY100" s="129"/>
      <c r="MZ100" s="129"/>
      <c r="NA100" s="129"/>
      <c r="NB100" s="129"/>
      <c r="NC100" s="129"/>
      <c r="ND100" s="129"/>
      <c r="NE100" s="129"/>
      <c r="NF100" s="129"/>
      <c r="NG100" s="129"/>
      <c r="NH100" s="129"/>
      <c r="NI100" s="129"/>
      <c r="NJ100" s="129"/>
      <c r="NK100" s="129"/>
      <c r="NL100" s="129"/>
      <c r="NM100" s="129"/>
      <c r="NN100" s="129"/>
      <c r="NO100" s="129"/>
      <c r="NP100" s="129"/>
      <c r="NQ100" s="129"/>
      <c r="NR100" s="129"/>
      <c r="NS100" s="129"/>
      <c r="NT100" s="129"/>
      <c r="NU100" s="129"/>
      <c r="NV100" s="129"/>
      <c r="NW100" s="129"/>
      <c r="NX100" s="129"/>
      <c r="NY100" s="129"/>
      <c r="NZ100" s="129"/>
      <c r="OA100" s="129"/>
      <c r="OB100" s="129"/>
      <c r="OC100" s="129"/>
      <c r="OD100" s="129"/>
      <c r="OE100" s="129"/>
      <c r="OF100" s="129"/>
      <c r="OG100" s="129"/>
      <c r="OH100" s="129"/>
      <c r="OI100" s="129"/>
      <c r="OJ100" s="129"/>
      <c r="OK100" s="129"/>
      <c r="OL100" s="129"/>
      <c r="OM100" s="129"/>
      <c r="ON100" s="129"/>
      <c r="OO100" s="129"/>
      <c r="OP100" s="129"/>
      <c r="OQ100" s="129"/>
      <c r="OR100" s="129"/>
      <c r="OS100" s="129"/>
      <c r="OT100" s="129"/>
      <c r="OU100" s="129"/>
      <c r="OV100" s="129"/>
      <c r="OW100" s="129"/>
      <c r="OX100" s="129"/>
      <c r="OY100" s="129"/>
      <c r="OZ100" s="129"/>
      <c r="PA100" s="129"/>
      <c r="PB100" s="129"/>
      <c r="PC100" s="129"/>
      <c r="PD100" s="129"/>
      <c r="PE100" s="129"/>
      <c r="PF100" s="129"/>
      <c r="PG100" s="129"/>
      <c r="PH100" s="129"/>
      <c r="PI100" s="129"/>
      <c r="PJ100" s="129"/>
      <c r="PK100" s="129"/>
      <c r="PL100" s="129"/>
      <c r="PM100" s="129"/>
      <c r="PN100" s="129"/>
      <c r="PO100" s="129"/>
      <c r="PP100" s="129"/>
      <c r="PQ100" s="129"/>
      <c r="PR100" s="129"/>
      <c r="PS100" s="129"/>
      <c r="PT100" s="129"/>
      <c r="PU100" s="129"/>
      <c r="PV100" s="129"/>
      <c r="PW100" s="129"/>
      <c r="PX100" s="129"/>
      <c r="PY100" s="129"/>
      <c r="PZ100" s="129"/>
      <c r="QA100" s="129"/>
      <c r="QB100" s="129"/>
      <c r="QC100" s="129"/>
      <c r="QD100" s="129"/>
      <c r="QE100" s="129"/>
      <c r="QF100" s="129"/>
      <c r="QG100" s="129"/>
      <c r="QH100" s="129"/>
      <c r="QI100" s="129"/>
      <c r="QJ100" s="129"/>
      <c r="QK100" s="129"/>
      <c r="QL100" s="129"/>
      <c r="QM100" s="129"/>
      <c r="QN100" s="129"/>
      <c r="QO100" s="129"/>
      <c r="QP100" s="129"/>
      <c r="QQ100" s="129"/>
      <c r="QR100" s="129"/>
      <c r="QS100" s="129"/>
      <c r="QT100" s="129"/>
      <c r="QU100" s="129"/>
      <c r="QV100" s="129"/>
      <c r="QW100" s="129"/>
      <c r="QX100" s="129"/>
      <c r="QY100" s="129"/>
      <c r="QZ100" s="129"/>
      <c r="RA100" s="129"/>
      <c r="RB100" s="129"/>
      <c r="RC100" s="129"/>
      <c r="RD100" s="129"/>
      <c r="RE100" s="129"/>
      <c r="RF100" s="129"/>
      <c r="RG100" s="129"/>
      <c r="RH100" s="129"/>
      <c r="RI100" s="129"/>
      <c r="RJ100" s="129"/>
      <c r="RK100" s="129"/>
      <c r="RL100" s="129"/>
      <c r="RM100" s="129"/>
      <c r="RN100" s="129"/>
      <c r="RO100" s="129"/>
      <c r="RP100" s="129"/>
      <c r="RQ100" s="129"/>
      <c r="RR100" s="129"/>
      <c r="RS100" s="129"/>
      <c r="RT100" s="129"/>
      <c r="RU100" s="129"/>
      <c r="RV100" s="129"/>
      <c r="RW100" s="129"/>
      <c r="RX100" s="129"/>
      <c r="RY100" s="129"/>
    </row>
    <row r="101" spans="1:493" s="20" customFormat="1" ht="40" customHeight="1" x14ac:dyDescent="0.25">
      <c r="A101" s="125" t="s">
        <v>505</v>
      </c>
      <c r="B101" s="9" t="s">
        <v>908</v>
      </c>
      <c r="C101" s="9" t="s">
        <v>909</v>
      </c>
      <c r="D101" s="9" t="s">
        <v>910</v>
      </c>
      <c r="E101" s="247">
        <v>2.7</v>
      </c>
      <c r="F101" s="248">
        <v>4</v>
      </c>
      <c r="G101" s="248">
        <v>1.5</v>
      </c>
      <c r="H101" s="247">
        <v>2.6</v>
      </c>
      <c r="I101" s="248">
        <v>3.8</v>
      </c>
      <c r="J101" s="250">
        <v>1.5</v>
      </c>
      <c r="K101" s="256">
        <v>2022</v>
      </c>
      <c r="L101" s="248" t="s">
        <v>1599</v>
      </c>
      <c r="M101" s="86" t="s">
        <v>1599</v>
      </c>
      <c r="N101" s="248" t="s">
        <v>1598</v>
      </c>
      <c r="O101" s="86" t="s">
        <v>163</v>
      </c>
      <c r="P101" s="86" t="s">
        <v>156</v>
      </c>
      <c r="Q101" s="86"/>
      <c r="R101" s="86" t="s">
        <v>156</v>
      </c>
      <c r="S101" s="86"/>
      <c r="T101" s="86">
        <v>2018</v>
      </c>
      <c r="U101" s="86" t="s">
        <v>162</v>
      </c>
      <c r="V101" s="86" t="s">
        <v>162</v>
      </c>
      <c r="W101" s="86" t="s">
        <v>162</v>
      </c>
      <c r="X101" s="86" t="s">
        <v>162</v>
      </c>
      <c r="Y101" s="86"/>
      <c r="Z101" s="86"/>
      <c r="AA101" s="273" t="s">
        <v>632</v>
      </c>
      <c r="AB101" s="44" t="s">
        <v>1435</v>
      </c>
      <c r="AC101" s="238" t="s">
        <v>1733</v>
      </c>
      <c r="AD101" s="235" t="s">
        <v>1425</v>
      </c>
      <c r="AE101" s="123">
        <v>2</v>
      </c>
      <c r="AF101" s="123">
        <v>0</v>
      </c>
      <c r="AG101" s="123">
        <v>2</v>
      </c>
      <c r="AH101" s="123">
        <v>2</v>
      </c>
      <c r="AI101" s="188" t="s">
        <v>1597</v>
      </c>
      <c r="AJ101" s="236" t="s">
        <v>1528</v>
      </c>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c r="BH101" s="124"/>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c r="GX101" s="129"/>
      <c r="GY101" s="129"/>
      <c r="GZ101" s="129"/>
      <c r="HA101" s="129"/>
      <c r="HB101" s="129"/>
      <c r="HC101" s="129"/>
      <c r="HD101" s="129"/>
      <c r="HE101" s="129"/>
      <c r="HF101" s="129"/>
      <c r="HG101" s="129"/>
      <c r="HH101" s="129"/>
      <c r="HI101" s="129"/>
      <c r="HJ101" s="129"/>
      <c r="HK101" s="129"/>
      <c r="HL101" s="129"/>
      <c r="HM101" s="129"/>
      <c r="HN101" s="129"/>
      <c r="HO101" s="129"/>
      <c r="HP101" s="129"/>
      <c r="HQ101" s="129"/>
      <c r="HR101" s="129"/>
      <c r="HS101" s="129"/>
      <c r="HT101" s="129"/>
      <c r="HU101" s="129"/>
      <c r="HV101" s="129"/>
      <c r="HW101" s="129"/>
      <c r="HX101" s="129"/>
      <c r="HY101" s="129"/>
      <c r="HZ101" s="129"/>
      <c r="IA101" s="129"/>
      <c r="IB101" s="129"/>
      <c r="IC101" s="129"/>
      <c r="ID101" s="129"/>
      <c r="IE101" s="129"/>
      <c r="IF101" s="129"/>
      <c r="IG101" s="129"/>
      <c r="IH101" s="129"/>
      <c r="II101" s="129"/>
      <c r="IJ101" s="129"/>
      <c r="IK101" s="129"/>
      <c r="IL101" s="129"/>
      <c r="IM101" s="129"/>
      <c r="IN101" s="129"/>
      <c r="IO101" s="129"/>
      <c r="IP101" s="129"/>
      <c r="IQ101" s="129"/>
      <c r="IR101" s="129"/>
      <c r="IS101" s="129"/>
      <c r="IT101" s="129"/>
      <c r="IU101" s="129"/>
      <c r="IV101" s="129"/>
      <c r="IW101" s="129"/>
      <c r="IX101" s="129"/>
      <c r="IY101" s="129"/>
      <c r="IZ101" s="129"/>
      <c r="JA101" s="129"/>
      <c r="JB101" s="129"/>
      <c r="JC101" s="129"/>
      <c r="JD101" s="129"/>
      <c r="JE101" s="129"/>
      <c r="JF101" s="129"/>
      <c r="JG101" s="129"/>
      <c r="JH101" s="129"/>
      <c r="JI101" s="129"/>
      <c r="JJ101" s="129"/>
      <c r="JK101" s="129"/>
      <c r="JL101" s="129"/>
      <c r="JM101" s="129"/>
      <c r="JN101" s="129"/>
      <c r="JO101" s="129"/>
      <c r="JP101" s="129"/>
      <c r="JQ101" s="129"/>
      <c r="JR101" s="129"/>
      <c r="JS101" s="129"/>
      <c r="JT101" s="129"/>
      <c r="JU101" s="129"/>
      <c r="JV101" s="129"/>
      <c r="JW101" s="129"/>
      <c r="JX101" s="129"/>
      <c r="JY101" s="129"/>
      <c r="JZ101" s="129"/>
      <c r="KA101" s="129"/>
      <c r="KB101" s="129"/>
      <c r="KC101" s="129"/>
      <c r="KD101" s="129"/>
      <c r="KE101" s="129"/>
      <c r="KF101" s="129"/>
      <c r="KG101" s="129"/>
      <c r="KH101" s="129"/>
      <c r="KI101" s="129"/>
      <c r="KJ101" s="129"/>
      <c r="KK101" s="129"/>
      <c r="KL101" s="129"/>
      <c r="KM101" s="129"/>
      <c r="KN101" s="129"/>
      <c r="KO101" s="129"/>
      <c r="KP101" s="129"/>
      <c r="KQ101" s="129"/>
      <c r="KR101" s="129"/>
      <c r="KS101" s="129"/>
      <c r="KT101" s="129"/>
      <c r="KU101" s="129"/>
      <c r="KV101" s="129"/>
      <c r="KW101" s="129"/>
      <c r="KX101" s="129"/>
      <c r="KY101" s="129"/>
      <c r="KZ101" s="129"/>
      <c r="LA101" s="129"/>
      <c r="LB101" s="129"/>
      <c r="LC101" s="129"/>
      <c r="LD101" s="129"/>
      <c r="LE101" s="129"/>
      <c r="LF101" s="129"/>
      <c r="LG101" s="129"/>
      <c r="LH101" s="129"/>
      <c r="LI101" s="129"/>
      <c r="LJ101" s="129"/>
      <c r="LK101" s="129"/>
      <c r="LL101" s="129"/>
      <c r="LM101" s="129"/>
      <c r="LN101" s="129"/>
      <c r="LO101" s="129"/>
      <c r="LP101" s="129"/>
      <c r="LQ101" s="129"/>
      <c r="LR101" s="129"/>
      <c r="LS101" s="129"/>
      <c r="LT101" s="129"/>
      <c r="LU101" s="129"/>
      <c r="LV101" s="129"/>
      <c r="LW101" s="129"/>
      <c r="LX101" s="129"/>
      <c r="LY101" s="129"/>
      <c r="LZ101" s="129"/>
      <c r="MA101" s="129"/>
      <c r="MB101" s="129"/>
      <c r="MC101" s="129"/>
      <c r="MD101" s="129"/>
      <c r="ME101" s="129"/>
      <c r="MF101" s="129"/>
      <c r="MG101" s="129"/>
      <c r="MH101" s="129"/>
      <c r="MI101" s="129"/>
      <c r="MJ101" s="129"/>
      <c r="MK101" s="129"/>
      <c r="ML101" s="129"/>
      <c r="MM101" s="129"/>
      <c r="MN101" s="129"/>
      <c r="MO101" s="129"/>
      <c r="MP101" s="129"/>
      <c r="MQ101" s="129"/>
      <c r="MR101" s="129"/>
      <c r="MS101" s="129"/>
      <c r="MT101" s="129"/>
      <c r="MU101" s="129"/>
      <c r="MV101" s="129"/>
      <c r="MW101" s="129"/>
      <c r="MX101" s="129"/>
      <c r="MY101" s="129"/>
      <c r="MZ101" s="129"/>
      <c r="NA101" s="129"/>
      <c r="NB101" s="129"/>
      <c r="NC101" s="129"/>
      <c r="ND101" s="129"/>
      <c r="NE101" s="129"/>
      <c r="NF101" s="129"/>
      <c r="NG101" s="129"/>
      <c r="NH101" s="129"/>
      <c r="NI101" s="129"/>
      <c r="NJ101" s="129"/>
      <c r="NK101" s="129"/>
      <c r="NL101" s="129"/>
      <c r="NM101" s="129"/>
      <c r="NN101" s="129"/>
      <c r="NO101" s="129"/>
      <c r="NP101" s="129"/>
      <c r="NQ101" s="129"/>
      <c r="NR101" s="129"/>
      <c r="NS101" s="129"/>
      <c r="NT101" s="129"/>
      <c r="NU101" s="129"/>
      <c r="NV101" s="129"/>
      <c r="NW101" s="129"/>
      <c r="NX101" s="129"/>
      <c r="NY101" s="129"/>
      <c r="NZ101" s="129"/>
      <c r="OA101" s="129"/>
      <c r="OB101" s="129"/>
      <c r="OC101" s="129"/>
      <c r="OD101" s="129"/>
      <c r="OE101" s="129"/>
      <c r="OF101" s="129"/>
      <c r="OG101" s="129"/>
      <c r="OH101" s="129"/>
      <c r="OI101" s="129"/>
      <c r="OJ101" s="129"/>
      <c r="OK101" s="129"/>
      <c r="OL101" s="129"/>
      <c r="OM101" s="129"/>
      <c r="ON101" s="129"/>
      <c r="OO101" s="129"/>
      <c r="OP101" s="129"/>
      <c r="OQ101" s="129"/>
      <c r="OR101" s="129"/>
      <c r="OS101" s="129"/>
      <c r="OT101" s="129"/>
      <c r="OU101" s="129"/>
      <c r="OV101" s="129"/>
      <c r="OW101" s="129"/>
      <c r="OX101" s="129"/>
      <c r="OY101" s="129"/>
      <c r="OZ101" s="129"/>
      <c r="PA101" s="129"/>
      <c r="PB101" s="129"/>
      <c r="PC101" s="129"/>
      <c r="PD101" s="129"/>
      <c r="PE101" s="129"/>
      <c r="PF101" s="129"/>
      <c r="PG101" s="129"/>
      <c r="PH101" s="129"/>
      <c r="PI101" s="129"/>
      <c r="PJ101" s="129"/>
      <c r="PK101" s="129"/>
      <c r="PL101" s="129"/>
      <c r="PM101" s="129"/>
      <c r="PN101" s="129"/>
      <c r="PO101" s="129"/>
      <c r="PP101" s="129"/>
      <c r="PQ101" s="129"/>
      <c r="PR101" s="129"/>
      <c r="PS101" s="129"/>
      <c r="PT101" s="129"/>
      <c r="PU101" s="129"/>
      <c r="PV101" s="129"/>
      <c r="PW101" s="129"/>
      <c r="PX101" s="129"/>
      <c r="PY101" s="129"/>
      <c r="PZ101" s="129"/>
      <c r="QA101" s="129"/>
      <c r="QB101" s="129"/>
      <c r="QC101" s="129"/>
      <c r="QD101" s="129"/>
      <c r="QE101" s="129"/>
      <c r="QF101" s="129"/>
      <c r="QG101" s="129"/>
      <c r="QH101" s="129"/>
      <c r="QI101" s="129"/>
      <c r="QJ101" s="129"/>
      <c r="QK101" s="129"/>
      <c r="QL101" s="129"/>
      <c r="QM101" s="129"/>
      <c r="QN101" s="129"/>
      <c r="QO101" s="129"/>
      <c r="QP101" s="129"/>
      <c r="QQ101" s="129"/>
      <c r="QR101" s="129"/>
      <c r="QS101" s="129"/>
      <c r="QT101" s="129"/>
      <c r="QU101" s="129"/>
      <c r="QV101" s="129"/>
      <c r="QW101" s="129"/>
      <c r="QX101" s="129"/>
      <c r="QY101" s="129"/>
      <c r="QZ101" s="129"/>
      <c r="RA101" s="129"/>
      <c r="RB101" s="129"/>
      <c r="RC101" s="129"/>
      <c r="RD101" s="129"/>
      <c r="RE101" s="129"/>
      <c r="RF101" s="129"/>
      <c r="RG101" s="129"/>
      <c r="RH101" s="129"/>
      <c r="RI101" s="129"/>
      <c r="RJ101" s="129"/>
      <c r="RK101" s="129"/>
      <c r="RL101" s="129"/>
      <c r="RM101" s="129"/>
      <c r="RN101" s="129"/>
      <c r="RO101" s="129"/>
      <c r="RP101" s="129"/>
      <c r="RQ101" s="129"/>
      <c r="RR101" s="129"/>
      <c r="RS101" s="129"/>
      <c r="RT101" s="129"/>
      <c r="RU101" s="129"/>
      <c r="RV101" s="129"/>
      <c r="RW101" s="129"/>
      <c r="RX101" s="129"/>
      <c r="RY101" s="129"/>
    </row>
    <row r="102" spans="1:493" s="20" customFormat="1" ht="40" customHeight="1" x14ac:dyDescent="0.25">
      <c r="A102" s="125" t="s">
        <v>505</v>
      </c>
      <c r="B102" s="9" t="s">
        <v>911</v>
      </c>
      <c r="C102" s="9" t="s">
        <v>912</v>
      </c>
      <c r="D102" s="9" t="s">
        <v>913</v>
      </c>
      <c r="E102" s="247">
        <v>16.399999999999999</v>
      </c>
      <c r="F102" s="248">
        <v>32.200000000000003</v>
      </c>
      <c r="G102" s="248">
        <v>3.2</v>
      </c>
      <c r="H102" s="247">
        <v>15.2</v>
      </c>
      <c r="I102" s="248">
        <v>29.9</v>
      </c>
      <c r="J102" s="250">
        <v>3</v>
      </c>
      <c r="K102" s="256">
        <v>2022</v>
      </c>
      <c r="L102" s="248" t="s">
        <v>1599</v>
      </c>
      <c r="M102" s="86" t="s">
        <v>1599</v>
      </c>
      <c r="N102" s="248" t="s">
        <v>1598</v>
      </c>
      <c r="O102" s="86" t="s">
        <v>162</v>
      </c>
      <c r="P102" s="86" t="s">
        <v>156</v>
      </c>
      <c r="Q102" s="86"/>
      <c r="R102" s="86" t="s">
        <v>156</v>
      </c>
      <c r="S102" s="86"/>
      <c r="T102" s="86" t="s">
        <v>156</v>
      </c>
      <c r="U102" s="86" t="s">
        <v>156</v>
      </c>
      <c r="V102" s="86" t="s">
        <v>156</v>
      </c>
      <c r="W102" s="86" t="s">
        <v>156</v>
      </c>
      <c r="X102" s="86" t="s">
        <v>162</v>
      </c>
      <c r="Y102" s="86"/>
      <c r="Z102" s="86"/>
      <c r="AA102" s="273" t="s">
        <v>632</v>
      </c>
      <c r="AB102" s="44" t="s">
        <v>1435</v>
      </c>
      <c r="AC102" s="238" t="s">
        <v>1568</v>
      </c>
      <c r="AD102" s="235" t="s">
        <v>1425</v>
      </c>
      <c r="AE102" s="123">
        <v>2</v>
      </c>
      <c r="AF102" s="123">
        <v>0</v>
      </c>
      <c r="AG102" s="123">
        <v>2</v>
      </c>
      <c r="AH102" s="123">
        <v>2</v>
      </c>
      <c r="AI102" s="188" t="s">
        <v>1597</v>
      </c>
      <c r="AJ102" s="236" t="s">
        <v>1528</v>
      </c>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c r="BH102" s="124"/>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c r="GX102" s="129"/>
      <c r="GY102" s="129"/>
      <c r="GZ102" s="129"/>
      <c r="HA102" s="129"/>
      <c r="HB102" s="129"/>
      <c r="HC102" s="129"/>
      <c r="HD102" s="129"/>
      <c r="HE102" s="129"/>
      <c r="HF102" s="129"/>
      <c r="HG102" s="129"/>
      <c r="HH102" s="129"/>
      <c r="HI102" s="129"/>
      <c r="HJ102" s="129"/>
      <c r="HK102" s="129"/>
      <c r="HL102" s="129"/>
      <c r="HM102" s="129"/>
      <c r="HN102" s="129"/>
      <c r="HO102" s="129"/>
      <c r="HP102" s="129"/>
      <c r="HQ102" s="129"/>
      <c r="HR102" s="129"/>
      <c r="HS102" s="129"/>
      <c r="HT102" s="129"/>
      <c r="HU102" s="129"/>
      <c r="HV102" s="129"/>
      <c r="HW102" s="129"/>
      <c r="HX102" s="129"/>
      <c r="HY102" s="129"/>
      <c r="HZ102" s="129"/>
      <c r="IA102" s="129"/>
      <c r="IB102" s="129"/>
      <c r="IC102" s="129"/>
      <c r="ID102" s="129"/>
      <c r="IE102" s="129"/>
      <c r="IF102" s="129"/>
      <c r="IG102" s="129"/>
      <c r="IH102" s="129"/>
      <c r="II102" s="129"/>
      <c r="IJ102" s="129"/>
      <c r="IK102" s="129"/>
      <c r="IL102" s="129"/>
      <c r="IM102" s="129"/>
      <c r="IN102" s="129"/>
      <c r="IO102" s="129"/>
      <c r="IP102" s="129"/>
      <c r="IQ102" s="129"/>
      <c r="IR102" s="129"/>
      <c r="IS102" s="129"/>
      <c r="IT102" s="129"/>
      <c r="IU102" s="129"/>
      <c r="IV102" s="129"/>
      <c r="IW102" s="129"/>
      <c r="IX102" s="129"/>
      <c r="IY102" s="129"/>
      <c r="IZ102" s="129"/>
      <c r="JA102" s="129"/>
      <c r="JB102" s="129"/>
      <c r="JC102" s="129"/>
      <c r="JD102" s="129"/>
      <c r="JE102" s="129"/>
      <c r="JF102" s="129"/>
      <c r="JG102" s="129"/>
      <c r="JH102" s="129"/>
      <c r="JI102" s="129"/>
      <c r="JJ102" s="129"/>
      <c r="JK102" s="129"/>
      <c r="JL102" s="129"/>
      <c r="JM102" s="129"/>
      <c r="JN102" s="129"/>
      <c r="JO102" s="129"/>
      <c r="JP102" s="129"/>
      <c r="JQ102" s="129"/>
      <c r="JR102" s="129"/>
      <c r="JS102" s="129"/>
      <c r="JT102" s="129"/>
      <c r="JU102" s="129"/>
      <c r="JV102" s="129"/>
      <c r="JW102" s="129"/>
      <c r="JX102" s="129"/>
      <c r="JY102" s="129"/>
      <c r="JZ102" s="129"/>
      <c r="KA102" s="129"/>
      <c r="KB102" s="129"/>
      <c r="KC102" s="129"/>
      <c r="KD102" s="129"/>
      <c r="KE102" s="129"/>
      <c r="KF102" s="129"/>
      <c r="KG102" s="129"/>
      <c r="KH102" s="129"/>
      <c r="KI102" s="129"/>
      <c r="KJ102" s="129"/>
      <c r="KK102" s="129"/>
      <c r="KL102" s="129"/>
      <c r="KM102" s="129"/>
      <c r="KN102" s="129"/>
      <c r="KO102" s="129"/>
      <c r="KP102" s="129"/>
      <c r="KQ102" s="129"/>
      <c r="KR102" s="129"/>
      <c r="KS102" s="129"/>
      <c r="KT102" s="129"/>
      <c r="KU102" s="129"/>
      <c r="KV102" s="129"/>
      <c r="KW102" s="129"/>
      <c r="KX102" s="129"/>
      <c r="KY102" s="129"/>
      <c r="KZ102" s="129"/>
      <c r="LA102" s="129"/>
      <c r="LB102" s="129"/>
      <c r="LC102" s="129"/>
      <c r="LD102" s="129"/>
      <c r="LE102" s="129"/>
      <c r="LF102" s="129"/>
      <c r="LG102" s="129"/>
      <c r="LH102" s="129"/>
      <c r="LI102" s="129"/>
      <c r="LJ102" s="129"/>
      <c r="LK102" s="129"/>
      <c r="LL102" s="129"/>
      <c r="LM102" s="129"/>
      <c r="LN102" s="129"/>
      <c r="LO102" s="129"/>
      <c r="LP102" s="129"/>
      <c r="LQ102" s="129"/>
      <c r="LR102" s="129"/>
      <c r="LS102" s="129"/>
      <c r="LT102" s="129"/>
      <c r="LU102" s="129"/>
      <c r="LV102" s="129"/>
      <c r="LW102" s="129"/>
      <c r="LX102" s="129"/>
      <c r="LY102" s="129"/>
      <c r="LZ102" s="129"/>
      <c r="MA102" s="129"/>
      <c r="MB102" s="129"/>
      <c r="MC102" s="129"/>
      <c r="MD102" s="129"/>
      <c r="ME102" s="129"/>
      <c r="MF102" s="129"/>
      <c r="MG102" s="129"/>
      <c r="MH102" s="129"/>
      <c r="MI102" s="129"/>
      <c r="MJ102" s="129"/>
      <c r="MK102" s="129"/>
      <c r="ML102" s="129"/>
      <c r="MM102" s="129"/>
      <c r="MN102" s="129"/>
      <c r="MO102" s="129"/>
      <c r="MP102" s="129"/>
      <c r="MQ102" s="129"/>
      <c r="MR102" s="129"/>
      <c r="MS102" s="129"/>
      <c r="MT102" s="129"/>
      <c r="MU102" s="129"/>
      <c r="MV102" s="129"/>
      <c r="MW102" s="129"/>
      <c r="MX102" s="129"/>
      <c r="MY102" s="129"/>
      <c r="MZ102" s="129"/>
      <c r="NA102" s="129"/>
      <c r="NB102" s="129"/>
      <c r="NC102" s="129"/>
      <c r="ND102" s="129"/>
      <c r="NE102" s="129"/>
      <c r="NF102" s="129"/>
      <c r="NG102" s="129"/>
      <c r="NH102" s="129"/>
      <c r="NI102" s="129"/>
      <c r="NJ102" s="129"/>
      <c r="NK102" s="129"/>
      <c r="NL102" s="129"/>
      <c r="NM102" s="129"/>
      <c r="NN102" s="129"/>
      <c r="NO102" s="129"/>
      <c r="NP102" s="129"/>
      <c r="NQ102" s="129"/>
      <c r="NR102" s="129"/>
      <c r="NS102" s="129"/>
      <c r="NT102" s="129"/>
      <c r="NU102" s="129"/>
      <c r="NV102" s="129"/>
      <c r="NW102" s="129"/>
      <c r="NX102" s="129"/>
      <c r="NY102" s="129"/>
      <c r="NZ102" s="129"/>
      <c r="OA102" s="129"/>
      <c r="OB102" s="129"/>
      <c r="OC102" s="129"/>
      <c r="OD102" s="129"/>
      <c r="OE102" s="129"/>
      <c r="OF102" s="129"/>
      <c r="OG102" s="129"/>
      <c r="OH102" s="129"/>
      <c r="OI102" s="129"/>
      <c r="OJ102" s="129"/>
      <c r="OK102" s="129"/>
      <c r="OL102" s="129"/>
      <c r="OM102" s="129"/>
      <c r="ON102" s="129"/>
      <c r="OO102" s="129"/>
      <c r="OP102" s="129"/>
      <c r="OQ102" s="129"/>
      <c r="OR102" s="129"/>
      <c r="OS102" s="129"/>
      <c r="OT102" s="129"/>
      <c r="OU102" s="129"/>
      <c r="OV102" s="129"/>
      <c r="OW102" s="129"/>
      <c r="OX102" s="129"/>
      <c r="OY102" s="129"/>
      <c r="OZ102" s="129"/>
      <c r="PA102" s="129"/>
      <c r="PB102" s="129"/>
      <c r="PC102" s="129"/>
      <c r="PD102" s="129"/>
      <c r="PE102" s="129"/>
      <c r="PF102" s="129"/>
      <c r="PG102" s="129"/>
      <c r="PH102" s="129"/>
      <c r="PI102" s="129"/>
      <c r="PJ102" s="129"/>
      <c r="PK102" s="129"/>
      <c r="PL102" s="129"/>
      <c r="PM102" s="129"/>
      <c r="PN102" s="129"/>
      <c r="PO102" s="129"/>
      <c r="PP102" s="129"/>
      <c r="PQ102" s="129"/>
      <c r="PR102" s="129"/>
      <c r="PS102" s="129"/>
      <c r="PT102" s="129"/>
      <c r="PU102" s="129"/>
      <c r="PV102" s="129"/>
      <c r="PW102" s="129"/>
      <c r="PX102" s="129"/>
      <c r="PY102" s="129"/>
      <c r="PZ102" s="129"/>
      <c r="QA102" s="129"/>
      <c r="QB102" s="129"/>
      <c r="QC102" s="129"/>
      <c r="QD102" s="129"/>
      <c r="QE102" s="129"/>
      <c r="QF102" s="129"/>
      <c r="QG102" s="129"/>
      <c r="QH102" s="129"/>
      <c r="QI102" s="129"/>
      <c r="QJ102" s="129"/>
      <c r="QK102" s="129"/>
      <c r="QL102" s="129"/>
      <c r="QM102" s="129"/>
      <c r="QN102" s="129"/>
      <c r="QO102" s="129"/>
      <c r="QP102" s="129"/>
      <c r="QQ102" s="129"/>
      <c r="QR102" s="129"/>
      <c r="QS102" s="129"/>
      <c r="QT102" s="129"/>
      <c r="QU102" s="129"/>
      <c r="QV102" s="129"/>
      <c r="QW102" s="129"/>
      <c r="QX102" s="129"/>
      <c r="QY102" s="129"/>
      <c r="QZ102" s="129"/>
      <c r="RA102" s="129"/>
      <c r="RB102" s="129"/>
      <c r="RC102" s="129"/>
      <c r="RD102" s="129"/>
      <c r="RE102" s="129"/>
      <c r="RF102" s="129"/>
      <c r="RG102" s="129"/>
      <c r="RH102" s="129"/>
      <c r="RI102" s="129"/>
      <c r="RJ102" s="129"/>
      <c r="RK102" s="129"/>
      <c r="RL102" s="129"/>
      <c r="RM102" s="129"/>
      <c r="RN102" s="129"/>
      <c r="RO102" s="129"/>
      <c r="RP102" s="129"/>
      <c r="RQ102" s="129"/>
      <c r="RR102" s="129"/>
      <c r="RS102" s="129"/>
      <c r="RT102" s="129"/>
      <c r="RU102" s="129"/>
      <c r="RV102" s="129"/>
      <c r="RW102" s="129"/>
      <c r="RX102" s="129"/>
      <c r="RY102" s="129"/>
    </row>
    <row r="103" spans="1:493" s="20" customFormat="1" ht="40" customHeight="1" x14ac:dyDescent="0.25">
      <c r="A103" s="125" t="s">
        <v>534</v>
      </c>
      <c r="B103" s="9" t="s">
        <v>914</v>
      </c>
      <c r="C103" s="9" t="s">
        <v>915</v>
      </c>
      <c r="D103" s="9" t="s">
        <v>916</v>
      </c>
      <c r="E103" s="247">
        <v>24.2</v>
      </c>
      <c r="F103" s="248">
        <v>44.9</v>
      </c>
      <c r="G103" s="248">
        <v>10.4</v>
      </c>
      <c r="H103" s="247">
        <v>19.8</v>
      </c>
      <c r="I103" s="248">
        <v>38</v>
      </c>
      <c r="J103" s="250">
        <v>7.3</v>
      </c>
      <c r="K103" s="256">
        <v>2022</v>
      </c>
      <c r="L103" s="248" t="s">
        <v>1599</v>
      </c>
      <c r="M103" s="86" t="s">
        <v>1599</v>
      </c>
      <c r="N103" s="248" t="s">
        <v>1598</v>
      </c>
      <c r="O103" s="86" t="s">
        <v>163</v>
      </c>
      <c r="P103" s="86" t="s">
        <v>156</v>
      </c>
      <c r="Q103" s="86"/>
      <c r="R103" s="86" t="s">
        <v>156</v>
      </c>
      <c r="S103" s="86"/>
      <c r="T103" s="86">
        <v>2014</v>
      </c>
      <c r="U103" s="86" t="s">
        <v>162</v>
      </c>
      <c r="V103" s="86" t="s">
        <v>162</v>
      </c>
      <c r="W103" s="86" t="s">
        <v>162</v>
      </c>
      <c r="X103" s="86" t="s">
        <v>163</v>
      </c>
      <c r="Y103" s="86"/>
      <c r="Z103" s="86"/>
      <c r="AA103" s="273" t="s">
        <v>632</v>
      </c>
      <c r="AB103" s="162" t="s">
        <v>1463</v>
      </c>
      <c r="AC103" s="238" t="s">
        <v>1732</v>
      </c>
      <c r="AD103" s="235" t="s">
        <v>1425</v>
      </c>
      <c r="AE103" s="123">
        <v>2</v>
      </c>
      <c r="AF103" s="123">
        <v>0</v>
      </c>
      <c r="AG103" s="123">
        <v>2</v>
      </c>
      <c r="AH103" s="123">
        <v>2</v>
      </c>
      <c r="AI103" s="188" t="s">
        <v>1597</v>
      </c>
      <c r="AJ103" s="236" t="s">
        <v>1528</v>
      </c>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c r="GX103" s="129"/>
      <c r="GY103" s="129"/>
      <c r="GZ103" s="129"/>
      <c r="HA103" s="129"/>
      <c r="HB103" s="129"/>
      <c r="HC103" s="129"/>
      <c r="HD103" s="129"/>
      <c r="HE103" s="129"/>
      <c r="HF103" s="129"/>
      <c r="HG103" s="129"/>
      <c r="HH103" s="129"/>
      <c r="HI103" s="129"/>
      <c r="HJ103" s="129"/>
      <c r="HK103" s="129"/>
      <c r="HL103" s="129"/>
      <c r="HM103" s="129"/>
      <c r="HN103" s="129"/>
      <c r="HO103" s="129"/>
      <c r="HP103" s="129"/>
      <c r="HQ103" s="129"/>
      <c r="HR103" s="129"/>
      <c r="HS103" s="129"/>
      <c r="HT103" s="129"/>
      <c r="HU103" s="129"/>
      <c r="HV103" s="129"/>
      <c r="HW103" s="129"/>
      <c r="HX103" s="129"/>
      <c r="HY103" s="129"/>
      <c r="HZ103" s="129"/>
      <c r="IA103" s="129"/>
      <c r="IB103" s="129"/>
      <c r="IC103" s="129"/>
      <c r="ID103" s="129"/>
      <c r="IE103" s="129"/>
      <c r="IF103" s="129"/>
      <c r="IG103" s="129"/>
      <c r="IH103" s="129"/>
      <c r="II103" s="129"/>
      <c r="IJ103" s="129"/>
      <c r="IK103" s="129"/>
      <c r="IL103" s="129"/>
      <c r="IM103" s="129"/>
      <c r="IN103" s="129"/>
      <c r="IO103" s="129"/>
      <c r="IP103" s="129"/>
      <c r="IQ103" s="129"/>
      <c r="IR103" s="129"/>
      <c r="IS103" s="129"/>
      <c r="IT103" s="129"/>
      <c r="IU103" s="129"/>
      <c r="IV103" s="129"/>
      <c r="IW103" s="129"/>
      <c r="IX103" s="129"/>
      <c r="IY103" s="129"/>
      <c r="IZ103" s="129"/>
      <c r="JA103" s="129"/>
      <c r="JB103" s="129"/>
      <c r="JC103" s="129"/>
      <c r="JD103" s="129"/>
      <c r="JE103" s="129"/>
      <c r="JF103" s="129"/>
      <c r="JG103" s="129"/>
      <c r="JH103" s="129"/>
      <c r="JI103" s="129"/>
      <c r="JJ103" s="129"/>
      <c r="JK103" s="129"/>
      <c r="JL103" s="129"/>
      <c r="JM103" s="129"/>
      <c r="JN103" s="129"/>
      <c r="JO103" s="129"/>
      <c r="JP103" s="129"/>
      <c r="JQ103" s="129"/>
      <c r="JR103" s="129"/>
      <c r="JS103" s="129"/>
      <c r="JT103" s="129"/>
      <c r="JU103" s="129"/>
      <c r="JV103" s="129"/>
      <c r="JW103" s="129"/>
      <c r="JX103" s="129"/>
      <c r="JY103" s="129"/>
      <c r="JZ103" s="129"/>
      <c r="KA103" s="129"/>
      <c r="KB103" s="129"/>
      <c r="KC103" s="129"/>
      <c r="KD103" s="129"/>
      <c r="KE103" s="129"/>
      <c r="KF103" s="129"/>
      <c r="KG103" s="129"/>
      <c r="KH103" s="129"/>
      <c r="KI103" s="129"/>
      <c r="KJ103" s="129"/>
      <c r="KK103" s="129"/>
      <c r="KL103" s="129"/>
      <c r="KM103" s="129"/>
      <c r="KN103" s="129"/>
      <c r="KO103" s="129"/>
      <c r="KP103" s="129"/>
      <c r="KQ103" s="129"/>
      <c r="KR103" s="129"/>
      <c r="KS103" s="129"/>
      <c r="KT103" s="129"/>
      <c r="KU103" s="129"/>
      <c r="KV103" s="129"/>
      <c r="KW103" s="129"/>
      <c r="KX103" s="129"/>
      <c r="KY103" s="129"/>
      <c r="KZ103" s="129"/>
      <c r="LA103" s="129"/>
      <c r="LB103" s="129"/>
      <c r="LC103" s="129"/>
      <c r="LD103" s="129"/>
      <c r="LE103" s="129"/>
      <c r="LF103" s="129"/>
      <c r="LG103" s="129"/>
      <c r="LH103" s="129"/>
      <c r="LI103" s="129"/>
      <c r="LJ103" s="129"/>
      <c r="LK103" s="129"/>
      <c r="LL103" s="129"/>
      <c r="LM103" s="129"/>
      <c r="LN103" s="129"/>
      <c r="LO103" s="129"/>
      <c r="LP103" s="129"/>
      <c r="LQ103" s="129"/>
      <c r="LR103" s="129"/>
      <c r="LS103" s="129"/>
      <c r="LT103" s="129"/>
      <c r="LU103" s="129"/>
      <c r="LV103" s="129"/>
      <c r="LW103" s="129"/>
      <c r="LX103" s="129"/>
      <c r="LY103" s="129"/>
      <c r="LZ103" s="129"/>
      <c r="MA103" s="129"/>
      <c r="MB103" s="129"/>
      <c r="MC103" s="129"/>
      <c r="MD103" s="129"/>
      <c r="ME103" s="129"/>
      <c r="MF103" s="129"/>
      <c r="MG103" s="129"/>
      <c r="MH103" s="129"/>
      <c r="MI103" s="129"/>
      <c r="MJ103" s="129"/>
      <c r="MK103" s="129"/>
      <c r="ML103" s="129"/>
      <c r="MM103" s="129"/>
      <c r="MN103" s="129"/>
      <c r="MO103" s="129"/>
      <c r="MP103" s="129"/>
      <c r="MQ103" s="129"/>
      <c r="MR103" s="129"/>
      <c r="MS103" s="129"/>
      <c r="MT103" s="129"/>
      <c r="MU103" s="129"/>
      <c r="MV103" s="129"/>
      <c r="MW103" s="129"/>
      <c r="MX103" s="129"/>
      <c r="MY103" s="129"/>
      <c r="MZ103" s="129"/>
      <c r="NA103" s="129"/>
      <c r="NB103" s="129"/>
      <c r="NC103" s="129"/>
      <c r="ND103" s="129"/>
      <c r="NE103" s="129"/>
      <c r="NF103" s="129"/>
      <c r="NG103" s="129"/>
      <c r="NH103" s="129"/>
      <c r="NI103" s="129"/>
      <c r="NJ103" s="129"/>
      <c r="NK103" s="129"/>
      <c r="NL103" s="129"/>
      <c r="NM103" s="129"/>
      <c r="NN103" s="129"/>
      <c r="NO103" s="129"/>
      <c r="NP103" s="129"/>
      <c r="NQ103" s="129"/>
      <c r="NR103" s="129"/>
      <c r="NS103" s="129"/>
      <c r="NT103" s="129"/>
      <c r="NU103" s="129"/>
      <c r="NV103" s="129"/>
      <c r="NW103" s="129"/>
      <c r="NX103" s="129"/>
      <c r="NY103" s="129"/>
      <c r="NZ103" s="129"/>
      <c r="OA103" s="129"/>
      <c r="OB103" s="129"/>
      <c r="OC103" s="129"/>
      <c r="OD103" s="129"/>
      <c r="OE103" s="129"/>
      <c r="OF103" s="129"/>
      <c r="OG103" s="129"/>
      <c r="OH103" s="129"/>
      <c r="OI103" s="129"/>
      <c r="OJ103" s="129"/>
      <c r="OK103" s="129"/>
      <c r="OL103" s="129"/>
      <c r="OM103" s="129"/>
      <c r="ON103" s="129"/>
      <c r="OO103" s="129"/>
      <c r="OP103" s="129"/>
      <c r="OQ103" s="129"/>
      <c r="OR103" s="129"/>
      <c r="OS103" s="129"/>
      <c r="OT103" s="129"/>
      <c r="OU103" s="129"/>
      <c r="OV103" s="129"/>
      <c r="OW103" s="129"/>
      <c r="OX103" s="129"/>
      <c r="OY103" s="129"/>
      <c r="OZ103" s="129"/>
      <c r="PA103" s="129"/>
      <c r="PB103" s="129"/>
      <c r="PC103" s="129"/>
      <c r="PD103" s="129"/>
      <c r="PE103" s="129"/>
      <c r="PF103" s="129"/>
      <c r="PG103" s="129"/>
      <c r="PH103" s="129"/>
      <c r="PI103" s="129"/>
      <c r="PJ103" s="129"/>
      <c r="PK103" s="129"/>
      <c r="PL103" s="129"/>
      <c r="PM103" s="129"/>
      <c r="PN103" s="129"/>
      <c r="PO103" s="129"/>
      <c r="PP103" s="129"/>
      <c r="PQ103" s="129"/>
      <c r="PR103" s="129"/>
      <c r="PS103" s="129"/>
      <c r="PT103" s="129"/>
      <c r="PU103" s="129"/>
      <c r="PV103" s="129"/>
      <c r="PW103" s="129"/>
      <c r="PX103" s="129"/>
      <c r="PY103" s="129"/>
      <c r="PZ103" s="129"/>
      <c r="QA103" s="129"/>
      <c r="QB103" s="129"/>
      <c r="QC103" s="129"/>
      <c r="QD103" s="129"/>
      <c r="QE103" s="129"/>
      <c r="QF103" s="129"/>
      <c r="QG103" s="129"/>
      <c r="QH103" s="129"/>
      <c r="QI103" s="129"/>
      <c r="QJ103" s="129"/>
      <c r="QK103" s="129"/>
      <c r="QL103" s="129"/>
      <c r="QM103" s="129"/>
      <c r="QN103" s="129"/>
      <c r="QO103" s="129"/>
      <c r="QP103" s="129"/>
      <c r="QQ103" s="129"/>
      <c r="QR103" s="129"/>
      <c r="QS103" s="129"/>
      <c r="QT103" s="129"/>
      <c r="QU103" s="129"/>
      <c r="QV103" s="129"/>
      <c r="QW103" s="129"/>
      <c r="QX103" s="129"/>
      <c r="QY103" s="129"/>
      <c r="QZ103" s="129"/>
      <c r="RA103" s="129"/>
      <c r="RB103" s="129"/>
      <c r="RC103" s="129"/>
      <c r="RD103" s="129"/>
      <c r="RE103" s="129"/>
      <c r="RF103" s="129"/>
      <c r="RG103" s="129"/>
      <c r="RH103" s="129"/>
      <c r="RI103" s="129"/>
      <c r="RJ103" s="129"/>
      <c r="RK103" s="129"/>
      <c r="RL103" s="129"/>
      <c r="RM103" s="129"/>
      <c r="RN103" s="129"/>
      <c r="RO103" s="129"/>
      <c r="RP103" s="129"/>
      <c r="RQ103" s="129"/>
      <c r="RR103" s="129"/>
      <c r="RS103" s="129"/>
      <c r="RT103" s="129"/>
      <c r="RU103" s="129"/>
      <c r="RV103" s="129"/>
      <c r="RW103" s="129"/>
      <c r="RX103" s="129"/>
      <c r="RY103" s="129"/>
    </row>
    <row r="104" spans="1:493" s="20" customFormat="1" ht="40" customHeight="1" x14ac:dyDescent="0.25">
      <c r="A104" s="125" t="s">
        <v>534</v>
      </c>
      <c r="B104" s="9" t="s">
        <v>917</v>
      </c>
      <c r="C104" s="9" t="s">
        <v>918</v>
      </c>
      <c r="D104" s="9" t="s">
        <v>919</v>
      </c>
      <c r="E104" s="247">
        <v>25.7</v>
      </c>
      <c r="F104" s="248">
        <v>31.6</v>
      </c>
      <c r="G104" s="248">
        <v>21</v>
      </c>
      <c r="H104" s="247">
        <v>20.7</v>
      </c>
      <c r="I104" s="248">
        <v>25.3</v>
      </c>
      <c r="J104" s="250">
        <v>16.600000000000001</v>
      </c>
      <c r="K104" s="256">
        <v>2022</v>
      </c>
      <c r="L104" s="248" t="s">
        <v>1599</v>
      </c>
      <c r="M104" s="86" t="s">
        <v>1599</v>
      </c>
      <c r="N104" s="248" t="s">
        <v>1598</v>
      </c>
      <c r="O104" s="86" t="s">
        <v>163</v>
      </c>
      <c r="P104" s="86">
        <v>2014</v>
      </c>
      <c r="Q104" s="86"/>
      <c r="R104" s="86" t="s">
        <v>163</v>
      </c>
      <c r="S104" s="86"/>
      <c r="T104" s="86">
        <v>2020</v>
      </c>
      <c r="U104" s="86" t="s">
        <v>162</v>
      </c>
      <c r="V104" s="86" t="s">
        <v>162</v>
      </c>
      <c r="W104" s="86" t="s">
        <v>162</v>
      </c>
      <c r="X104" s="86" t="s">
        <v>163</v>
      </c>
      <c r="Y104" s="86"/>
      <c r="Z104" s="86"/>
      <c r="AA104" s="273" t="s">
        <v>632</v>
      </c>
      <c r="AB104" s="44" t="s">
        <v>1435</v>
      </c>
      <c r="AC104" s="238" t="s">
        <v>1731</v>
      </c>
      <c r="AD104" s="235" t="s">
        <v>1425</v>
      </c>
      <c r="AE104" s="123">
        <v>2</v>
      </c>
      <c r="AF104" s="123">
        <v>0</v>
      </c>
      <c r="AG104" s="123">
        <v>2</v>
      </c>
      <c r="AH104" s="123">
        <v>2</v>
      </c>
      <c r="AI104" s="188" t="s">
        <v>1597</v>
      </c>
      <c r="AJ104" s="236" t="s">
        <v>1528</v>
      </c>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c r="GX104" s="129"/>
      <c r="GY104" s="129"/>
      <c r="GZ104" s="129"/>
      <c r="HA104" s="129"/>
      <c r="HB104" s="129"/>
      <c r="HC104" s="129"/>
      <c r="HD104" s="129"/>
      <c r="HE104" s="129"/>
      <c r="HF104" s="129"/>
      <c r="HG104" s="129"/>
      <c r="HH104" s="129"/>
      <c r="HI104" s="129"/>
      <c r="HJ104" s="129"/>
      <c r="HK104" s="129"/>
      <c r="HL104" s="129"/>
      <c r="HM104" s="129"/>
      <c r="HN104" s="129"/>
      <c r="HO104" s="129"/>
      <c r="HP104" s="129"/>
      <c r="HQ104" s="129"/>
      <c r="HR104" s="129"/>
      <c r="HS104" s="129"/>
      <c r="HT104" s="129"/>
      <c r="HU104" s="129"/>
      <c r="HV104" s="129"/>
      <c r="HW104" s="129"/>
      <c r="HX104" s="129"/>
      <c r="HY104" s="129"/>
      <c r="HZ104" s="129"/>
      <c r="IA104" s="129"/>
      <c r="IB104" s="129"/>
      <c r="IC104" s="129"/>
      <c r="ID104" s="129"/>
      <c r="IE104" s="129"/>
      <c r="IF104" s="129"/>
      <c r="IG104" s="129"/>
      <c r="IH104" s="129"/>
      <c r="II104" s="129"/>
      <c r="IJ104" s="129"/>
      <c r="IK104" s="129"/>
      <c r="IL104" s="129"/>
      <c r="IM104" s="129"/>
      <c r="IN104" s="129"/>
      <c r="IO104" s="129"/>
      <c r="IP104" s="129"/>
      <c r="IQ104" s="129"/>
      <c r="IR104" s="129"/>
      <c r="IS104" s="129"/>
      <c r="IT104" s="129"/>
      <c r="IU104" s="129"/>
      <c r="IV104" s="129"/>
      <c r="IW104" s="129"/>
      <c r="IX104" s="129"/>
      <c r="IY104" s="129"/>
      <c r="IZ104" s="129"/>
      <c r="JA104" s="129"/>
      <c r="JB104" s="129"/>
      <c r="JC104" s="129"/>
      <c r="JD104" s="129"/>
      <c r="JE104" s="129"/>
      <c r="JF104" s="129"/>
      <c r="JG104" s="129"/>
      <c r="JH104" s="129"/>
      <c r="JI104" s="129"/>
      <c r="JJ104" s="129"/>
      <c r="JK104" s="129"/>
      <c r="JL104" s="129"/>
      <c r="JM104" s="129"/>
      <c r="JN104" s="129"/>
      <c r="JO104" s="129"/>
      <c r="JP104" s="129"/>
      <c r="JQ104" s="129"/>
      <c r="JR104" s="129"/>
      <c r="JS104" s="129"/>
      <c r="JT104" s="129"/>
      <c r="JU104" s="129"/>
      <c r="JV104" s="129"/>
      <c r="JW104" s="129"/>
      <c r="JX104" s="129"/>
      <c r="JY104" s="129"/>
      <c r="JZ104" s="129"/>
      <c r="KA104" s="129"/>
      <c r="KB104" s="129"/>
      <c r="KC104" s="129"/>
      <c r="KD104" s="129"/>
      <c r="KE104" s="129"/>
      <c r="KF104" s="129"/>
      <c r="KG104" s="129"/>
      <c r="KH104" s="129"/>
      <c r="KI104" s="129"/>
      <c r="KJ104" s="129"/>
      <c r="KK104" s="129"/>
      <c r="KL104" s="129"/>
      <c r="KM104" s="129"/>
      <c r="KN104" s="129"/>
      <c r="KO104" s="129"/>
      <c r="KP104" s="129"/>
      <c r="KQ104" s="129"/>
      <c r="KR104" s="129"/>
      <c r="KS104" s="129"/>
      <c r="KT104" s="129"/>
      <c r="KU104" s="129"/>
      <c r="KV104" s="129"/>
      <c r="KW104" s="129"/>
      <c r="KX104" s="129"/>
      <c r="KY104" s="129"/>
      <c r="KZ104" s="129"/>
      <c r="LA104" s="129"/>
      <c r="LB104" s="129"/>
      <c r="LC104" s="129"/>
      <c r="LD104" s="129"/>
      <c r="LE104" s="129"/>
      <c r="LF104" s="129"/>
      <c r="LG104" s="129"/>
      <c r="LH104" s="129"/>
      <c r="LI104" s="129"/>
      <c r="LJ104" s="129"/>
      <c r="LK104" s="129"/>
      <c r="LL104" s="129"/>
      <c r="LM104" s="129"/>
      <c r="LN104" s="129"/>
      <c r="LO104" s="129"/>
      <c r="LP104" s="129"/>
      <c r="LQ104" s="129"/>
      <c r="LR104" s="129"/>
      <c r="LS104" s="129"/>
      <c r="LT104" s="129"/>
      <c r="LU104" s="129"/>
      <c r="LV104" s="129"/>
      <c r="LW104" s="129"/>
      <c r="LX104" s="129"/>
      <c r="LY104" s="129"/>
      <c r="LZ104" s="129"/>
      <c r="MA104" s="129"/>
      <c r="MB104" s="129"/>
      <c r="MC104" s="129"/>
      <c r="MD104" s="129"/>
      <c r="ME104" s="129"/>
      <c r="MF104" s="129"/>
      <c r="MG104" s="129"/>
      <c r="MH104" s="129"/>
      <c r="MI104" s="129"/>
      <c r="MJ104" s="129"/>
      <c r="MK104" s="129"/>
      <c r="ML104" s="129"/>
      <c r="MM104" s="129"/>
      <c r="MN104" s="129"/>
      <c r="MO104" s="129"/>
      <c r="MP104" s="129"/>
      <c r="MQ104" s="129"/>
      <c r="MR104" s="129"/>
      <c r="MS104" s="129"/>
      <c r="MT104" s="129"/>
      <c r="MU104" s="129"/>
      <c r="MV104" s="129"/>
      <c r="MW104" s="129"/>
      <c r="MX104" s="129"/>
      <c r="MY104" s="129"/>
      <c r="MZ104" s="129"/>
      <c r="NA104" s="129"/>
      <c r="NB104" s="129"/>
      <c r="NC104" s="129"/>
      <c r="ND104" s="129"/>
      <c r="NE104" s="129"/>
      <c r="NF104" s="129"/>
      <c r="NG104" s="129"/>
      <c r="NH104" s="129"/>
      <c r="NI104" s="129"/>
      <c r="NJ104" s="129"/>
      <c r="NK104" s="129"/>
      <c r="NL104" s="129"/>
      <c r="NM104" s="129"/>
      <c r="NN104" s="129"/>
      <c r="NO104" s="129"/>
      <c r="NP104" s="129"/>
      <c r="NQ104" s="129"/>
      <c r="NR104" s="129"/>
      <c r="NS104" s="129"/>
      <c r="NT104" s="129"/>
      <c r="NU104" s="129"/>
      <c r="NV104" s="129"/>
      <c r="NW104" s="129"/>
      <c r="NX104" s="129"/>
      <c r="NY104" s="129"/>
      <c r="NZ104" s="129"/>
      <c r="OA104" s="129"/>
      <c r="OB104" s="129"/>
      <c r="OC104" s="129"/>
      <c r="OD104" s="129"/>
      <c r="OE104" s="129"/>
      <c r="OF104" s="129"/>
      <c r="OG104" s="129"/>
      <c r="OH104" s="129"/>
      <c r="OI104" s="129"/>
      <c r="OJ104" s="129"/>
      <c r="OK104" s="129"/>
      <c r="OL104" s="129"/>
      <c r="OM104" s="129"/>
      <c r="ON104" s="129"/>
      <c r="OO104" s="129"/>
      <c r="OP104" s="129"/>
      <c r="OQ104" s="129"/>
      <c r="OR104" s="129"/>
      <c r="OS104" s="129"/>
      <c r="OT104" s="129"/>
      <c r="OU104" s="129"/>
      <c r="OV104" s="129"/>
      <c r="OW104" s="129"/>
      <c r="OX104" s="129"/>
      <c r="OY104" s="129"/>
      <c r="OZ104" s="129"/>
      <c r="PA104" s="129"/>
      <c r="PB104" s="129"/>
      <c r="PC104" s="129"/>
      <c r="PD104" s="129"/>
      <c r="PE104" s="129"/>
      <c r="PF104" s="129"/>
      <c r="PG104" s="129"/>
      <c r="PH104" s="129"/>
      <c r="PI104" s="129"/>
      <c r="PJ104" s="129"/>
      <c r="PK104" s="129"/>
      <c r="PL104" s="129"/>
      <c r="PM104" s="129"/>
      <c r="PN104" s="129"/>
      <c r="PO104" s="129"/>
      <c r="PP104" s="129"/>
      <c r="PQ104" s="129"/>
      <c r="PR104" s="129"/>
      <c r="PS104" s="129"/>
      <c r="PT104" s="129"/>
      <c r="PU104" s="129"/>
      <c r="PV104" s="129"/>
      <c r="PW104" s="129"/>
      <c r="PX104" s="129"/>
      <c r="PY104" s="129"/>
      <c r="PZ104" s="129"/>
      <c r="QA104" s="129"/>
      <c r="QB104" s="129"/>
      <c r="QC104" s="129"/>
      <c r="QD104" s="129"/>
      <c r="QE104" s="129"/>
      <c r="QF104" s="129"/>
      <c r="QG104" s="129"/>
      <c r="QH104" s="129"/>
      <c r="QI104" s="129"/>
      <c r="QJ104" s="129"/>
      <c r="QK104" s="129"/>
      <c r="QL104" s="129"/>
      <c r="QM104" s="129"/>
      <c r="QN104" s="129"/>
      <c r="QO104" s="129"/>
      <c r="QP104" s="129"/>
      <c r="QQ104" s="129"/>
      <c r="QR104" s="129"/>
      <c r="QS104" s="129"/>
      <c r="QT104" s="129"/>
      <c r="QU104" s="129"/>
      <c r="QV104" s="129"/>
      <c r="QW104" s="129"/>
      <c r="QX104" s="129"/>
      <c r="QY104" s="129"/>
      <c r="QZ104" s="129"/>
      <c r="RA104" s="129"/>
      <c r="RB104" s="129"/>
      <c r="RC104" s="129"/>
      <c r="RD104" s="129"/>
      <c r="RE104" s="129"/>
      <c r="RF104" s="129"/>
      <c r="RG104" s="129"/>
      <c r="RH104" s="129"/>
      <c r="RI104" s="129"/>
      <c r="RJ104" s="129"/>
      <c r="RK104" s="129"/>
      <c r="RL104" s="129"/>
      <c r="RM104" s="129"/>
      <c r="RN104" s="129"/>
      <c r="RO104" s="129"/>
      <c r="RP104" s="129"/>
      <c r="RQ104" s="129"/>
      <c r="RR104" s="129"/>
      <c r="RS104" s="129"/>
      <c r="RT104" s="129"/>
      <c r="RU104" s="129"/>
      <c r="RV104" s="129"/>
      <c r="RW104" s="129"/>
      <c r="RX104" s="129"/>
      <c r="RY104" s="129"/>
    </row>
    <row r="105" spans="1:493" s="20" customFormat="1" ht="40" customHeight="1" x14ac:dyDescent="0.25">
      <c r="A105" s="125" t="s">
        <v>505</v>
      </c>
      <c r="B105" s="9" t="s">
        <v>920</v>
      </c>
      <c r="C105" s="9" t="s">
        <v>921</v>
      </c>
      <c r="D105" s="9" t="s">
        <v>922</v>
      </c>
      <c r="E105" s="247">
        <v>2.1</v>
      </c>
      <c r="F105" s="248">
        <v>2.8</v>
      </c>
      <c r="G105" s="248">
        <v>1.5</v>
      </c>
      <c r="H105" s="247">
        <v>1.9</v>
      </c>
      <c r="I105" s="248">
        <v>2.6</v>
      </c>
      <c r="J105" s="250">
        <v>1.4</v>
      </c>
      <c r="K105" s="256">
        <v>2022</v>
      </c>
      <c r="L105" s="248" t="s">
        <v>1599</v>
      </c>
      <c r="M105" s="86" t="s">
        <v>1599</v>
      </c>
      <c r="N105" s="248" t="s">
        <v>1598</v>
      </c>
      <c r="O105" s="86" t="s">
        <v>163</v>
      </c>
      <c r="P105" s="86" t="s">
        <v>156</v>
      </c>
      <c r="Q105" s="86"/>
      <c r="R105" s="86" t="s">
        <v>156</v>
      </c>
      <c r="S105" s="86"/>
      <c r="T105" s="86">
        <v>2010</v>
      </c>
      <c r="U105" s="86" t="s">
        <v>162</v>
      </c>
      <c r="V105" s="86" t="s">
        <v>162</v>
      </c>
      <c r="W105" s="86" t="s">
        <v>162</v>
      </c>
      <c r="X105" s="86" t="s">
        <v>645</v>
      </c>
      <c r="Y105" s="86"/>
      <c r="Z105" s="86"/>
      <c r="AA105" s="273" t="s">
        <v>632</v>
      </c>
      <c r="AB105" s="44" t="s">
        <v>1435</v>
      </c>
      <c r="AC105" s="238" t="s">
        <v>1730</v>
      </c>
      <c r="AD105" s="235" t="s">
        <v>1425</v>
      </c>
      <c r="AE105" s="123">
        <v>2</v>
      </c>
      <c r="AF105" s="123">
        <v>0</v>
      </c>
      <c r="AG105" s="123">
        <v>2</v>
      </c>
      <c r="AH105" s="123">
        <v>2</v>
      </c>
      <c r="AI105" s="188" t="s">
        <v>1597</v>
      </c>
      <c r="AJ105" s="236" t="s">
        <v>1528</v>
      </c>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c r="GX105" s="129"/>
      <c r="GY105" s="129"/>
      <c r="GZ105" s="129"/>
      <c r="HA105" s="129"/>
      <c r="HB105" s="129"/>
      <c r="HC105" s="129"/>
      <c r="HD105" s="129"/>
      <c r="HE105" s="129"/>
      <c r="HF105" s="129"/>
      <c r="HG105" s="129"/>
      <c r="HH105" s="129"/>
      <c r="HI105" s="129"/>
      <c r="HJ105" s="129"/>
      <c r="HK105" s="129"/>
      <c r="HL105" s="129"/>
      <c r="HM105" s="129"/>
      <c r="HN105" s="129"/>
      <c r="HO105" s="129"/>
      <c r="HP105" s="129"/>
      <c r="HQ105" s="129"/>
      <c r="HR105" s="129"/>
      <c r="HS105" s="129"/>
      <c r="HT105" s="129"/>
      <c r="HU105" s="129"/>
      <c r="HV105" s="129"/>
      <c r="HW105" s="129"/>
      <c r="HX105" s="129"/>
      <c r="HY105" s="129"/>
      <c r="HZ105" s="129"/>
      <c r="IA105" s="129"/>
      <c r="IB105" s="129"/>
      <c r="IC105" s="129"/>
      <c r="ID105" s="129"/>
      <c r="IE105" s="129"/>
      <c r="IF105" s="129"/>
      <c r="IG105" s="129"/>
      <c r="IH105" s="129"/>
      <c r="II105" s="129"/>
      <c r="IJ105" s="129"/>
      <c r="IK105" s="129"/>
      <c r="IL105" s="129"/>
      <c r="IM105" s="129"/>
      <c r="IN105" s="129"/>
      <c r="IO105" s="129"/>
      <c r="IP105" s="129"/>
      <c r="IQ105" s="129"/>
      <c r="IR105" s="129"/>
      <c r="IS105" s="129"/>
      <c r="IT105" s="129"/>
      <c r="IU105" s="129"/>
      <c r="IV105" s="129"/>
      <c r="IW105" s="129"/>
      <c r="IX105" s="129"/>
      <c r="IY105" s="129"/>
      <c r="IZ105" s="129"/>
      <c r="JA105" s="129"/>
      <c r="JB105" s="129"/>
      <c r="JC105" s="129"/>
      <c r="JD105" s="129"/>
      <c r="JE105" s="129"/>
      <c r="JF105" s="129"/>
      <c r="JG105" s="129"/>
      <c r="JH105" s="129"/>
      <c r="JI105" s="129"/>
      <c r="JJ105" s="129"/>
      <c r="JK105" s="129"/>
      <c r="JL105" s="129"/>
      <c r="JM105" s="129"/>
      <c r="JN105" s="129"/>
      <c r="JO105" s="129"/>
      <c r="JP105" s="129"/>
      <c r="JQ105" s="129"/>
      <c r="JR105" s="129"/>
      <c r="JS105" s="129"/>
      <c r="JT105" s="129"/>
      <c r="JU105" s="129"/>
      <c r="JV105" s="129"/>
      <c r="JW105" s="129"/>
      <c r="JX105" s="129"/>
      <c r="JY105" s="129"/>
      <c r="JZ105" s="129"/>
      <c r="KA105" s="129"/>
      <c r="KB105" s="129"/>
      <c r="KC105" s="129"/>
      <c r="KD105" s="129"/>
      <c r="KE105" s="129"/>
      <c r="KF105" s="129"/>
      <c r="KG105" s="129"/>
      <c r="KH105" s="129"/>
      <c r="KI105" s="129"/>
      <c r="KJ105" s="129"/>
      <c r="KK105" s="129"/>
      <c r="KL105" s="129"/>
      <c r="KM105" s="129"/>
      <c r="KN105" s="129"/>
      <c r="KO105" s="129"/>
      <c r="KP105" s="129"/>
      <c r="KQ105" s="129"/>
      <c r="KR105" s="129"/>
      <c r="KS105" s="129"/>
      <c r="KT105" s="129"/>
      <c r="KU105" s="129"/>
      <c r="KV105" s="129"/>
      <c r="KW105" s="129"/>
      <c r="KX105" s="129"/>
      <c r="KY105" s="129"/>
      <c r="KZ105" s="129"/>
      <c r="LA105" s="129"/>
      <c r="LB105" s="129"/>
      <c r="LC105" s="129"/>
      <c r="LD105" s="129"/>
      <c r="LE105" s="129"/>
      <c r="LF105" s="129"/>
      <c r="LG105" s="129"/>
      <c r="LH105" s="129"/>
      <c r="LI105" s="129"/>
      <c r="LJ105" s="129"/>
      <c r="LK105" s="129"/>
      <c r="LL105" s="129"/>
      <c r="LM105" s="129"/>
      <c r="LN105" s="129"/>
      <c r="LO105" s="129"/>
      <c r="LP105" s="129"/>
      <c r="LQ105" s="129"/>
      <c r="LR105" s="129"/>
      <c r="LS105" s="129"/>
      <c r="LT105" s="129"/>
      <c r="LU105" s="129"/>
      <c r="LV105" s="129"/>
      <c r="LW105" s="129"/>
      <c r="LX105" s="129"/>
      <c r="LY105" s="129"/>
      <c r="LZ105" s="129"/>
      <c r="MA105" s="129"/>
      <c r="MB105" s="129"/>
      <c r="MC105" s="129"/>
      <c r="MD105" s="129"/>
      <c r="ME105" s="129"/>
      <c r="MF105" s="129"/>
      <c r="MG105" s="129"/>
      <c r="MH105" s="129"/>
      <c r="MI105" s="129"/>
      <c r="MJ105" s="129"/>
      <c r="MK105" s="129"/>
      <c r="ML105" s="129"/>
      <c r="MM105" s="129"/>
      <c r="MN105" s="129"/>
      <c r="MO105" s="129"/>
      <c r="MP105" s="129"/>
      <c r="MQ105" s="129"/>
      <c r="MR105" s="129"/>
      <c r="MS105" s="129"/>
      <c r="MT105" s="129"/>
      <c r="MU105" s="129"/>
      <c r="MV105" s="129"/>
      <c r="MW105" s="129"/>
      <c r="MX105" s="129"/>
      <c r="MY105" s="129"/>
      <c r="MZ105" s="129"/>
      <c r="NA105" s="129"/>
      <c r="NB105" s="129"/>
      <c r="NC105" s="129"/>
      <c r="ND105" s="129"/>
      <c r="NE105" s="129"/>
      <c r="NF105" s="129"/>
      <c r="NG105" s="129"/>
      <c r="NH105" s="129"/>
      <c r="NI105" s="129"/>
      <c r="NJ105" s="129"/>
      <c r="NK105" s="129"/>
      <c r="NL105" s="129"/>
      <c r="NM105" s="129"/>
      <c r="NN105" s="129"/>
      <c r="NO105" s="129"/>
      <c r="NP105" s="129"/>
      <c r="NQ105" s="129"/>
      <c r="NR105" s="129"/>
      <c r="NS105" s="129"/>
      <c r="NT105" s="129"/>
      <c r="NU105" s="129"/>
      <c r="NV105" s="129"/>
      <c r="NW105" s="129"/>
      <c r="NX105" s="129"/>
      <c r="NY105" s="129"/>
      <c r="NZ105" s="129"/>
      <c r="OA105" s="129"/>
      <c r="OB105" s="129"/>
      <c r="OC105" s="129"/>
      <c r="OD105" s="129"/>
      <c r="OE105" s="129"/>
      <c r="OF105" s="129"/>
      <c r="OG105" s="129"/>
      <c r="OH105" s="129"/>
      <c r="OI105" s="129"/>
      <c r="OJ105" s="129"/>
      <c r="OK105" s="129"/>
      <c r="OL105" s="129"/>
      <c r="OM105" s="129"/>
      <c r="ON105" s="129"/>
      <c r="OO105" s="129"/>
      <c r="OP105" s="129"/>
      <c r="OQ105" s="129"/>
      <c r="OR105" s="129"/>
      <c r="OS105" s="129"/>
      <c r="OT105" s="129"/>
      <c r="OU105" s="129"/>
      <c r="OV105" s="129"/>
      <c r="OW105" s="129"/>
      <c r="OX105" s="129"/>
      <c r="OY105" s="129"/>
      <c r="OZ105" s="129"/>
      <c r="PA105" s="129"/>
      <c r="PB105" s="129"/>
      <c r="PC105" s="129"/>
      <c r="PD105" s="129"/>
      <c r="PE105" s="129"/>
      <c r="PF105" s="129"/>
      <c r="PG105" s="129"/>
      <c r="PH105" s="129"/>
      <c r="PI105" s="129"/>
      <c r="PJ105" s="129"/>
      <c r="PK105" s="129"/>
      <c r="PL105" s="129"/>
      <c r="PM105" s="129"/>
      <c r="PN105" s="129"/>
      <c r="PO105" s="129"/>
      <c r="PP105" s="129"/>
      <c r="PQ105" s="129"/>
      <c r="PR105" s="129"/>
      <c r="PS105" s="129"/>
      <c r="PT105" s="129"/>
      <c r="PU105" s="129"/>
      <c r="PV105" s="129"/>
      <c r="PW105" s="129"/>
      <c r="PX105" s="129"/>
      <c r="PY105" s="129"/>
      <c r="PZ105" s="129"/>
      <c r="QA105" s="129"/>
      <c r="QB105" s="129"/>
      <c r="QC105" s="129"/>
      <c r="QD105" s="129"/>
      <c r="QE105" s="129"/>
      <c r="QF105" s="129"/>
      <c r="QG105" s="129"/>
      <c r="QH105" s="129"/>
      <c r="QI105" s="129"/>
      <c r="QJ105" s="129"/>
      <c r="QK105" s="129"/>
      <c r="QL105" s="129"/>
      <c r="QM105" s="129"/>
      <c r="QN105" s="129"/>
      <c r="QO105" s="129"/>
      <c r="QP105" s="129"/>
      <c r="QQ105" s="129"/>
      <c r="QR105" s="129"/>
      <c r="QS105" s="129"/>
      <c r="QT105" s="129"/>
      <c r="QU105" s="129"/>
      <c r="QV105" s="129"/>
      <c r="QW105" s="129"/>
      <c r="QX105" s="129"/>
      <c r="QY105" s="129"/>
      <c r="QZ105" s="129"/>
      <c r="RA105" s="129"/>
      <c r="RB105" s="129"/>
      <c r="RC105" s="129"/>
      <c r="RD105" s="129"/>
      <c r="RE105" s="129"/>
      <c r="RF105" s="129"/>
      <c r="RG105" s="129"/>
      <c r="RH105" s="129"/>
      <c r="RI105" s="129"/>
      <c r="RJ105" s="129"/>
      <c r="RK105" s="129"/>
      <c r="RL105" s="129"/>
      <c r="RM105" s="129"/>
      <c r="RN105" s="129"/>
      <c r="RO105" s="129"/>
      <c r="RP105" s="129"/>
      <c r="RQ105" s="129"/>
      <c r="RR105" s="129"/>
      <c r="RS105" s="129"/>
      <c r="RT105" s="129"/>
      <c r="RU105" s="129"/>
      <c r="RV105" s="129"/>
      <c r="RW105" s="129"/>
      <c r="RX105" s="129"/>
      <c r="RY105" s="129"/>
    </row>
    <row r="106" spans="1:493" s="20" customFormat="1" ht="40" customHeight="1" x14ac:dyDescent="0.25">
      <c r="A106" s="125" t="s">
        <v>505</v>
      </c>
      <c r="B106" s="9" t="s">
        <v>923</v>
      </c>
      <c r="C106" s="9" t="s">
        <v>924</v>
      </c>
      <c r="D106" s="9" t="s">
        <v>925</v>
      </c>
      <c r="E106" s="247">
        <v>1.6</v>
      </c>
      <c r="F106" s="248">
        <v>2.2000000000000002</v>
      </c>
      <c r="G106" s="248">
        <v>1</v>
      </c>
      <c r="H106" s="247">
        <v>1.5</v>
      </c>
      <c r="I106" s="248">
        <v>2.1</v>
      </c>
      <c r="J106" s="250">
        <v>0.97</v>
      </c>
      <c r="K106" s="256">
        <v>2022</v>
      </c>
      <c r="L106" s="248" t="s">
        <v>1599</v>
      </c>
      <c r="M106" s="86" t="s">
        <v>1599</v>
      </c>
      <c r="N106" s="248" t="s">
        <v>1598</v>
      </c>
      <c r="O106" s="86" t="s">
        <v>163</v>
      </c>
      <c r="P106" s="86" t="s">
        <v>156</v>
      </c>
      <c r="Q106" s="86"/>
      <c r="R106" s="86" t="s">
        <v>156</v>
      </c>
      <c r="S106" s="86"/>
      <c r="T106" s="86">
        <v>2019</v>
      </c>
      <c r="U106" s="86" t="s">
        <v>162</v>
      </c>
      <c r="V106" s="86" t="s">
        <v>162</v>
      </c>
      <c r="W106" s="86" t="s">
        <v>162</v>
      </c>
      <c r="X106" s="86" t="s">
        <v>163</v>
      </c>
      <c r="Y106" s="86"/>
      <c r="Z106" s="86"/>
      <c r="AA106" s="273" t="s">
        <v>632</v>
      </c>
      <c r="AB106" s="44" t="s">
        <v>1435</v>
      </c>
      <c r="AC106" s="238" t="s">
        <v>1729</v>
      </c>
      <c r="AD106" s="235" t="s">
        <v>1425</v>
      </c>
      <c r="AE106" s="123">
        <v>2</v>
      </c>
      <c r="AF106" s="123">
        <v>0</v>
      </c>
      <c r="AG106" s="123">
        <v>2</v>
      </c>
      <c r="AH106" s="123">
        <v>2</v>
      </c>
      <c r="AI106" s="188" t="s">
        <v>1597</v>
      </c>
      <c r="AJ106" s="236" t="s">
        <v>1528</v>
      </c>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c r="GX106" s="129"/>
      <c r="GY106" s="129"/>
      <c r="GZ106" s="129"/>
      <c r="HA106" s="129"/>
      <c r="HB106" s="129"/>
      <c r="HC106" s="129"/>
      <c r="HD106" s="129"/>
      <c r="HE106" s="129"/>
      <c r="HF106" s="129"/>
      <c r="HG106" s="129"/>
      <c r="HH106" s="129"/>
      <c r="HI106" s="129"/>
      <c r="HJ106" s="129"/>
      <c r="HK106" s="129"/>
      <c r="HL106" s="129"/>
      <c r="HM106" s="129"/>
      <c r="HN106" s="129"/>
      <c r="HO106" s="129"/>
      <c r="HP106" s="129"/>
      <c r="HQ106" s="129"/>
      <c r="HR106" s="129"/>
      <c r="HS106" s="129"/>
      <c r="HT106" s="129"/>
      <c r="HU106" s="129"/>
      <c r="HV106" s="129"/>
      <c r="HW106" s="129"/>
      <c r="HX106" s="129"/>
      <c r="HY106" s="129"/>
      <c r="HZ106" s="129"/>
      <c r="IA106" s="129"/>
      <c r="IB106" s="129"/>
      <c r="IC106" s="129"/>
      <c r="ID106" s="129"/>
      <c r="IE106" s="129"/>
      <c r="IF106" s="129"/>
      <c r="IG106" s="129"/>
      <c r="IH106" s="129"/>
      <c r="II106" s="129"/>
      <c r="IJ106" s="129"/>
      <c r="IK106" s="129"/>
      <c r="IL106" s="129"/>
      <c r="IM106" s="129"/>
      <c r="IN106" s="129"/>
      <c r="IO106" s="129"/>
      <c r="IP106" s="129"/>
      <c r="IQ106" s="129"/>
      <c r="IR106" s="129"/>
      <c r="IS106" s="129"/>
      <c r="IT106" s="129"/>
      <c r="IU106" s="129"/>
      <c r="IV106" s="129"/>
      <c r="IW106" s="129"/>
      <c r="IX106" s="129"/>
      <c r="IY106" s="129"/>
      <c r="IZ106" s="129"/>
      <c r="JA106" s="129"/>
      <c r="JB106" s="129"/>
      <c r="JC106" s="129"/>
      <c r="JD106" s="129"/>
      <c r="JE106" s="129"/>
      <c r="JF106" s="129"/>
      <c r="JG106" s="129"/>
      <c r="JH106" s="129"/>
      <c r="JI106" s="129"/>
      <c r="JJ106" s="129"/>
      <c r="JK106" s="129"/>
      <c r="JL106" s="129"/>
      <c r="JM106" s="129"/>
      <c r="JN106" s="129"/>
      <c r="JO106" s="129"/>
      <c r="JP106" s="129"/>
      <c r="JQ106" s="129"/>
      <c r="JR106" s="129"/>
      <c r="JS106" s="129"/>
      <c r="JT106" s="129"/>
      <c r="JU106" s="129"/>
      <c r="JV106" s="129"/>
      <c r="JW106" s="129"/>
      <c r="JX106" s="129"/>
      <c r="JY106" s="129"/>
      <c r="JZ106" s="129"/>
      <c r="KA106" s="129"/>
      <c r="KB106" s="129"/>
      <c r="KC106" s="129"/>
      <c r="KD106" s="129"/>
      <c r="KE106" s="129"/>
      <c r="KF106" s="129"/>
      <c r="KG106" s="129"/>
      <c r="KH106" s="129"/>
      <c r="KI106" s="129"/>
      <c r="KJ106" s="129"/>
      <c r="KK106" s="129"/>
      <c r="KL106" s="129"/>
      <c r="KM106" s="129"/>
      <c r="KN106" s="129"/>
      <c r="KO106" s="129"/>
      <c r="KP106" s="129"/>
      <c r="KQ106" s="129"/>
      <c r="KR106" s="129"/>
      <c r="KS106" s="129"/>
      <c r="KT106" s="129"/>
      <c r="KU106" s="129"/>
      <c r="KV106" s="129"/>
      <c r="KW106" s="129"/>
      <c r="KX106" s="129"/>
      <c r="KY106" s="129"/>
      <c r="KZ106" s="129"/>
      <c r="LA106" s="129"/>
      <c r="LB106" s="129"/>
      <c r="LC106" s="129"/>
      <c r="LD106" s="129"/>
      <c r="LE106" s="129"/>
      <c r="LF106" s="129"/>
      <c r="LG106" s="129"/>
      <c r="LH106" s="129"/>
      <c r="LI106" s="129"/>
      <c r="LJ106" s="129"/>
      <c r="LK106" s="129"/>
      <c r="LL106" s="129"/>
      <c r="LM106" s="129"/>
      <c r="LN106" s="129"/>
      <c r="LO106" s="129"/>
      <c r="LP106" s="129"/>
      <c r="LQ106" s="129"/>
      <c r="LR106" s="129"/>
      <c r="LS106" s="129"/>
      <c r="LT106" s="129"/>
      <c r="LU106" s="129"/>
      <c r="LV106" s="129"/>
      <c r="LW106" s="129"/>
      <c r="LX106" s="129"/>
      <c r="LY106" s="129"/>
      <c r="LZ106" s="129"/>
      <c r="MA106" s="129"/>
      <c r="MB106" s="129"/>
      <c r="MC106" s="129"/>
      <c r="MD106" s="129"/>
      <c r="ME106" s="129"/>
      <c r="MF106" s="129"/>
      <c r="MG106" s="129"/>
      <c r="MH106" s="129"/>
      <c r="MI106" s="129"/>
      <c r="MJ106" s="129"/>
      <c r="MK106" s="129"/>
      <c r="ML106" s="129"/>
      <c r="MM106" s="129"/>
      <c r="MN106" s="129"/>
      <c r="MO106" s="129"/>
      <c r="MP106" s="129"/>
      <c r="MQ106" s="129"/>
      <c r="MR106" s="129"/>
      <c r="MS106" s="129"/>
      <c r="MT106" s="129"/>
      <c r="MU106" s="129"/>
      <c r="MV106" s="129"/>
      <c r="MW106" s="129"/>
      <c r="MX106" s="129"/>
      <c r="MY106" s="129"/>
      <c r="MZ106" s="129"/>
      <c r="NA106" s="129"/>
      <c r="NB106" s="129"/>
      <c r="NC106" s="129"/>
      <c r="ND106" s="129"/>
      <c r="NE106" s="129"/>
      <c r="NF106" s="129"/>
      <c r="NG106" s="129"/>
      <c r="NH106" s="129"/>
      <c r="NI106" s="129"/>
      <c r="NJ106" s="129"/>
      <c r="NK106" s="129"/>
      <c r="NL106" s="129"/>
      <c r="NM106" s="129"/>
      <c r="NN106" s="129"/>
      <c r="NO106" s="129"/>
      <c r="NP106" s="129"/>
      <c r="NQ106" s="129"/>
      <c r="NR106" s="129"/>
      <c r="NS106" s="129"/>
      <c r="NT106" s="129"/>
      <c r="NU106" s="129"/>
      <c r="NV106" s="129"/>
      <c r="NW106" s="129"/>
      <c r="NX106" s="129"/>
      <c r="NY106" s="129"/>
      <c r="NZ106" s="129"/>
      <c r="OA106" s="129"/>
      <c r="OB106" s="129"/>
      <c r="OC106" s="129"/>
      <c r="OD106" s="129"/>
      <c r="OE106" s="129"/>
      <c r="OF106" s="129"/>
      <c r="OG106" s="129"/>
      <c r="OH106" s="129"/>
      <c r="OI106" s="129"/>
      <c r="OJ106" s="129"/>
      <c r="OK106" s="129"/>
      <c r="OL106" s="129"/>
      <c r="OM106" s="129"/>
      <c r="ON106" s="129"/>
      <c r="OO106" s="129"/>
      <c r="OP106" s="129"/>
      <c r="OQ106" s="129"/>
      <c r="OR106" s="129"/>
      <c r="OS106" s="129"/>
      <c r="OT106" s="129"/>
      <c r="OU106" s="129"/>
      <c r="OV106" s="129"/>
      <c r="OW106" s="129"/>
      <c r="OX106" s="129"/>
      <c r="OY106" s="129"/>
      <c r="OZ106" s="129"/>
      <c r="PA106" s="129"/>
      <c r="PB106" s="129"/>
      <c r="PC106" s="129"/>
      <c r="PD106" s="129"/>
      <c r="PE106" s="129"/>
      <c r="PF106" s="129"/>
      <c r="PG106" s="129"/>
      <c r="PH106" s="129"/>
      <c r="PI106" s="129"/>
      <c r="PJ106" s="129"/>
      <c r="PK106" s="129"/>
      <c r="PL106" s="129"/>
      <c r="PM106" s="129"/>
      <c r="PN106" s="129"/>
      <c r="PO106" s="129"/>
      <c r="PP106" s="129"/>
      <c r="PQ106" s="129"/>
      <c r="PR106" s="129"/>
      <c r="PS106" s="129"/>
      <c r="PT106" s="129"/>
      <c r="PU106" s="129"/>
      <c r="PV106" s="129"/>
      <c r="PW106" s="129"/>
      <c r="PX106" s="129"/>
      <c r="PY106" s="129"/>
      <c r="PZ106" s="129"/>
      <c r="QA106" s="129"/>
      <c r="QB106" s="129"/>
      <c r="QC106" s="129"/>
      <c r="QD106" s="129"/>
      <c r="QE106" s="129"/>
      <c r="QF106" s="129"/>
      <c r="QG106" s="129"/>
      <c r="QH106" s="129"/>
      <c r="QI106" s="129"/>
      <c r="QJ106" s="129"/>
      <c r="QK106" s="129"/>
      <c r="QL106" s="129"/>
      <c r="QM106" s="129"/>
      <c r="QN106" s="129"/>
      <c r="QO106" s="129"/>
      <c r="QP106" s="129"/>
      <c r="QQ106" s="129"/>
      <c r="QR106" s="129"/>
      <c r="QS106" s="129"/>
      <c r="QT106" s="129"/>
      <c r="QU106" s="129"/>
      <c r="QV106" s="129"/>
      <c r="QW106" s="129"/>
      <c r="QX106" s="129"/>
      <c r="QY106" s="129"/>
      <c r="QZ106" s="129"/>
      <c r="RA106" s="129"/>
      <c r="RB106" s="129"/>
      <c r="RC106" s="129"/>
      <c r="RD106" s="129"/>
      <c r="RE106" s="129"/>
      <c r="RF106" s="129"/>
      <c r="RG106" s="129"/>
      <c r="RH106" s="129"/>
      <c r="RI106" s="129"/>
      <c r="RJ106" s="129"/>
      <c r="RK106" s="129"/>
      <c r="RL106" s="129"/>
      <c r="RM106" s="129"/>
      <c r="RN106" s="129"/>
      <c r="RO106" s="129"/>
      <c r="RP106" s="129"/>
      <c r="RQ106" s="129"/>
      <c r="RR106" s="129"/>
      <c r="RS106" s="129"/>
      <c r="RT106" s="129"/>
      <c r="RU106" s="129"/>
      <c r="RV106" s="129"/>
      <c r="RW106" s="129"/>
      <c r="RX106" s="129"/>
      <c r="RY106" s="129"/>
    </row>
    <row r="107" spans="1:493" s="20" customFormat="1" ht="39.65" customHeight="1" x14ac:dyDescent="0.25">
      <c r="A107" s="125" t="s">
        <v>157</v>
      </c>
      <c r="B107" s="9" t="s">
        <v>455</v>
      </c>
      <c r="C107" s="9" t="s">
        <v>926</v>
      </c>
      <c r="D107" s="9" t="s">
        <v>927</v>
      </c>
      <c r="E107" s="247">
        <v>15.1</v>
      </c>
      <c r="F107" s="248">
        <v>23.2</v>
      </c>
      <c r="G107" s="248">
        <v>7.1</v>
      </c>
      <c r="H107" s="247">
        <v>13.1</v>
      </c>
      <c r="I107" s="248">
        <v>20.399999999999999</v>
      </c>
      <c r="J107" s="250">
        <v>5.9</v>
      </c>
      <c r="K107" s="256">
        <v>2022</v>
      </c>
      <c r="L107" s="248" t="s">
        <v>1599</v>
      </c>
      <c r="M107" s="86" t="s">
        <v>1603</v>
      </c>
      <c r="N107" s="248" t="s">
        <v>1598</v>
      </c>
      <c r="O107" s="86" t="s">
        <v>163</v>
      </c>
      <c r="P107" s="86">
        <v>2016</v>
      </c>
      <c r="Q107" s="86"/>
      <c r="R107" s="86" t="s">
        <v>163</v>
      </c>
      <c r="S107" s="86"/>
      <c r="T107" s="86">
        <v>2021</v>
      </c>
      <c r="U107" s="86" t="s">
        <v>163</v>
      </c>
      <c r="V107" s="86" t="s">
        <v>163</v>
      </c>
      <c r="W107" s="86" t="s">
        <v>162</v>
      </c>
      <c r="X107" s="86" t="s">
        <v>163</v>
      </c>
      <c r="Y107" s="86"/>
      <c r="Z107" s="86"/>
      <c r="AA107" s="273" t="s">
        <v>658</v>
      </c>
      <c r="AB107" s="162" t="s">
        <v>1478</v>
      </c>
      <c r="AC107" s="238" t="s">
        <v>1728</v>
      </c>
      <c r="AD107" s="235" t="s">
        <v>1425</v>
      </c>
      <c r="AE107" s="123">
        <v>2</v>
      </c>
      <c r="AF107" s="123">
        <v>0</v>
      </c>
      <c r="AG107" s="123">
        <v>2</v>
      </c>
      <c r="AH107" s="123">
        <v>2</v>
      </c>
      <c r="AI107" s="188" t="s">
        <v>1597</v>
      </c>
      <c r="AJ107" s="236" t="s">
        <v>1528</v>
      </c>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29"/>
      <c r="ID107" s="129"/>
      <c r="IE107" s="129"/>
      <c r="IF107" s="129"/>
      <c r="IG107" s="129"/>
      <c r="IH107" s="129"/>
      <c r="II107" s="129"/>
      <c r="IJ107" s="129"/>
      <c r="IK107" s="129"/>
      <c r="IL107" s="129"/>
      <c r="IM107" s="129"/>
      <c r="IN107" s="129"/>
      <c r="IO107" s="129"/>
      <c r="IP107" s="129"/>
      <c r="IQ107" s="129"/>
      <c r="IR107" s="129"/>
      <c r="IS107" s="129"/>
      <c r="IT107" s="129"/>
      <c r="IU107" s="129"/>
      <c r="IV107" s="129"/>
      <c r="IW107" s="129"/>
      <c r="IX107" s="129"/>
      <c r="IY107" s="129"/>
      <c r="IZ107" s="129"/>
      <c r="JA107" s="129"/>
      <c r="JB107" s="129"/>
      <c r="JC107" s="129"/>
      <c r="JD107" s="129"/>
      <c r="JE107" s="129"/>
      <c r="JF107" s="129"/>
      <c r="JG107" s="129"/>
      <c r="JH107" s="129"/>
      <c r="JI107" s="129"/>
      <c r="JJ107" s="129"/>
      <c r="JK107" s="129"/>
      <c r="JL107" s="129"/>
      <c r="JM107" s="129"/>
      <c r="JN107" s="129"/>
      <c r="JO107" s="129"/>
      <c r="JP107" s="129"/>
      <c r="JQ107" s="129"/>
      <c r="JR107" s="129"/>
      <c r="JS107" s="129"/>
      <c r="JT107" s="129"/>
      <c r="JU107" s="129"/>
      <c r="JV107" s="129"/>
      <c r="JW107" s="129"/>
      <c r="JX107" s="129"/>
      <c r="JY107" s="129"/>
      <c r="JZ107" s="129"/>
      <c r="KA107" s="129"/>
      <c r="KB107" s="129"/>
      <c r="KC107" s="129"/>
      <c r="KD107" s="129"/>
      <c r="KE107" s="129"/>
      <c r="KF107" s="129"/>
      <c r="KG107" s="129"/>
      <c r="KH107" s="129"/>
      <c r="KI107" s="129"/>
      <c r="KJ107" s="129"/>
      <c r="KK107" s="129"/>
      <c r="KL107" s="129"/>
      <c r="KM107" s="129"/>
      <c r="KN107" s="129"/>
      <c r="KO107" s="129"/>
      <c r="KP107" s="129"/>
      <c r="KQ107" s="129"/>
      <c r="KR107" s="129"/>
      <c r="KS107" s="129"/>
      <c r="KT107" s="129"/>
      <c r="KU107" s="129"/>
      <c r="KV107" s="129"/>
      <c r="KW107" s="129"/>
      <c r="KX107" s="129"/>
      <c r="KY107" s="129"/>
      <c r="KZ107" s="129"/>
      <c r="LA107" s="129"/>
      <c r="LB107" s="129"/>
      <c r="LC107" s="129"/>
      <c r="LD107" s="129"/>
      <c r="LE107" s="129"/>
      <c r="LF107" s="129"/>
      <c r="LG107" s="129"/>
      <c r="LH107" s="129"/>
      <c r="LI107" s="129"/>
      <c r="LJ107" s="129"/>
      <c r="LK107" s="129"/>
      <c r="LL107" s="129"/>
      <c r="LM107" s="129"/>
      <c r="LN107" s="129"/>
      <c r="LO107" s="129"/>
      <c r="LP107" s="129"/>
      <c r="LQ107" s="129"/>
      <c r="LR107" s="129"/>
      <c r="LS107" s="129"/>
      <c r="LT107" s="129"/>
      <c r="LU107" s="129"/>
      <c r="LV107" s="129"/>
      <c r="LW107" s="129"/>
      <c r="LX107" s="129"/>
      <c r="LY107" s="129"/>
      <c r="LZ107" s="129"/>
      <c r="MA107" s="129"/>
      <c r="MB107" s="129"/>
      <c r="MC107" s="129"/>
      <c r="MD107" s="129"/>
      <c r="ME107" s="129"/>
      <c r="MF107" s="129"/>
      <c r="MG107" s="129"/>
      <c r="MH107" s="129"/>
      <c r="MI107" s="129"/>
      <c r="MJ107" s="129"/>
      <c r="MK107" s="129"/>
      <c r="ML107" s="129"/>
      <c r="MM107" s="129"/>
      <c r="MN107" s="129"/>
      <c r="MO107" s="129"/>
      <c r="MP107" s="129"/>
      <c r="MQ107" s="129"/>
      <c r="MR107" s="129"/>
      <c r="MS107" s="129"/>
      <c r="MT107" s="129"/>
      <c r="MU107" s="129"/>
      <c r="MV107" s="129"/>
      <c r="MW107" s="129"/>
      <c r="MX107" s="129"/>
      <c r="MY107" s="129"/>
      <c r="MZ107" s="129"/>
      <c r="NA107" s="129"/>
      <c r="NB107" s="129"/>
      <c r="NC107" s="129"/>
      <c r="ND107" s="129"/>
      <c r="NE107" s="129"/>
      <c r="NF107" s="129"/>
      <c r="NG107" s="129"/>
      <c r="NH107" s="129"/>
      <c r="NI107" s="129"/>
      <c r="NJ107" s="129"/>
      <c r="NK107" s="129"/>
      <c r="NL107" s="129"/>
      <c r="NM107" s="129"/>
      <c r="NN107" s="129"/>
      <c r="NO107" s="129"/>
      <c r="NP107" s="129"/>
      <c r="NQ107" s="129"/>
      <c r="NR107" s="129"/>
      <c r="NS107" s="129"/>
      <c r="NT107" s="129"/>
      <c r="NU107" s="129"/>
      <c r="NV107" s="129"/>
      <c r="NW107" s="129"/>
      <c r="NX107" s="129"/>
      <c r="NY107" s="129"/>
      <c r="NZ107" s="129"/>
      <c r="OA107" s="129"/>
      <c r="OB107" s="129"/>
      <c r="OC107" s="129"/>
      <c r="OD107" s="129"/>
      <c r="OE107" s="129"/>
      <c r="OF107" s="129"/>
      <c r="OG107" s="129"/>
      <c r="OH107" s="129"/>
      <c r="OI107" s="129"/>
      <c r="OJ107" s="129"/>
      <c r="OK107" s="129"/>
      <c r="OL107" s="129"/>
      <c r="OM107" s="129"/>
      <c r="ON107" s="129"/>
      <c r="OO107" s="129"/>
      <c r="OP107" s="129"/>
      <c r="OQ107" s="129"/>
      <c r="OR107" s="129"/>
      <c r="OS107" s="129"/>
      <c r="OT107" s="129"/>
      <c r="OU107" s="129"/>
      <c r="OV107" s="129"/>
      <c r="OW107" s="129"/>
      <c r="OX107" s="129"/>
      <c r="OY107" s="129"/>
      <c r="OZ107" s="129"/>
      <c r="PA107" s="129"/>
      <c r="PB107" s="129"/>
      <c r="PC107" s="129"/>
      <c r="PD107" s="129"/>
      <c r="PE107" s="129"/>
      <c r="PF107" s="129"/>
      <c r="PG107" s="129"/>
      <c r="PH107" s="129"/>
      <c r="PI107" s="129"/>
      <c r="PJ107" s="129"/>
      <c r="PK107" s="129"/>
      <c r="PL107" s="129"/>
      <c r="PM107" s="129"/>
      <c r="PN107" s="129"/>
      <c r="PO107" s="129"/>
      <c r="PP107" s="129"/>
      <c r="PQ107" s="129"/>
      <c r="PR107" s="129"/>
      <c r="PS107" s="129"/>
      <c r="PT107" s="129"/>
      <c r="PU107" s="129"/>
      <c r="PV107" s="129"/>
      <c r="PW107" s="129"/>
      <c r="PX107" s="129"/>
      <c r="PY107" s="129"/>
      <c r="PZ107" s="129"/>
      <c r="QA107" s="129"/>
      <c r="QB107" s="129"/>
      <c r="QC107" s="129"/>
      <c r="QD107" s="129"/>
      <c r="QE107" s="129"/>
      <c r="QF107" s="129"/>
      <c r="QG107" s="129"/>
      <c r="QH107" s="129"/>
      <c r="QI107" s="129"/>
      <c r="QJ107" s="129"/>
      <c r="QK107" s="129"/>
      <c r="QL107" s="129"/>
      <c r="QM107" s="129"/>
      <c r="QN107" s="129"/>
      <c r="QO107" s="129"/>
      <c r="QP107" s="129"/>
      <c r="QQ107" s="129"/>
      <c r="QR107" s="129"/>
      <c r="QS107" s="129"/>
      <c r="QT107" s="129"/>
      <c r="QU107" s="129"/>
      <c r="QV107" s="129"/>
      <c r="QW107" s="129"/>
      <c r="QX107" s="129"/>
      <c r="QY107" s="129"/>
      <c r="QZ107" s="129"/>
      <c r="RA107" s="129"/>
      <c r="RB107" s="129"/>
      <c r="RC107" s="129"/>
      <c r="RD107" s="129"/>
      <c r="RE107" s="129"/>
      <c r="RF107" s="129"/>
      <c r="RG107" s="129"/>
      <c r="RH107" s="129"/>
      <c r="RI107" s="129"/>
      <c r="RJ107" s="129"/>
      <c r="RK107" s="129"/>
      <c r="RL107" s="129"/>
      <c r="RM107" s="129"/>
      <c r="RN107" s="129"/>
      <c r="RO107" s="129"/>
      <c r="RP107" s="129"/>
      <c r="RQ107" s="129"/>
      <c r="RR107" s="129"/>
      <c r="RS107" s="129"/>
      <c r="RT107" s="129"/>
      <c r="RU107" s="129"/>
      <c r="RV107" s="129"/>
      <c r="RW107" s="129"/>
      <c r="RX107" s="129"/>
      <c r="RY107" s="129"/>
    </row>
    <row r="108" spans="1:493" s="20" customFormat="1" ht="40" customHeight="1" x14ac:dyDescent="0.25">
      <c r="A108" s="125" t="s">
        <v>157</v>
      </c>
      <c r="B108" s="9" t="s">
        <v>928</v>
      </c>
      <c r="C108" s="9" t="s">
        <v>929</v>
      </c>
      <c r="D108" s="9" t="s">
        <v>930</v>
      </c>
      <c r="E108" s="247">
        <v>12.4</v>
      </c>
      <c r="F108" s="248">
        <v>18.100000000000001</v>
      </c>
      <c r="G108" s="248">
        <v>5.9</v>
      </c>
      <c r="H108" s="247">
        <v>11.7</v>
      </c>
      <c r="I108" s="248">
        <v>17</v>
      </c>
      <c r="J108" s="250">
        <v>5.9</v>
      </c>
      <c r="K108" s="256">
        <v>2022</v>
      </c>
      <c r="L108" s="248" t="s">
        <v>1599</v>
      </c>
      <c r="M108" s="86" t="s">
        <v>1599</v>
      </c>
      <c r="N108" s="248" t="s">
        <v>1598</v>
      </c>
      <c r="O108" s="86" t="s">
        <v>163</v>
      </c>
      <c r="P108" s="86" t="s">
        <v>156</v>
      </c>
      <c r="Q108" s="86"/>
      <c r="R108" s="86" t="s">
        <v>156</v>
      </c>
      <c r="S108" s="86"/>
      <c r="T108" s="86">
        <v>2022</v>
      </c>
      <c r="U108" s="86" t="s">
        <v>162</v>
      </c>
      <c r="V108" s="86" t="s">
        <v>162</v>
      </c>
      <c r="W108" s="86" t="s">
        <v>162</v>
      </c>
      <c r="X108" s="86" t="s">
        <v>645</v>
      </c>
      <c r="Y108" s="86"/>
      <c r="Z108" s="86"/>
      <c r="AA108" s="273" t="s">
        <v>632</v>
      </c>
      <c r="AB108" s="44" t="s">
        <v>1435</v>
      </c>
      <c r="AC108" s="238" t="s">
        <v>1727</v>
      </c>
      <c r="AD108" s="235" t="s">
        <v>1425</v>
      </c>
      <c r="AE108" s="123">
        <v>2</v>
      </c>
      <c r="AF108" s="123">
        <v>0</v>
      </c>
      <c r="AG108" s="123">
        <v>2</v>
      </c>
      <c r="AH108" s="123">
        <v>2</v>
      </c>
      <c r="AI108" s="188" t="s">
        <v>1597</v>
      </c>
      <c r="AJ108" s="236" t="s">
        <v>1528</v>
      </c>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c r="EZ108" s="129"/>
      <c r="FA108" s="129"/>
      <c r="FB108" s="129"/>
      <c r="FC108" s="129"/>
      <c r="FD108" s="129"/>
      <c r="FE108" s="129"/>
      <c r="FF108" s="129"/>
      <c r="FG108" s="129"/>
      <c r="FH108" s="129"/>
      <c r="FI108" s="129"/>
      <c r="FJ108" s="129"/>
      <c r="FK108" s="129"/>
      <c r="FL108" s="129"/>
      <c r="FM108" s="129"/>
      <c r="FN108" s="129"/>
      <c r="FO108" s="129"/>
      <c r="FP108" s="129"/>
      <c r="FQ108" s="129"/>
      <c r="FR108" s="129"/>
      <c r="FS108" s="129"/>
      <c r="FT108" s="129"/>
      <c r="FU108" s="129"/>
      <c r="FV108" s="129"/>
      <c r="FW108" s="129"/>
      <c r="FX108" s="129"/>
      <c r="FY108" s="129"/>
      <c r="FZ108" s="129"/>
      <c r="GA108" s="129"/>
      <c r="GB108" s="129"/>
      <c r="GC108" s="129"/>
      <c r="GD108" s="129"/>
      <c r="GE108" s="129"/>
      <c r="GF108" s="129"/>
      <c r="GG108" s="129"/>
      <c r="GH108" s="129"/>
      <c r="GI108" s="129"/>
      <c r="GJ108" s="129"/>
      <c r="GK108" s="129"/>
      <c r="GL108" s="129"/>
      <c r="GM108" s="129"/>
      <c r="GN108" s="129"/>
      <c r="GO108" s="129"/>
      <c r="GP108" s="129"/>
      <c r="GQ108" s="129"/>
      <c r="GR108" s="129"/>
      <c r="GS108" s="129"/>
      <c r="GT108" s="129"/>
      <c r="GU108" s="129"/>
      <c r="GV108" s="129"/>
      <c r="GW108" s="129"/>
      <c r="GX108" s="129"/>
      <c r="GY108" s="129"/>
      <c r="GZ108" s="129"/>
      <c r="HA108" s="129"/>
      <c r="HB108" s="129"/>
      <c r="HC108" s="129"/>
      <c r="HD108" s="129"/>
      <c r="HE108" s="129"/>
      <c r="HF108" s="129"/>
      <c r="HG108" s="129"/>
      <c r="HH108" s="129"/>
      <c r="HI108" s="129"/>
      <c r="HJ108" s="129"/>
      <c r="HK108" s="129"/>
      <c r="HL108" s="129"/>
      <c r="HM108" s="129"/>
      <c r="HN108" s="129"/>
      <c r="HO108" s="129"/>
      <c r="HP108" s="129"/>
      <c r="HQ108" s="129"/>
      <c r="HR108" s="129"/>
      <c r="HS108" s="129"/>
      <c r="HT108" s="129"/>
      <c r="HU108" s="129"/>
      <c r="HV108" s="129"/>
      <c r="HW108" s="129"/>
      <c r="HX108" s="129"/>
      <c r="HY108" s="129"/>
      <c r="HZ108" s="129"/>
      <c r="IA108" s="129"/>
      <c r="IB108" s="129"/>
      <c r="IC108" s="129"/>
      <c r="ID108" s="129"/>
      <c r="IE108" s="129"/>
      <c r="IF108" s="129"/>
      <c r="IG108" s="129"/>
      <c r="IH108" s="129"/>
      <c r="II108" s="129"/>
      <c r="IJ108" s="129"/>
      <c r="IK108" s="129"/>
      <c r="IL108" s="129"/>
      <c r="IM108" s="129"/>
      <c r="IN108" s="129"/>
      <c r="IO108" s="129"/>
      <c r="IP108" s="129"/>
      <c r="IQ108" s="129"/>
      <c r="IR108" s="129"/>
      <c r="IS108" s="129"/>
      <c r="IT108" s="129"/>
      <c r="IU108" s="129"/>
      <c r="IV108" s="129"/>
      <c r="IW108" s="129"/>
      <c r="IX108" s="129"/>
      <c r="IY108" s="129"/>
      <c r="IZ108" s="129"/>
      <c r="JA108" s="129"/>
      <c r="JB108" s="129"/>
      <c r="JC108" s="129"/>
      <c r="JD108" s="129"/>
      <c r="JE108" s="129"/>
      <c r="JF108" s="129"/>
      <c r="JG108" s="129"/>
      <c r="JH108" s="129"/>
      <c r="JI108" s="129"/>
      <c r="JJ108" s="129"/>
      <c r="JK108" s="129"/>
      <c r="JL108" s="129"/>
      <c r="JM108" s="129"/>
      <c r="JN108" s="129"/>
      <c r="JO108" s="129"/>
      <c r="JP108" s="129"/>
      <c r="JQ108" s="129"/>
      <c r="JR108" s="129"/>
      <c r="JS108" s="129"/>
      <c r="JT108" s="129"/>
      <c r="JU108" s="129"/>
      <c r="JV108" s="129"/>
      <c r="JW108" s="129"/>
      <c r="JX108" s="129"/>
      <c r="JY108" s="129"/>
      <c r="JZ108" s="129"/>
      <c r="KA108" s="129"/>
      <c r="KB108" s="129"/>
      <c r="KC108" s="129"/>
      <c r="KD108" s="129"/>
      <c r="KE108" s="129"/>
      <c r="KF108" s="129"/>
      <c r="KG108" s="129"/>
      <c r="KH108" s="129"/>
      <c r="KI108" s="129"/>
      <c r="KJ108" s="129"/>
      <c r="KK108" s="129"/>
      <c r="KL108" s="129"/>
      <c r="KM108" s="129"/>
      <c r="KN108" s="129"/>
      <c r="KO108" s="129"/>
      <c r="KP108" s="129"/>
      <c r="KQ108" s="129"/>
      <c r="KR108" s="129"/>
      <c r="KS108" s="129"/>
      <c r="KT108" s="129"/>
      <c r="KU108" s="129"/>
      <c r="KV108" s="129"/>
      <c r="KW108" s="129"/>
      <c r="KX108" s="129"/>
      <c r="KY108" s="129"/>
      <c r="KZ108" s="129"/>
      <c r="LA108" s="129"/>
      <c r="LB108" s="129"/>
      <c r="LC108" s="129"/>
      <c r="LD108" s="129"/>
      <c r="LE108" s="129"/>
      <c r="LF108" s="129"/>
      <c r="LG108" s="129"/>
      <c r="LH108" s="129"/>
      <c r="LI108" s="129"/>
      <c r="LJ108" s="129"/>
      <c r="LK108" s="129"/>
      <c r="LL108" s="129"/>
      <c r="LM108" s="129"/>
      <c r="LN108" s="129"/>
      <c r="LO108" s="129"/>
      <c r="LP108" s="129"/>
      <c r="LQ108" s="129"/>
      <c r="LR108" s="129"/>
      <c r="LS108" s="129"/>
      <c r="LT108" s="129"/>
      <c r="LU108" s="129"/>
      <c r="LV108" s="129"/>
      <c r="LW108" s="129"/>
      <c r="LX108" s="129"/>
      <c r="LY108" s="129"/>
      <c r="LZ108" s="129"/>
      <c r="MA108" s="129"/>
      <c r="MB108" s="129"/>
      <c r="MC108" s="129"/>
      <c r="MD108" s="129"/>
      <c r="ME108" s="129"/>
      <c r="MF108" s="129"/>
      <c r="MG108" s="129"/>
      <c r="MH108" s="129"/>
      <c r="MI108" s="129"/>
      <c r="MJ108" s="129"/>
      <c r="MK108" s="129"/>
      <c r="ML108" s="129"/>
      <c r="MM108" s="129"/>
      <c r="MN108" s="129"/>
      <c r="MO108" s="129"/>
      <c r="MP108" s="129"/>
      <c r="MQ108" s="129"/>
      <c r="MR108" s="129"/>
      <c r="MS108" s="129"/>
      <c r="MT108" s="129"/>
      <c r="MU108" s="129"/>
      <c r="MV108" s="129"/>
      <c r="MW108" s="129"/>
      <c r="MX108" s="129"/>
      <c r="MY108" s="129"/>
      <c r="MZ108" s="129"/>
      <c r="NA108" s="129"/>
      <c r="NB108" s="129"/>
      <c r="NC108" s="129"/>
      <c r="ND108" s="129"/>
      <c r="NE108" s="129"/>
      <c r="NF108" s="129"/>
      <c r="NG108" s="129"/>
      <c r="NH108" s="129"/>
      <c r="NI108" s="129"/>
      <c r="NJ108" s="129"/>
      <c r="NK108" s="129"/>
      <c r="NL108" s="129"/>
      <c r="NM108" s="129"/>
      <c r="NN108" s="129"/>
      <c r="NO108" s="129"/>
      <c r="NP108" s="129"/>
      <c r="NQ108" s="129"/>
      <c r="NR108" s="129"/>
      <c r="NS108" s="129"/>
      <c r="NT108" s="129"/>
      <c r="NU108" s="129"/>
      <c r="NV108" s="129"/>
      <c r="NW108" s="129"/>
      <c r="NX108" s="129"/>
      <c r="NY108" s="129"/>
      <c r="NZ108" s="129"/>
      <c r="OA108" s="129"/>
      <c r="OB108" s="129"/>
      <c r="OC108" s="129"/>
      <c r="OD108" s="129"/>
      <c r="OE108" s="129"/>
      <c r="OF108" s="129"/>
      <c r="OG108" s="129"/>
      <c r="OH108" s="129"/>
      <c r="OI108" s="129"/>
      <c r="OJ108" s="129"/>
      <c r="OK108" s="129"/>
      <c r="OL108" s="129"/>
      <c r="OM108" s="129"/>
      <c r="ON108" s="129"/>
      <c r="OO108" s="129"/>
      <c r="OP108" s="129"/>
      <c r="OQ108" s="129"/>
      <c r="OR108" s="129"/>
      <c r="OS108" s="129"/>
      <c r="OT108" s="129"/>
      <c r="OU108" s="129"/>
      <c r="OV108" s="129"/>
      <c r="OW108" s="129"/>
      <c r="OX108" s="129"/>
      <c r="OY108" s="129"/>
      <c r="OZ108" s="129"/>
      <c r="PA108" s="129"/>
      <c r="PB108" s="129"/>
      <c r="PC108" s="129"/>
      <c r="PD108" s="129"/>
      <c r="PE108" s="129"/>
      <c r="PF108" s="129"/>
      <c r="PG108" s="129"/>
      <c r="PH108" s="129"/>
      <c r="PI108" s="129"/>
      <c r="PJ108" s="129"/>
      <c r="PK108" s="129"/>
      <c r="PL108" s="129"/>
      <c r="PM108" s="129"/>
      <c r="PN108" s="129"/>
      <c r="PO108" s="129"/>
      <c r="PP108" s="129"/>
      <c r="PQ108" s="129"/>
      <c r="PR108" s="129"/>
      <c r="PS108" s="129"/>
      <c r="PT108" s="129"/>
      <c r="PU108" s="129"/>
      <c r="PV108" s="129"/>
      <c r="PW108" s="129"/>
      <c r="PX108" s="129"/>
      <c r="PY108" s="129"/>
      <c r="PZ108" s="129"/>
      <c r="QA108" s="129"/>
      <c r="QB108" s="129"/>
      <c r="QC108" s="129"/>
      <c r="QD108" s="129"/>
      <c r="QE108" s="129"/>
      <c r="QF108" s="129"/>
      <c r="QG108" s="129"/>
      <c r="QH108" s="129"/>
      <c r="QI108" s="129"/>
      <c r="QJ108" s="129"/>
      <c r="QK108" s="129"/>
      <c r="QL108" s="129"/>
      <c r="QM108" s="129"/>
      <c r="QN108" s="129"/>
      <c r="QO108" s="129"/>
      <c r="QP108" s="129"/>
      <c r="QQ108" s="129"/>
      <c r="QR108" s="129"/>
      <c r="QS108" s="129"/>
      <c r="QT108" s="129"/>
      <c r="QU108" s="129"/>
      <c r="QV108" s="129"/>
      <c r="QW108" s="129"/>
      <c r="QX108" s="129"/>
      <c r="QY108" s="129"/>
      <c r="QZ108" s="129"/>
      <c r="RA108" s="129"/>
      <c r="RB108" s="129"/>
      <c r="RC108" s="129"/>
      <c r="RD108" s="129"/>
      <c r="RE108" s="129"/>
      <c r="RF108" s="129"/>
      <c r="RG108" s="129"/>
      <c r="RH108" s="129"/>
      <c r="RI108" s="129"/>
      <c r="RJ108" s="129"/>
      <c r="RK108" s="129"/>
      <c r="RL108" s="129"/>
      <c r="RM108" s="129"/>
      <c r="RN108" s="129"/>
      <c r="RO108" s="129"/>
      <c r="RP108" s="129"/>
      <c r="RQ108" s="129"/>
      <c r="RR108" s="129"/>
      <c r="RS108" s="129"/>
      <c r="RT108" s="129"/>
      <c r="RU108" s="129"/>
      <c r="RV108" s="129"/>
      <c r="RW108" s="129"/>
      <c r="RX108" s="129"/>
      <c r="RY108" s="129"/>
    </row>
    <row r="109" spans="1:493" s="20" customFormat="1" ht="40" customHeight="1" x14ac:dyDescent="0.25">
      <c r="A109" s="125" t="s">
        <v>505</v>
      </c>
      <c r="B109" s="9" t="s">
        <v>931</v>
      </c>
      <c r="C109" s="9" t="s">
        <v>932</v>
      </c>
      <c r="D109" s="9" t="s">
        <v>933</v>
      </c>
      <c r="E109" s="247">
        <v>3.2</v>
      </c>
      <c r="F109" s="248">
        <v>4.5</v>
      </c>
      <c r="G109" s="248">
        <v>2</v>
      </c>
      <c r="H109" s="247">
        <v>3.1</v>
      </c>
      <c r="I109" s="248">
        <v>4.5</v>
      </c>
      <c r="J109" s="250">
        <v>2</v>
      </c>
      <c r="K109" s="256">
        <v>2022</v>
      </c>
      <c r="L109" s="248" t="s">
        <v>1599</v>
      </c>
      <c r="M109" s="86" t="s">
        <v>1599</v>
      </c>
      <c r="N109" s="248" t="s">
        <v>1598</v>
      </c>
      <c r="O109" s="86" t="s">
        <v>162</v>
      </c>
      <c r="P109" s="86" t="s">
        <v>156</v>
      </c>
      <c r="Q109" s="86"/>
      <c r="R109" s="86" t="s">
        <v>156</v>
      </c>
      <c r="S109" s="86"/>
      <c r="T109" s="86" t="s">
        <v>156</v>
      </c>
      <c r="U109" s="86" t="s">
        <v>156</v>
      </c>
      <c r="V109" s="86" t="s">
        <v>156</v>
      </c>
      <c r="W109" s="86" t="s">
        <v>156</v>
      </c>
      <c r="X109" s="86" t="s">
        <v>163</v>
      </c>
      <c r="Y109" s="86"/>
      <c r="Z109" s="86"/>
      <c r="AA109" s="273" t="s">
        <v>632</v>
      </c>
      <c r="AB109" s="44" t="s">
        <v>1435</v>
      </c>
      <c r="AC109" s="238" t="s">
        <v>1532</v>
      </c>
      <c r="AD109" s="235" t="s">
        <v>1425</v>
      </c>
      <c r="AE109" s="123">
        <v>2</v>
      </c>
      <c r="AF109" s="123">
        <v>0</v>
      </c>
      <c r="AG109" s="123">
        <v>2</v>
      </c>
      <c r="AH109" s="123">
        <v>2</v>
      </c>
      <c r="AI109" s="188" t="s">
        <v>1597</v>
      </c>
      <c r="AJ109" s="236" t="s">
        <v>1528</v>
      </c>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29"/>
      <c r="DF109" s="129"/>
      <c r="DG109" s="129"/>
      <c r="DH109" s="129"/>
      <c r="DI109" s="129"/>
      <c r="DJ109" s="129"/>
      <c r="DK109" s="129"/>
      <c r="DL109" s="129"/>
      <c r="DM109" s="129"/>
      <c r="DN109" s="129"/>
      <c r="DO109" s="129"/>
      <c r="DP109" s="129"/>
      <c r="DQ109" s="129"/>
      <c r="DR109" s="129"/>
      <c r="DS109" s="129"/>
      <c r="DT109" s="129"/>
      <c r="DU109" s="129"/>
      <c r="DV109" s="129"/>
      <c r="DW109" s="129"/>
      <c r="DX109" s="129"/>
      <c r="DY109" s="129"/>
      <c r="DZ109" s="129"/>
      <c r="EA109" s="129"/>
      <c r="EB109" s="129"/>
      <c r="EC109" s="129"/>
      <c r="ED109" s="129"/>
      <c r="EE109" s="129"/>
      <c r="EF109" s="129"/>
      <c r="EG109" s="129"/>
      <c r="EH109" s="129"/>
      <c r="EI109" s="129"/>
      <c r="EJ109" s="129"/>
      <c r="EK109" s="129"/>
      <c r="EL109" s="129"/>
      <c r="EM109" s="129"/>
      <c r="EN109" s="129"/>
      <c r="EO109" s="129"/>
      <c r="EP109" s="129"/>
      <c r="EQ109" s="129"/>
      <c r="ER109" s="129"/>
      <c r="ES109" s="129"/>
      <c r="ET109" s="129"/>
      <c r="EU109" s="129"/>
      <c r="EV109" s="129"/>
      <c r="EW109" s="129"/>
      <c r="EX109" s="129"/>
      <c r="EY109" s="129"/>
      <c r="EZ109" s="129"/>
      <c r="FA109" s="129"/>
      <c r="FB109" s="129"/>
      <c r="FC109" s="129"/>
      <c r="FD109" s="129"/>
      <c r="FE109" s="129"/>
      <c r="FF109" s="129"/>
      <c r="FG109" s="129"/>
      <c r="FH109" s="129"/>
      <c r="FI109" s="129"/>
      <c r="FJ109" s="129"/>
      <c r="FK109" s="129"/>
      <c r="FL109" s="129"/>
      <c r="FM109" s="129"/>
      <c r="FN109" s="129"/>
      <c r="FO109" s="129"/>
      <c r="FP109" s="129"/>
      <c r="FQ109" s="129"/>
      <c r="FR109" s="129"/>
      <c r="FS109" s="129"/>
      <c r="FT109" s="129"/>
      <c r="FU109" s="129"/>
      <c r="FV109" s="129"/>
      <c r="FW109" s="129"/>
      <c r="FX109" s="129"/>
      <c r="FY109" s="129"/>
      <c r="FZ109" s="129"/>
      <c r="GA109" s="129"/>
      <c r="GB109" s="129"/>
      <c r="GC109" s="129"/>
      <c r="GD109" s="129"/>
      <c r="GE109" s="129"/>
      <c r="GF109" s="129"/>
      <c r="GG109" s="129"/>
      <c r="GH109" s="129"/>
      <c r="GI109" s="129"/>
      <c r="GJ109" s="129"/>
      <c r="GK109" s="129"/>
      <c r="GL109" s="129"/>
      <c r="GM109" s="129"/>
      <c r="GN109" s="129"/>
      <c r="GO109" s="129"/>
      <c r="GP109" s="129"/>
      <c r="GQ109" s="129"/>
      <c r="GR109" s="129"/>
      <c r="GS109" s="129"/>
      <c r="GT109" s="129"/>
      <c r="GU109" s="129"/>
      <c r="GV109" s="129"/>
      <c r="GW109" s="129"/>
      <c r="GX109" s="129"/>
      <c r="GY109" s="129"/>
      <c r="GZ109" s="129"/>
      <c r="HA109" s="129"/>
      <c r="HB109" s="129"/>
      <c r="HC109" s="129"/>
      <c r="HD109" s="129"/>
      <c r="HE109" s="129"/>
      <c r="HF109" s="129"/>
      <c r="HG109" s="129"/>
      <c r="HH109" s="129"/>
      <c r="HI109" s="129"/>
      <c r="HJ109" s="129"/>
      <c r="HK109" s="129"/>
      <c r="HL109" s="129"/>
      <c r="HM109" s="129"/>
      <c r="HN109" s="129"/>
      <c r="HO109" s="129"/>
      <c r="HP109" s="129"/>
      <c r="HQ109" s="129"/>
      <c r="HR109" s="129"/>
      <c r="HS109" s="129"/>
      <c r="HT109" s="129"/>
      <c r="HU109" s="129"/>
      <c r="HV109" s="129"/>
      <c r="HW109" s="129"/>
      <c r="HX109" s="129"/>
      <c r="HY109" s="129"/>
      <c r="HZ109" s="129"/>
      <c r="IA109" s="129"/>
      <c r="IB109" s="129"/>
      <c r="IC109" s="129"/>
      <c r="ID109" s="129"/>
      <c r="IE109" s="129"/>
      <c r="IF109" s="129"/>
      <c r="IG109" s="129"/>
      <c r="IH109" s="129"/>
      <c r="II109" s="129"/>
      <c r="IJ109" s="129"/>
      <c r="IK109" s="129"/>
      <c r="IL109" s="129"/>
      <c r="IM109" s="129"/>
      <c r="IN109" s="129"/>
      <c r="IO109" s="129"/>
      <c r="IP109" s="129"/>
      <c r="IQ109" s="129"/>
      <c r="IR109" s="129"/>
      <c r="IS109" s="129"/>
      <c r="IT109" s="129"/>
      <c r="IU109" s="129"/>
      <c r="IV109" s="129"/>
      <c r="IW109" s="129"/>
      <c r="IX109" s="129"/>
      <c r="IY109" s="129"/>
      <c r="IZ109" s="129"/>
      <c r="JA109" s="129"/>
      <c r="JB109" s="129"/>
      <c r="JC109" s="129"/>
      <c r="JD109" s="129"/>
      <c r="JE109" s="129"/>
      <c r="JF109" s="129"/>
      <c r="JG109" s="129"/>
      <c r="JH109" s="129"/>
      <c r="JI109" s="129"/>
      <c r="JJ109" s="129"/>
      <c r="JK109" s="129"/>
      <c r="JL109" s="129"/>
      <c r="JM109" s="129"/>
      <c r="JN109" s="129"/>
      <c r="JO109" s="129"/>
      <c r="JP109" s="129"/>
      <c r="JQ109" s="129"/>
      <c r="JR109" s="129"/>
      <c r="JS109" s="129"/>
      <c r="JT109" s="129"/>
      <c r="JU109" s="129"/>
      <c r="JV109" s="129"/>
      <c r="JW109" s="129"/>
      <c r="JX109" s="129"/>
      <c r="JY109" s="129"/>
      <c r="JZ109" s="129"/>
      <c r="KA109" s="129"/>
      <c r="KB109" s="129"/>
      <c r="KC109" s="129"/>
      <c r="KD109" s="129"/>
      <c r="KE109" s="129"/>
      <c r="KF109" s="129"/>
      <c r="KG109" s="129"/>
      <c r="KH109" s="129"/>
      <c r="KI109" s="129"/>
      <c r="KJ109" s="129"/>
      <c r="KK109" s="129"/>
      <c r="KL109" s="129"/>
      <c r="KM109" s="129"/>
      <c r="KN109" s="129"/>
      <c r="KO109" s="129"/>
      <c r="KP109" s="129"/>
      <c r="KQ109" s="129"/>
      <c r="KR109" s="129"/>
      <c r="KS109" s="129"/>
      <c r="KT109" s="129"/>
      <c r="KU109" s="129"/>
      <c r="KV109" s="129"/>
      <c r="KW109" s="129"/>
      <c r="KX109" s="129"/>
      <c r="KY109" s="129"/>
      <c r="KZ109" s="129"/>
      <c r="LA109" s="129"/>
      <c r="LB109" s="129"/>
      <c r="LC109" s="129"/>
      <c r="LD109" s="129"/>
      <c r="LE109" s="129"/>
      <c r="LF109" s="129"/>
      <c r="LG109" s="129"/>
      <c r="LH109" s="129"/>
      <c r="LI109" s="129"/>
      <c r="LJ109" s="129"/>
      <c r="LK109" s="129"/>
      <c r="LL109" s="129"/>
      <c r="LM109" s="129"/>
      <c r="LN109" s="129"/>
      <c r="LO109" s="129"/>
      <c r="LP109" s="129"/>
      <c r="LQ109" s="129"/>
      <c r="LR109" s="129"/>
      <c r="LS109" s="129"/>
      <c r="LT109" s="129"/>
      <c r="LU109" s="129"/>
      <c r="LV109" s="129"/>
      <c r="LW109" s="129"/>
      <c r="LX109" s="129"/>
      <c r="LY109" s="129"/>
      <c r="LZ109" s="129"/>
      <c r="MA109" s="129"/>
      <c r="MB109" s="129"/>
      <c r="MC109" s="129"/>
      <c r="MD109" s="129"/>
      <c r="ME109" s="129"/>
      <c r="MF109" s="129"/>
      <c r="MG109" s="129"/>
      <c r="MH109" s="129"/>
      <c r="MI109" s="129"/>
      <c r="MJ109" s="129"/>
      <c r="MK109" s="129"/>
      <c r="ML109" s="129"/>
      <c r="MM109" s="129"/>
      <c r="MN109" s="129"/>
      <c r="MO109" s="129"/>
      <c r="MP109" s="129"/>
      <c r="MQ109" s="129"/>
      <c r="MR109" s="129"/>
      <c r="MS109" s="129"/>
      <c r="MT109" s="129"/>
      <c r="MU109" s="129"/>
      <c r="MV109" s="129"/>
      <c r="MW109" s="129"/>
      <c r="MX109" s="129"/>
      <c r="MY109" s="129"/>
      <c r="MZ109" s="129"/>
      <c r="NA109" s="129"/>
      <c r="NB109" s="129"/>
      <c r="NC109" s="129"/>
      <c r="ND109" s="129"/>
      <c r="NE109" s="129"/>
      <c r="NF109" s="129"/>
      <c r="NG109" s="129"/>
      <c r="NH109" s="129"/>
      <c r="NI109" s="129"/>
      <c r="NJ109" s="129"/>
      <c r="NK109" s="129"/>
      <c r="NL109" s="129"/>
      <c r="NM109" s="129"/>
      <c r="NN109" s="129"/>
      <c r="NO109" s="129"/>
      <c r="NP109" s="129"/>
      <c r="NQ109" s="129"/>
      <c r="NR109" s="129"/>
      <c r="NS109" s="129"/>
      <c r="NT109" s="129"/>
      <c r="NU109" s="129"/>
      <c r="NV109" s="129"/>
      <c r="NW109" s="129"/>
      <c r="NX109" s="129"/>
      <c r="NY109" s="129"/>
      <c r="NZ109" s="129"/>
      <c r="OA109" s="129"/>
      <c r="OB109" s="129"/>
      <c r="OC109" s="129"/>
      <c r="OD109" s="129"/>
      <c r="OE109" s="129"/>
      <c r="OF109" s="129"/>
      <c r="OG109" s="129"/>
      <c r="OH109" s="129"/>
      <c r="OI109" s="129"/>
      <c r="OJ109" s="129"/>
      <c r="OK109" s="129"/>
      <c r="OL109" s="129"/>
      <c r="OM109" s="129"/>
      <c r="ON109" s="129"/>
      <c r="OO109" s="129"/>
      <c r="OP109" s="129"/>
      <c r="OQ109" s="129"/>
      <c r="OR109" s="129"/>
      <c r="OS109" s="129"/>
      <c r="OT109" s="129"/>
      <c r="OU109" s="129"/>
      <c r="OV109" s="129"/>
      <c r="OW109" s="129"/>
      <c r="OX109" s="129"/>
      <c r="OY109" s="129"/>
      <c r="OZ109" s="129"/>
      <c r="PA109" s="129"/>
      <c r="PB109" s="129"/>
      <c r="PC109" s="129"/>
      <c r="PD109" s="129"/>
      <c r="PE109" s="129"/>
      <c r="PF109" s="129"/>
      <c r="PG109" s="129"/>
      <c r="PH109" s="129"/>
      <c r="PI109" s="129"/>
      <c r="PJ109" s="129"/>
      <c r="PK109" s="129"/>
      <c r="PL109" s="129"/>
      <c r="PM109" s="129"/>
      <c r="PN109" s="129"/>
      <c r="PO109" s="129"/>
      <c r="PP109" s="129"/>
      <c r="PQ109" s="129"/>
      <c r="PR109" s="129"/>
      <c r="PS109" s="129"/>
      <c r="PT109" s="129"/>
      <c r="PU109" s="129"/>
      <c r="PV109" s="129"/>
      <c r="PW109" s="129"/>
      <c r="PX109" s="129"/>
      <c r="PY109" s="129"/>
      <c r="PZ109" s="129"/>
      <c r="QA109" s="129"/>
      <c r="QB109" s="129"/>
      <c r="QC109" s="129"/>
      <c r="QD109" s="129"/>
      <c r="QE109" s="129"/>
      <c r="QF109" s="129"/>
      <c r="QG109" s="129"/>
      <c r="QH109" s="129"/>
      <c r="QI109" s="129"/>
      <c r="QJ109" s="129"/>
      <c r="QK109" s="129"/>
      <c r="QL109" s="129"/>
      <c r="QM109" s="129"/>
      <c r="QN109" s="129"/>
      <c r="QO109" s="129"/>
      <c r="QP109" s="129"/>
      <c r="QQ109" s="129"/>
      <c r="QR109" s="129"/>
      <c r="QS109" s="129"/>
      <c r="QT109" s="129"/>
      <c r="QU109" s="129"/>
      <c r="QV109" s="129"/>
      <c r="QW109" s="129"/>
      <c r="QX109" s="129"/>
      <c r="QY109" s="129"/>
      <c r="QZ109" s="129"/>
      <c r="RA109" s="129"/>
      <c r="RB109" s="129"/>
      <c r="RC109" s="129"/>
      <c r="RD109" s="129"/>
      <c r="RE109" s="129"/>
      <c r="RF109" s="129"/>
      <c r="RG109" s="129"/>
      <c r="RH109" s="129"/>
      <c r="RI109" s="129"/>
      <c r="RJ109" s="129"/>
      <c r="RK109" s="129"/>
      <c r="RL109" s="129"/>
      <c r="RM109" s="129"/>
      <c r="RN109" s="129"/>
      <c r="RO109" s="129"/>
      <c r="RP109" s="129"/>
      <c r="RQ109" s="129"/>
      <c r="RR109" s="129"/>
      <c r="RS109" s="129"/>
      <c r="RT109" s="129"/>
      <c r="RU109" s="129"/>
      <c r="RV109" s="129"/>
      <c r="RW109" s="129"/>
      <c r="RX109" s="129"/>
      <c r="RY109" s="129"/>
    </row>
    <row r="110" spans="1:493" s="20" customFormat="1" ht="40" customHeight="1" x14ac:dyDescent="0.25">
      <c r="A110" s="125" t="s">
        <v>534</v>
      </c>
      <c r="B110" s="9" t="s">
        <v>934</v>
      </c>
      <c r="C110" s="9" t="s">
        <v>935</v>
      </c>
      <c r="D110" s="9" t="s">
        <v>936</v>
      </c>
      <c r="E110" s="247">
        <v>19.2</v>
      </c>
      <c r="F110" s="248">
        <v>27.7</v>
      </c>
      <c r="G110" s="248">
        <v>11.9</v>
      </c>
      <c r="H110" s="247">
        <v>14.9</v>
      </c>
      <c r="I110" s="248">
        <v>22.3</v>
      </c>
      <c r="J110" s="250">
        <v>8.6</v>
      </c>
      <c r="K110" s="256">
        <v>2022</v>
      </c>
      <c r="L110" s="248" t="s">
        <v>1599</v>
      </c>
      <c r="M110" s="86" t="s">
        <v>1599</v>
      </c>
      <c r="N110" s="248" t="s">
        <v>1598</v>
      </c>
      <c r="O110" s="86" t="s">
        <v>163</v>
      </c>
      <c r="P110" s="86">
        <v>2011</v>
      </c>
      <c r="Q110" s="86"/>
      <c r="R110" s="86" t="s">
        <v>163</v>
      </c>
      <c r="S110" s="86"/>
      <c r="T110" s="86">
        <v>2017</v>
      </c>
      <c r="U110" s="86" t="s">
        <v>163</v>
      </c>
      <c r="V110" s="86" t="s">
        <v>163</v>
      </c>
      <c r="W110" s="86" t="s">
        <v>162</v>
      </c>
      <c r="X110" s="86" t="s">
        <v>163</v>
      </c>
      <c r="Y110" s="86"/>
      <c r="Z110" s="86"/>
      <c r="AA110" s="273" t="s">
        <v>632</v>
      </c>
      <c r="AB110" s="44" t="s">
        <v>1435</v>
      </c>
      <c r="AC110" s="238" t="s">
        <v>1726</v>
      </c>
      <c r="AD110" s="235" t="s">
        <v>1425</v>
      </c>
      <c r="AE110" s="123">
        <v>2</v>
      </c>
      <c r="AF110" s="123">
        <v>0</v>
      </c>
      <c r="AG110" s="123">
        <v>2</v>
      </c>
      <c r="AH110" s="123">
        <v>2</v>
      </c>
      <c r="AI110" s="188" t="s">
        <v>1597</v>
      </c>
      <c r="AJ110" s="236" t="s">
        <v>1528</v>
      </c>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129"/>
      <c r="DI110" s="129"/>
      <c r="DJ110" s="129"/>
      <c r="DK110" s="129"/>
      <c r="DL110" s="129"/>
      <c r="DM110" s="129"/>
      <c r="DN110" s="129"/>
      <c r="DO110" s="129"/>
      <c r="DP110" s="129"/>
      <c r="DQ110" s="129"/>
      <c r="DR110" s="129"/>
      <c r="DS110" s="129"/>
      <c r="DT110" s="129"/>
      <c r="DU110" s="129"/>
      <c r="DV110" s="129"/>
      <c r="DW110" s="129"/>
      <c r="DX110" s="129"/>
      <c r="DY110" s="129"/>
      <c r="DZ110" s="129"/>
      <c r="EA110" s="129"/>
      <c r="EB110" s="129"/>
      <c r="EC110" s="129"/>
      <c r="ED110" s="129"/>
      <c r="EE110" s="129"/>
      <c r="EF110" s="129"/>
      <c r="EG110" s="129"/>
      <c r="EH110" s="129"/>
      <c r="EI110" s="129"/>
      <c r="EJ110" s="129"/>
      <c r="EK110" s="129"/>
      <c r="EL110" s="129"/>
      <c r="EM110" s="129"/>
      <c r="EN110" s="129"/>
      <c r="EO110" s="129"/>
      <c r="EP110" s="129"/>
      <c r="EQ110" s="129"/>
      <c r="ER110" s="129"/>
      <c r="ES110" s="129"/>
      <c r="ET110" s="129"/>
      <c r="EU110" s="129"/>
      <c r="EV110" s="129"/>
      <c r="EW110" s="129"/>
      <c r="EX110" s="129"/>
      <c r="EY110" s="129"/>
      <c r="EZ110" s="129"/>
      <c r="FA110" s="129"/>
      <c r="FB110" s="129"/>
      <c r="FC110" s="129"/>
      <c r="FD110" s="129"/>
      <c r="FE110" s="129"/>
      <c r="FF110" s="129"/>
      <c r="FG110" s="129"/>
      <c r="FH110" s="129"/>
      <c r="FI110" s="129"/>
      <c r="FJ110" s="129"/>
      <c r="FK110" s="129"/>
      <c r="FL110" s="129"/>
      <c r="FM110" s="129"/>
      <c r="FN110" s="129"/>
      <c r="FO110" s="129"/>
      <c r="FP110" s="129"/>
      <c r="FQ110" s="129"/>
      <c r="FR110" s="129"/>
      <c r="FS110" s="129"/>
      <c r="FT110" s="129"/>
      <c r="FU110" s="129"/>
      <c r="FV110" s="129"/>
      <c r="FW110" s="129"/>
      <c r="FX110" s="129"/>
      <c r="FY110" s="129"/>
      <c r="FZ110" s="129"/>
      <c r="GA110" s="129"/>
      <c r="GB110" s="129"/>
      <c r="GC110" s="129"/>
      <c r="GD110" s="129"/>
      <c r="GE110" s="129"/>
      <c r="GF110" s="129"/>
      <c r="GG110" s="129"/>
      <c r="GH110" s="129"/>
      <c r="GI110" s="129"/>
      <c r="GJ110" s="129"/>
      <c r="GK110" s="129"/>
      <c r="GL110" s="129"/>
      <c r="GM110" s="129"/>
      <c r="GN110" s="129"/>
      <c r="GO110" s="129"/>
      <c r="GP110" s="129"/>
      <c r="GQ110" s="129"/>
      <c r="GR110" s="129"/>
      <c r="GS110" s="129"/>
      <c r="GT110" s="129"/>
      <c r="GU110" s="129"/>
      <c r="GV110" s="129"/>
      <c r="GW110" s="129"/>
      <c r="GX110" s="129"/>
      <c r="GY110" s="129"/>
      <c r="GZ110" s="129"/>
      <c r="HA110" s="129"/>
      <c r="HB110" s="129"/>
      <c r="HC110" s="129"/>
      <c r="HD110" s="129"/>
      <c r="HE110" s="129"/>
      <c r="HF110" s="129"/>
      <c r="HG110" s="129"/>
      <c r="HH110" s="129"/>
      <c r="HI110" s="129"/>
      <c r="HJ110" s="129"/>
      <c r="HK110" s="129"/>
      <c r="HL110" s="129"/>
      <c r="HM110" s="129"/>
      <c r="HN110" s="129"/>
      <c r="HO110" s="129"/>
      <c r="HP110" s="129"/>
      <c r="HQ110" s="129"/>
      <c r="HR110" s="129"/>
      <c r="HS110" s="129"/>
      <c r="HT110" s="129"/>
      <c r="HU110" s="129"/>
      <c r="HV110" s="129"/>
      <c r="HW110" s="129"/>
      <c r="HX110" s="129"/>
      <c r="HY110" s="129"/>
      <c r="HZ110" s="129"/>
      <c r="IA110" s="129"/>
      <c r="IB110" s="129"/>
      <c r="IC110" s="129"/>
      <c r="ID110" s="129"/>
      <c r="IE110" s="129"/>
      <c r="IF110" s="129"/>
      <c r="IG110" s="129"/>
      <c r="IH110" s="129"/>
      <c r="II110" s="129"/>
      <c r="IJ110" s="129"/>
      <c r="IK110" s="129"/>
      <c r="IL110" s="129"/>
      <c r="IM110" s="129"/>
      <c r="IN110" s="129"/>
      <c r="IO110" s="129"/>
      <c r="IP110" s="129"/>
      <c r="IQ110" s="129"/>
      <c r="IR110" s="129"/>
      <c r="IS110" s="129"/>
      <c r="IT110" s="129"/>
      <c r="IU110" s="129"/>
      <c r="IV110" s="129"/>
      <c r="IW110" s="129"/>
      <c r="IX110" s="129"/>
      <c r="IY110" s="129"/>
      <c r="IZ110" s="129"/>
      <c r="JA110" s="129"/>
      <c r="JB110" s="129"/>
      <c r="JC110" s="129"/>
      <c r="JD110" s="129"/>
      <c r="JE110" s="129"/>
      <c r="JF110" s="129"/>
      <c r="JG110" s="129"/>
      <c r="JH110" s="129"/>
      <c r="JI110" s="129"/>
      <c r="JJ110" s="129"/>
      <c r="JK110" s="129"/>
      <c r="JL110" s="129"/>
      <c r="JM110" s="129"/>
      <c r="JN110" s="129"/>
      <c r="JO110" s="129"/>
      <c r="JP110" s="129"/>
      <c r="JQ110" s="129"/>
      <c r="JR110" s="129"/>
      <c r="JS110" s="129"/>
      <c r="JT110" s="129"/>
      <c r="JU110" s="129"/>
      <c r="JV110" s="129"/>
      <c r="JW110" s="129"/>
      <c r="JX110" s="129"/>
      <c r="JY110" s="129"/>
      <c r="JZ110" s="129"/>
      <c r="KA110" s="129"/>
      <c r="KB110" s="129"/>
      <c r="KC110" s="129"/>
      <c r="KD110" s="129"/>
      <c r="KE110" s="129"/>
      <c r="KF110" s="129"/>
      <c r="KG110" s="129"/>
      <c r="KH110" s="129"/>
      <c r="KI110" s="129"/>
      <c r="KJ110" s="129"/>
      <c r="KK110" s="129"/>
      <c r="KL110" s="129"/>
      <c r="KM110" s="129"/>
      <c r="KN110" s="129"/>
      <c r="KO110" s="129"/>
      <c r="KP110" s="129"/>
      <c r="KQ110" s="129"/>
      <c r="KR110" s="129"/>
      <c r="KS110" s="129"/>
      <c r="KT110" s="129"/>
      <c r="KU110" s="129"/>
      <c r="KV110" s="129"/>
      <c r="KW110" s="129"/>
      <c r="KX110" s="129"/>
      <c r="KY110" s="129"/>
      <c r="KZ110" s="129"/>
      <c r="LA110" s="129"/>
      <c r="LB110" s="129"/>
      <c r="LC110" s="129"/>
      <c r="LD110" s="129"/>
      <c r="LE110" s="129"/>
      <c r="LF110" s="129"/>
      <c r="LG110" s="129"/>
      <c r="LH110" s="129"/>
      <c r="LI110" s="129"/>
      <c r="LJ110" s="129"/>
      <c r="LK110" s="129"/>
      <c r="LL110" s="129"/>
      <c r="LM110" s="129"/>
      <c r="LN110" s="129"/>
      <c r="LO110" s="129"/>
      <c r="LP110" s="129"/>
      <c r="LQ110" s="129"/>
      <c r="LR110" s="129"/>
      <c r="LS110" s="129"/>
      <c r="LT110" s="129"/>
      <c r="LU110" s="129"/>
      <c r="LV110" s="129"/>
      <c r="LW110" s="129"/>
      <c r="LX110" s="129"/>
      <c r="LY110" s="129"/>
      <c r="LZ110" s="129"/>
      <c r="MA110" s="129"/>
      <c r="MB110" s="129"/>
      <c r="MC110" s="129"/>
      <c r="MD110" s="129"/>
      <c r="ME110" s="129"/>
      <c r="MF110" s="129"/>
      <c r="MG110" s="129"/>
      <c r="MH110" s="129"/>
      <c r="MI110" s="129"/>
      <c r="MJ110" s="129"/>
      <c r="MK110" s="129"/>
      <c r="ML110" s="129"/>
      <c r="MM110" s="129"/>
      <c r="MN110" s="129"/>
      <c r="MO110" s="129"/>
      <c r="MP110" s="129"/>
      <c r="MQ110" s="129"/>
      <c r="MR110" s="129"/>
      <c r="MS110" s="129"/>
      <c r="MT110" s="129"/>
      <c r="MU110" s="129"/>
      <c r="MV110" s="129"/>
      <c r="MW110" s="129"/>
      <c r="MX110" s="129"/>
      <c r="MY110" s="129"/>
      <c r="MZ110" s="129"/>
      <c r="NA110" s="129"/>
      <c r="NB110" s="129"/>
      <c r="NC110" s="129"/>
      <c r="ND110" s="129"/>
      <c r="NE110" s="129"/>
      <c r="NF110" s="129"/>
      <c r="NG110" s="129"/>
      <c r="NH110" s="129"/>
      <c r="NI110" s="129"/>
      <c r="NJ110" s="129"/>
      <c r="NK110" s="129"/>
      <c r="NL110" s="129"/>
      <c r="NM110" s="129"/>
      <c r="NN110" s="129"/>
      <c r="NO110" s="129"/>
      <c r="NP110" s="129"/>
      <c r="NQ110" s="129"/>
      <c r="NR110" s="129"/>
      <c r="NS110" s="129"/>
      <c r="NT110" s="129"/>
      <c r="NU110" s="129"/>
      <c r="NV110" s="129"/>
      <c r="NW110" s="129"/>
      <c r="NX110" s="129"/>
      <c r="NY110" s="129"/>
      <c r="NZ110" s="129"/>
      <c r="OA110" s="129"/>
      <c r="OB110" s="129"/>
      <c r="OC110" s="129"/>
      <c r="OD110" s="129"/>
      <c r="OE110" s="129"/>
      <c r="OF110" s="129"/>
      <c r="OG110" s="129"/>
      <c r="OH110" s="129"/>
      <c r="OI110" s="129"/>
      <c r="OJ110" s="129"/>
      <c r="OK110" s="129"/>
      <c r="OL110" s="129"/>
      <c r="OM110" s="129"/>
      <c r="ON110" s="129"/>
      <c r="OO110" s="129"/>
      <c r="OP110" s="129"/>
      <c r="OQ110" s="129"/>
      <c r="OR110" s="129"/>
      <c r="OS110" s="129"/>
      <c r="OT110" s="129"/>
      <c r="OU110" s="129"/>
      <c r="OV110" s="129"/>
      <c r="OW110" s="129"/>
      <c r="OX110" s="129"/>
      <c r="OY110" s="129"/>
      <c r="OZ110" s="129"/>
      <c r="PA110" s="129"/>
      <c r="PB110" s="129"/>
      <c r="PC110" s="129"/>
      <c r="PD110" s="129"/>
      <c r="PE110" s="129"/>
      <c r="PF110" s="129"/>
      <c r="PG110" s="129"/>
      <c r="PH110" s="129"/>
      <c r="PI110" s="129"/>
      <c r="PJ110" s="129"/>
      <c r="PK110" s="129"/>
      <c r="PL110" s="129"/>
      <c r="PM110" s="129"/>
      <c r="PN110" s="129"/>
      <c r="PO110" s="129"/>
      <c r="PP110" s="129"/>
      <c r="PQ110" s="129"/>
      <c r="PR110" s="129"/>
      <c r="PS110" s="129"/>
      <c r="PT110" s="129"/>
      <c r="PU110" s="129"/>
      <c r="PV110" s="129"/>
      <c r="PW110" s="129"/>
      <c r="PX110" s="129"/>
      <c r="PY110" s="129"/>
      <c r="PZ110" s="129"/>
      <c r="QA110" s="129"/>
      <c r="QB110" s="129"/>
      <c r="QC110" s="129"/>
      <c r="QD110" s="129"/>
      <c r="QE110" s="129"/>
      <c r="QF110" s="129"/>
      <c r="QG110" s="129"/>
      <c r="QH110" s="129"/>
      <c r="QI110" s="129"/>
      <c r="QJ110" s="129"/>
      <c r="QK110" s="129"/>
      <c r="QL110" s="129"/>
      <c r="QM110" s="129"/>
      <c r="QN110" s="129"/>
      <c r="QO110" s="129"/>
      <c r="QP110" s="129"/>
      <c r="QQ110" s="129"/>
      <c r="QR110" s="129"/>
      <c r="QS110" s="129"/>
      <c r="QT110" s="129"/>
      <c r="QU110" s="129"/>
      <c r="QV110" s="129"/>
      <c r="QW110" s="129"/>
      <c r="QX110" s="129"/>
      <c r="QY110" s="129"/>
      <c r="QZ110" s="129"/>
      <c r="RA110" s="129"/>
      <c r="RB110" s="129"/>
      <c r="RC110" s="129"/>
      <c r="RD110" s="129"/>
      <c r="RE110" s="129"/>
      <c r="RF110" s="129"/>
      <c r="RG110" s="129"/>
      <c r="RH110" s="129"/>
      <c r="RI110" s="129"/>
      <c r="RJ110" s="129"/>
      <c r="RK110" s="129"/>
      <c r="RL110" s="129"/>
      <c r="RM110" s="129"/>
      <c r="RN110" s="129"/>
      <c r="RO110" s="129"/>
      <c r="RP110" s="129"/>
      <c r="RQ110" s="129"/>
      <c r="RR110" s="129"/>
      <c r="RS110" s="129"/>
      <c r="RT110" s="129"/>
      <c r="RU110" s="129"/>
      <c r="RV110" s="129"/>
      <c r="RW110" s="129"/>
      <c r="RX110" s="129"/>
      <c r="RY110" s="129"/>
    </row>
    <row r="111" spans="1:493" s="20" customFormat="1" ht="40" customHeight="1" x14ac:dyDescent="0.25">
      <c r="A111" s="125" t="s">
        <v>498</v>
      </c>
      <c r="B111" s="9" t="s">
        <v>937</v>
      </c>
      <c r="C111" s="9" t="s">
        <v>938</v>
      </c>
      <c r="D111" s="9" t="s">
        <v>939</v>
      </c>
      <c r="E111" s="247" t="s">
        <v>166</v>
      </c>
      <c r="F111" s="248" t="s">
        <v>166</v>
      </c>
      <c r="G111" s="248" t="s">
        <v>166</v>
      </c>
      <c r="H111" s="247" t="s">
        <v>166</v>
      </c>
      <c r="I111" s="248" t="s">
        <v>166</v>
      </c>
      <c r="J111" s="250" t="s">
        <v>166</v>
      </c>
      <c r="K111" s="258" t="s">
        <v>166</v>
      </c>
      <c r="L111" s="248" t="s">
        <v>1599</v>
      </c>
      <c r="M111" s="86" t="s">
        <v>1599</v>
      </c>
      <c r="N111" s="248" t="s">
        <v>1598</v>
      </c>
      <c r="O111" s="86" t="s">
        <v>163</v>
      </c>
      <c r="P111" s="86">
        <v>2017</v>
      </c>
      <c r="Q111" s="86"/>
      <c r="R111" s="86" t="s">
        <v>162</v>
      </c>
      <c r="S111" s="86"/>
      <c r="T111" s="86">
        <v>2022</v>
      </c>
      <c r="U111" s="86" t="s">
        <v>162</v>
      </c>
      <c r="V111" s="86" t="s">
        <v>162</v>
      </c>
      <c r="W111" s="86" t="s">
        <v>162</v>
      </c>
      <c r="X111" s="86" t="s">
        <v>163</v>
      </c>
      <c r="Y111" s="86"/>
      <c r="Z111" s="86"/>
      <c r="AA111" s="273" t="s">
        <v>632</v>
      </c>
      <c r="AB111" s="44" t="s">
        <v>1435</v>
      </c>
      <c r="AC111" s="238" t="s">
        <v>1725</v>
      </c>
      <c r="AD111" s="235" t="s">
        <v>1425</v>
      </c>
      <c r="AE111" s="123">
        <v>2</v>
      </c>
      <c r="AF111" s="123">
        <v>0</v>
      </c>
      <c r="AG111" s="123">
        <v>2</v>
      </c>
      <c r="AH111" s="123">
        <v>2</v>
      </c>
      <c r="AI111" s="188" t="s">
        <v>1597</v>
      </c>
      <c r="AJ111" s="236" t="s">
        <v>1528</v>
      </c>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c r="CG111" s="129"/>
      <c r="CH111" s="129"/>
      <c r="CI111" s="129"/>
      <c r="CJ111" s="129"/>
      <c r="CK111" s="129"/>
      <c r="CL111" s="129"/>
      <c r="CM111" s="129"/>
      <c r="CN111" s="129"/>
      <c r="CO111" s="129"/>
      <c r="CP111" s="129"/>
      <c r="CQ111" s="129"/>
      <c r="CR111" s="129"/>
      <c r="CS111" s="129"/>
      <c r="CT111" s="129"/>
      <c r="CU111" s="129"/>
      <c r="CV111" s="129"/>
      <c r="CW111" s="129"/>
      <c r="CX111" s="129"/>
      <c r="CY111" s="129"/>
      <c r="CZ111" s="129"/>
      <c r="DA111" s="129"/>
      <c r="DB111" s="129"/>
      <c r="DC111" s="129"/>
      <c r="DD111" s="129"/>
      <c r="DE111" s="129"/>
      <c r="DF111" s="129"/>
      <c r="DG111" s="129"/>
      <c r="DH111" s="129"/>
      <c r="DI111" s="129"/>
      <c r="DJ111" s="129"/>
      <c r="DK111" s="129"/>
      <c r="DL111" s="129"/>
      <c r="DM111" s="129"/>
      <c r="DN111" s="129"/>
      <c r="DO111" s="129"/>
      <c r="DP111" s="129"/>
      <c r="DQ111" s="129"/>
      <c r="DR111" s="129"/>
      <c r="DS111" s="129"/>
      <c r="DT111" s="129"/>
      <c r="DU111" s="129"/>
      <c r="DV111" s="129"/>
      <c r="DW111" s="129"/>
      <c r="DX111" s="129"/>
      <c r="DY111" s="129"/>
      <c r="DZ111" s="129"/>
      <c r="EA111" s="129"/>
      <c r="EB111" s="129"/>
      <c r="EC111" s="129"/>
      <c r="ED111" s="129"/>
      <c r="EE111" s="129"/>
      <c r="EF111" s="129"/>
      <c r="EG111" s="129"/>
      <c r="EH111" s="129"/>
      <c r="EI111" s="129"/>
      <c r="EJ111" s="129"/>
      <c r="EK111" s="129"/>
      <c r="EL111" s="129"/>
      <c r="EM111" s="129"/>
      <c r="EN111" s="129"/>
      <c r="EO111" s="129"/>
      <c r="EP111" s="129"/>
      <c r="EQ111" s="129"/>
      <c r="ER111" s="129"/>
      <c r="ES111" s="129"/>
      <c r="ET111" s="129"/>
      <c r="EU111" s="129"/>
      <c r="EV111" s="129"/>
      <c r="EW111" s="129"/>
      <c r="EX111" s="129"/>
      <c r="EY111" s="129"/>
      <c r="EZ111" s="129"/>
      <c r="FA111" s="129"/>
      <c r="FB111" s="129"/>
      <c r="FC111" s="129"/>
      <c r="FD111" s="129"/>
      <c r="FE111" s="129"/>
      <c r="FF111" s="129"/>
      <c r="FG111" s="129"/>
      <c r="FH111" s="129"/>
      <c r="FI111" s="129"/>
      <c r="FJ111" s="129"/>
      <c r="FK111" s="129"/>
      <c r="FL111" s="129"/>
      <c r="FM111" s="129"/>
      <c r="FN111" s="129"/>
      <c r="FO111" s="129"/>
      <c r="FP111" s="129"/>
      <c r="FQ111" s="129"/>
      <c r="FR111" s="129"/>
      <c r="FS111" s="129"/>
      <c r="FT111" s="129"/>
      <c r="FU111" s="129"/>
      <c r="FV111" s="129"/>
      <c r="FW111" s="129"/>
      <c r="FX111" s="129"/>
      <c r="FY111" s="129"/>
      <c r="FZ111" s="129"/>
      <c r="GA111" s="129"/>
      <c r="GB111" s="129"/>
      <c r="GC111" s="129"/>
      <c r="GD111" s="129"/>
      <c r="GE111" s="129"/>
      <c r="GF111" s="129"/>
      <c r="GG111" s="129"/>
      <c r="GH111" s="129"/>
      <c r="GI111" s="129"/>
      <c r="GJ111" s="129"/>
      <c r="GK111" s="129"/>
      <c r="GL111" s="129"/>
      <c r="GM111" s="129"/>
      <c r="GN111" s="129"/>
      <c r="GO111" s="129"/>
      <c r="GP111" s="129"/>
      <c r="GQ111" s="129"/>
      <c r="GR111" s="129"/>
      <c r="GS111" s="129"/>
      <c r="GT111" s="129"/>
      <c r="GU111" s="129"/>
      <c r="GV111" s="129"/>
      <c r="GW111" s="129"/>
      <c r="GX111" s="129"/>
      <c r="GY111" s="129"/>
      <c r="GZ111" s="129"/>
      <c r="HA111" s="129"/>
      <c r="HB111" s="129"/>
      <c r="HC111" s="129"/>
      <c r="HD111" s="129"/>
      <c r="HE111" s="129"/>
      <c r="HF111" s="129"/>
      <c r="HG111" s="129"/>
      <c r="HH111" s="129"/>
      <c r="HI111" s="129"/>
      <c r="HJ111" s="129"/>
      <c r="HK111" s="129"/>
      <c r="HL111" s="129"/>
      <c r="HM111" s="129"/>
      <c r="HN111" s="129"/>
      <c r="HO111" s="129"/>
      <c r="HP111" s="129"/>
      <c r="HQ111" s="129"/>
      <c r="HR111" s="129"/>
      <c r="HS111" s="129"/>
      <c r="HT111" s="129"/>
      <c r="HU111" s="129"/>
      <c r="HV111" s="129"/>
      <c r="HW111" s="129"/>
      <c r="HX111" s="129"/>
      <c r="HY111" s="129"/>
      <c r="HZ111" s="129"/>
      <c r="IA111" s="129"/>
      <c r="IB111" s="129"/>
      <c r="IC111" s="129"/>
      <c r="ID111" s="129"/>
      <c r="IE111" s="129"/>
      <c r="IF111" s="129"/>
      <c r="IG111" s="129"/>
      <c r="IH111" s="129"/>
      <c r="II111" s="129"/>
      <c r="IJ111" s="129"/>
      <c r="IK111" s="129"/>
      <c r="IL111" s="129"/>
      <c r="IM111" s="129"/>
      <c r="IN111" s="129"/>
      <c r="IO111" s="129"/>
      <c r="IP111" s="129"/>
      <c r="IQ111" s="129"/>
      <c r="IR111" s="129"/>
      <c r="IS111" s="129"/>
      <c r="IT111" s="129"/>
      <c r="IU111" s="129"/>
      <c r="IV111" s="129"/>
      <c r="IW111" s="129"/>
      <c r="IX111" s="129"/>
      <c r="IY111" s="129"/>
      <c r="IZ111" s="129"/>
      <c r="JA111" s="129"/>
      <c r="JB111" s="129"/>
      <c r="JC111" s="129"/>
      <c r="JD111" s="129"/>
      <c r="JE111" s="129"/>
      <c r="JF111" s="129"/>
      <c r="JG111" s="129"/>
      <c r="JH111" s="129"/>
      <c r="JI111" s="129"/>
      <c r="JJ111" s="129"/>
      <c r="JK111" s="129"/>
      <c r="JL111" s="129"/>
      <c r="JM111" s="129"/>
      <c r="JN111" s="129"/>
      <c r="JO111" s="129"/>
      <c r="JP111" s="129"/>
      <c r="JQ111" s="129"/>
      <c r="JR111" s="129"/>
      <c r="JS111" s="129"/>
      <c r="JT111" s="129"/>
      <c r="JU111" s="129"/>
      <c r="JV111" s="129"/>
      <c r="JW111" s="129"/>
      <c r="JX111" s="129"/>
      <c r="JY111" s="129"/>
      <c r="JZ111" s="129"/>
      <c r="KA111" s="129"/>
      <c r="KB111" s="129"/>
      <c r="KC111" s="129"/>
      <c r="KD111" s="129"/>
      <c r="KE111" s="129"/>
      <c r="KF111" s="129"/>
      <c r="KG111" s="129"/>
      <c r="KH111" s="129"/>
      <c r="KI111" s="129"/>
      <c r="KJ111" s="129"/>
      <c r="KK111" s="129"/>
      <c r="KL111" s="129"/>
      <c r="KM111" s="129"/>
      <c r="KN111" s="129"/>
      <c r="KO111" s="129"/>
      <c r="KP111" s="129"/>
      <c r="KQ111" s="129"/>
      <c r="KR111" s="129"/>
      <c r="KS111" s="129"/>
      <c r="KT111" s="129"/>
      <c r="KU111" s="129"/>
      <c r="KV111" s="129"/>
      <c r="KW111" s="129"/>
      <c r="KX111" s="129"/>
      <c r="KY111" s="129"/>
      <c r="KZ111" s="129"/>
      <c r="LA111" s="129"/>
      <c r="LB111" s="129"/>
      <c r="LC111" s="129"/>
      <c r="LD111" s="129"/>
      <c r="LE111" s="129"/>
      <c r="LF111" s="129"/>
      <c r="LG111" s="129"/>
      <c r="LH111" s="129"/>
      <c r="LI111" s="129"/>
      <c r="LJ111" s="129"/>
      <c r="LK111" s="129"/>
      <c r="LL111" s="129"/>
      <c r="LM111" s="129"/>
      <c r="LN111" s="129"/>
      <c r="LO111" s="129"/>
      <c r="LP111" s="129"/>
      <c r="LQ111" s="129"/>
      <c r="LR111" s="129"/>
      <c r="LS111" s="129"/>
      <c r="LT111" s="129"/>
      <c r="LU111" s="129"/>
      <c r="LV111" s="129"/>
      <c r="LW111" s="129"/>
      <c r="LX111" s="129"/>
      <c r="LY111" s="129"/>
      <c r="LZ111" s="129"/>
      <c r="MA111" s="129"/>
      <c r="MB111" s="129"/>
      <c r="MC111" s="129"/>
      <c r="MD111" s="129"/>
      <c r="ME111" s="129"/>
      <c r="MF111" s="129"/>
      <c r="MG111" s="129"/>
      <c r="MH111" s="129"/>
      <c r="MI111" s="129"/>
      <c r="MJ111" s="129"/>
      <c r="MK111" s="129"/>
      <c r="ML111" s="129"/>
      <c r="MM111" s="129"/>
      <c r="MN111" s="129"/>
      <c r="MO111" s="129"/>
      <c r="MP111" s="129"/>
      <c r="MQ111" s="129"/>
      <c r="MR111" s="129"/>
      <c r="MS111" s="129"/>
      <c r="MT111" s="129"/>
      <c r="MU111" s="129"/>
      <c r="MV111" s="129"/>
      <c r="MW111" s="129"/>
      <c r="MX111" s="129"/>
      <c r="MY111" s="129"/>
      <c r="MZ111" s="129"/>
      <c r="NA111" s="129"/>
      <c r="NB111" s="129"/>
      <c r="NC111" s="129"/>
      <c r="ND111" s="129"/>
      <c r="NE111" s="129"/>
      <c r="NF111" s="129"/>
      <c r="NG111" s="129"/>
      <c r="NH111" s="129"/>
      <c r="NI111" s="129"/>
      <c r="NJ111" s="129"/>
      <c r="NK111" s="129"/>
      <c r="NL111" s="129"/>
      <c r="NM111" s="129"/>
      <c r="NN111" s="129"/>
      <c r="NO111" s="129"/>
      <c r="NP111" s="129"/>
      <c r="NQ111" s="129"/>
      <c r="NR111" s="129"/>
      <c r="NS111" s="129"/>
      <c r="NT111" s="129"/>
      <c r="NU111" s="129"/>
      <c r="NV111" s="129"/>
      <c r="NW111" s="129"/>
      <c r="NX111" s="129"/>
      <c r="NY111" s="129"/>
      <c r="NZ111" s="129"/>
      <c r="OA111" s="129"/>
      <c r="OB111" s="129"/>
      <c r="OC111" s="129"/>
      <c r="OD111" s="129"/>
      <c r="OE111" s="129"/>
      <c r="OF111" s="129"/>
      <c r="OG111" s="129"/>
      <c r="OH111" s="129"/>
      <c r="OI111" s="129"/>
      <c r="OJ111" s="129"/>
      <c r="OK111" s="129"/>
      <c r="OL111" s="129"/>
      <c r="OM111" s="129"/>
      <c r="ON111" s="129"/>
      <c r="OO111" s="129"/>
      <c r="OP111" s="129"/>
      <c r="OQ111" s="129"/>
      <c r="OR111" s="129"/>
      <c r="OS111" s="129"/>
      <c r="OT111" s="129"/>
      <c r="OU111" s="129"/>
      <c r="OV111" s="129"/>
      <c r="OW111" s="129"/>
      <c r="OX111" s="129"/>
      <c r="OY111" s="129"/>
      <c r="OZ111" s="129"/>
      <c r="PA111" s="129"/>
      <c r="PB111" s="129"/>
      <c r="PC111" s="129"/>
      <c r="PD111" s="129"/>
      <c r="PE111" s="129"/>
      <c r="PF111" s="129"/>
      <c r="PG111" s="129"/>
      <c r="PH111" s="129"/>
      <c r="PI111" s="129"/>
      <c r="PJ111" s="129"/>
      <c r="PK111" s="129"/>
      <c r="PL111" s="129"/>
      <c r="PM111" s="129"/>
      <c r="PN111" s="129"/>
      <c r="PO111" s="129"/>
      <c r="PP111" s="129"/>
      <c r="PQ111" s="129"/>
      <c r="PR111" s="129"/>
      <c r="PS111" s="129"/>
      <c r="PT111" s="129"/>
      <c r="PU111" s="129"/>
      <c r="PV111" s="129"/>
      <c r="PW111" s="129"/>
      <c r="PX111" s="129"/>
      <c r="PY111" s="129"/>
      <c r="PZ111" s="129"/>
      <c r="QA111" s="129"/>
      <c r="QB111" s="129"/>
      <c r="QC111" s="129"/>
      <c r="QD111" s="129"/>
      <c r="QE111" s="129"/>
      <c r="QF111" s="129"/>
      <c r="QG111" s="129"/>
      <c r="QH111" s="129"/>
      <c r="QI111" s="129"/>
      <c r="QJ111" s="129"/>
      <c r="QK111" s="129"/>
      <c r="QL111" s="129"/>
      <c r="QM111" s="129"/>
      <c r="QN111" s="129"/>
      <c r="QO111" s="129"/>
      <c r="QP111" s="129"/>
      <c r="QQ111" s="129"/>
      <c r="QR111" s="129"/>
      <c r="QS111" s="129"/>
      <c r="QT111" s="129"/>
      <c r="QU111" s="129"/>
      <c r="QV111" s="129"/>
      <c r="QW111" s="129"/>
      <c r="QX111" s="129"/>
      <c r="QY111" s="129"/>
      <c r="QZ111" s="129"/>
      <c r="RA111" s="129"/>
      <c r="RB111" s="129"/>
      <c r="RC111" s="129"/>
      <c r="RD111" s="129"/>
      <c r="RE111" s="129"/>
      <c r="RF111" s="129"/>
      <c r="RG111" s="129"/>
      <c r="RH111" s="129"/>
      <c r="RI111" s="129"/>
      <c r="RJ111" s="129"/>
      <c r="RK111" s="129"/>
      <c r="RL111" s="129"/>
      <c r="RM111" s="129"/>
      <c r="RN111" s="129"/>
      <c r="RO111" s="129"/>
      <c r="RP111" s="129"/>
      <c r="RQ111" s="129"/>
      <c r="RR111" s="129"/>
      <c r="RS111" s="129"/>
      <c r="RT111" s="129"/>
      <c r="RU111" s="129"/>
      <c r="RV111" s="129"/>
      <c r="RW111" s="129"/>
      <c r="RX111" s="129"/>
      <c r="RY111" s="129"/>
    </row>
    <row r="112" spans="1:493" s="20" customFormat="1" ht="40" customHeight="1" x14ac:dyDescent="0.25">
      <c r="A112" s="125" t="s">
        <v>519</v>
      </c>
      <c r="B112" s="9" t="s">
        <v>940</v>
      </c>
      <c r="C112" s="9" t="s">
        <v>941</v>
      </c>
      <c r="D112" s="9" t="s">
        <v>942</v>
      </c>
      <c r="E112" s="247">
        <v>9</v>
      </c>
      <c r="F112" s="248">
        <v>12.7</v>
      </c>
      <c r="G112" s="248">
        <v>6.1</v>
      </c>
      <c r="H112" s="247">
        <v>8</v>
      </c>
      <c r="I112" s="248">
        <v>11.8</v>
      </c>
      <c r="J112" s="250">
        <v>4.9000000000000004</v>
      </c>
      <c r="K112" s="256">
        <v>2022</v>
      </c>
      <c r="L112" s="248" t="s">
        <v>1599</v>
      </c>
      <c r="M112" s="86" t="s">
        <v>1599</v>
      </c>
      <c r="N112" s="248" t="s">
        <v>1598</v>
      </c>
      <c r="O112" s="86" t="s">
        <v>162</v>
      </c>
      <c r="P112" s="86" t="s">
        <v>156</v>
      </c>
      <c r="Q112" s="86"/>
      <c r="R112" s="86" t="s">
        <v>156</v>
      </c>
      <c r="S112" s="86"/>
      <c r="T112" s="86" t="s">
        <v>156</v>
      </c>
      <c r="U112" s="86" t="s">
        <v>156</v>
      </c>
      <c r="V112" s="86" t="s">
        <v>156</v>
      </c>
      <c r="W112" s="86" t="s">
        <v>156</v>
      </c>
      <c r="X112" s="86" t="s">
        <v>163</v>
      </c>
      <c r="Y112" s="86"/>
      <c r="Z112" s="86"/>
      <c r="AA112" s="273" t="s">
        <v>632</v>
      </c>
      <c r="AB112" s="44" t="s">
        <v>1435</v>
      </c>
      <c r="AC112" s="238" t="s">
        <v>1611</v>
      </c>
      <c r="AD112" s="235" t="s">
        <v>1425</v>
      </c>
      <c r="AE112" s="123">
        <v>2</v>
      </c>
      <c r="AF112" s="123">
        <v>0</v>
      </c>
      <c r="AG112" s="123">
        <v>2</v>
      </c>
      <c r="AH112" s="123">
        <v>2</v>
      </c>
      <c r="AI112" s="188" t="s">
        <v>1597</v>
      </c>
      <c r="AJ112" s="236" t="s">
        <v>1528</v>
      </c>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c r="CG112" s="129"/>
      <c r="CH112" s="129"/>
      <c r="CI112" s="129"/>
      <c r="CJ112" s="129"/>
      <c r="CK112" s="129"/>
      <c r="CL112" s="129"/>
      <c r="CM112" s="129"/>
      <c r="CN112" s="129"/>
      <c r="CO112" s="129"/>
      <c r="CP112" s="129"/>
      <c r="CQ112" s="129"/>
      <c r="CR112" s="129"/>
      <c r="CS112" s="129"/>
      <c r="CT112" s="129"/>
      <c r="CU112" s="129"/>
      <c r="CV112" s="129"/>
      <c r="CW112" s="129"/>
      <c r="CX112" s="129"/>
      <c r="CY112" s="129"/>
      <c r="CZ112" s="129"/>
      <c r="DA112" s="129"/>
      <c r="DB112" s="129"/>
      <c r="DC112" s="129"/>
      <c r="DD112" s="129"/>
      <c r="DE112" s="129"/>
      <c r="DF112" s="129"/>
      <c r="DG112" s="129"/>
      <c r="DH112" s="129"/>
      <c r="DI112" s="129"/>
      <c r="DJ112" s="129"/>
      <c r="DK112" s="129"/>
      <c r="DL112" s="129"/>
      <c r="DM112" s="129"/>
      <c r="DN112" s="129"/>
      <c r="DO112" s="129"/>
      <c r="DP112" s="129"/>
      <c r="DQ112" s="129"/>
      <c r="DR112" s="129"/>
      <c r="DS112" s="129"/>
      <c r="DT112" s="129"/>
      <c r="DU112" s="129"/>
      <c r="DV112" s="129"/>
      <c r="DW112" s="129"/>
      <c r="DX112" s="129"/>
      <c r="DY112" s="129"/>
      <c r="DZ112" s="129"/>
      <c r="EA112" s="129"/>
      <c r="EB112" s="129"/>
      <c r="EC112" s="129"/>
      <c r="ED112" s="129"/>
      <c r="EE112" s="129"/>
      <c r="EF112" s="129"/>
      <c r="EG112" s="129"/>
      <c r="EH112" s="129"/>
      <c r="EI112" s="129"/>
      <c r="EJ112" s="129"/>
      <c r="EK112" s="129"/>
      <c r="EL112" s="129"/>
      <c r="EM112" s="129"/>
      <c r="EN112" s="129"/>
      <c r="EO112" s="129"/>
      <c r="EP112" s="129"/>
      <c r="EQ112" s="129"/>
      <c r="ER112" s="129"/>
      <c r="ES112" s="129"/>
      <c r="ET112" s="129"/>
      <c r="EU112" s="129"/>
      <c r="EV112" s="129"/>
      <c r="EW112" s="129"/>
      <c r="EX112" s="129"/>
      <c r="EY112" s="129"/>
      <c r="EZ112" s="129"/>
      <c r="FA112" s="129"/>
      <c r="FB112" s="129"/>
      <c r="FC112" s="129"/>
      <c r="FD112" s="129"/>
      <c r="FE112" s="129"/>
      <c r="FF112" s="129"/>
      <c r="FG112" s="129"/>
      <c r="FH112" s="129"/>
      <c r="FI112" s="129"/>
      <c r="FJ112" s="129"/>
      <c r="FK112" s="129"/>
      <c r="FL112" s="129"/>
      <c r="FM112" s="129"/>
      <c r="FN112" s="129"/>
      <c r="FO112" s="129"/>
      <c r="FP112" s="129"/>
      <c r="FQ112" s="129"/>
      <c r="FR112" s="129"/>
      <c r="FS112" s="129"/>
      <c r="FT112" s="129"/>
      <c r="FU112" s="129"/>
      <c r="FV112" s="129"/>
      <c r="FW112" s="129"/>
      <c r="FX112" s="129"/>
      <c r="FY112" s="129"/>
      <c r="FZ112" s="129"/>
      <c r="GA112" s="129"/>
      <c r="GB112" s="129"/>
      <c r="GC112" s="129"/>
      <c r="GD112" s="129"/>
      <c r="GE112" s="129"/>
      <c r="GF112" s="129"/>
      <c r="GG112" s="129"/>
      <c r="GH112" s="129"/>
      <c r="GI112" s="129"/>
      <c r="GJ112" s="129"/>
      <c r="GK112" s="129"/>
      <c r="GL112" s="129"/>
      <c r="GM112" s="129"/>
      <c r="GN112" s="129"/>
      <c r="GO112" s="129"/>
      <c r="GP112" s="129"/>
      <c r="GQ112" s="129"/>
      <c r="GR112" s="129"/>
      <c r="GS112" s="129"/>
      <c r="GT112" s="129"/>
      <c r="GU112" s="129"/>
      <c r="GV112" s="129"/>
      <c r="GW112" s="129"/>
      <c r="GX112" s="129"/>
      <c r="GY112" s="129"/>
      <c r="GZ112" s="129"/>
      <c r="HA112" s="129"/>
      <c r="HB112" s="129"/>
      <c r="HC112" s="129"/>
      <c r="HD112" s="129"/>
      <c r="HE112" s="129"/>
      <c r="HF112" s="129"/>
      <c r="HG112" s="129"/>
      <c r="HH112" s="129"/>
      <c r="HI112" s="129"/>
      <c r="HJ112" s="129"/>
      <c r="HK112" s="129"/>
      <c r="HL112" s="129"/>
      <c r="HM112" s="129"/>
      <c r="HN112" s="129"/>
      <c r="HO112" s="129"/>
      <c r="HP112" s="129"/>
      <c r="HQ112" s="129"/>
      <c r="HR112" s="129"/>
      <c r="HS112" s="129"/>
      <c r="HT112" s="129"/>
      <c r="HU112" s="129"/>
      <c r="HV112" s="129"/>
      <c r="HW112" s="129"/>
      <c r="HX112" s="129"/>
      <c r="HY112" s="129"/>
      <c r="HZ112" s="129"/>
      <c r="IA112" s="129"/>
      <c r="IB112" s="129"/>
      <c r="IC112" s="129"/>
      <c r="ID112" s="129"/>
      <c r="IE112" s="129"/>
      <c r="IF112" s="129"/>
      <c r="IG112" s="129"/>
      <c r="IH112" s="129"/>
      <c r="II112" s="129"/>
      <c r="IJ112" s="129"/>
      <c r="IK112" s="129"/>
      <c r="IL112" s="129"/>
      <c r="IM112" s="129"/>
      <c r="IN112" s="129"/>
      <c r="IO112" s="129"/>
      <c r="IP112" s="129"/>
      <c r="IQ112" s="129"/>
      <c r="IR112" s="129"/>
      <c r="IS112" s="129"/>
      <c r="IT112" s="129"/>
      <c r="IU112" s="129"/>
      <c r="IV112" s="129"/>
      <c r="IW112" s="129"/>
      <c r="IX112" s="129"/>
      <c r="IY112" s="129"/>
      <c r="IZ112" s="129"/>
      <c r="JA112" s="129"/>
      <c r="JB112" s="129"/>
      <c r="JC112" s="129"/>
      <c r="JD112" s="129"/>
      <c r="JE112" s="129"/>
      <c r="JF112" s="129"/>
      <c r="JG112" s="129"/>
      <c r="JH112" s="129"/>
      <c r="JI112" s="129"/>
      <c r="JJ112" s="129"/>
      <c r="JK112" s="129"/>
      <c r="JL112" s="129"/>
      <c r="JM112" s="129"/>
      <c r="JN112" s="129"/>
      <c r="JO112" s="129"/>
      <c r="JP112" s="129"/>
      <c r="JQ112" s="129"/>
      <c r="JR112" s="129"/>
      <c r="JS112" s="129"/>
      <c r="JT112" s="129"/>
      <c r="JU112" s="129"/>
      <c r="JV112" s="129"/>
      <c r="JW112" s="129"/>
      <c r="JX112" s="129"/>
      <c r="JY112" s="129"/>
      <c r="JZ112" s="129"/>
      <c r="KA112" s="129"/>
      <c r="KB112" s="129"/>
      <c r="KC112" s="129"/>
      <c r="KD112" s="129"/>
      <c r="KE112" s="129"/>
      <c r="KF112" s="129"/>
      <c r="KG112" s="129"/>
      <c r="KH112" s="129"/>
      <c r="KI112" s="129"/>
      <c r="KJ112" s="129"/>
      <c r="KK112" s="129"/>
      <c r="KL112" s="129"/>
      <c r="KM112" s="129"/>
      <c r="KN112" s="129"/>
      <c r="KO112" s="129"/>
      <c r="KP112" s="129"/>
      <c r="KQ112" s="129"/>
      <c r="KR112" s="129"/>
      <c r="KS112" s="129"/>
      <c r="KT112" s="129"/>
      <c r="KU112" s="129"/>
      <c r="KV112" s="129"/>
      <c r="KW112" s="129"/>
      <c r="KX112" s="129"/>
      <c r="KY112" s="129"/>
      <c r="KZ112" s="129"/>
      <c r="LA112" s="129"/>
      <c r="LB112" s="129"/>
      <c r="LC112" s="129"/>
      <c r="LD112" s="129"/>
      <c r="LE112" s="129"/>
      <c r="LF112" s="129"/>
      <c r="LG112" s="129"/>
      <c r="LH112" s="129"/>
      <c r="LI112" s="129"/>
      <c r="LJ112" s="129"/>
      <c r="LK112" s="129"/>
      <c r="LL112" s="129"/>
      <c r="LM112" s="129"/>
      <c r="LN112" s="129"/>
      <c r="LO112" s="129"/>
      <c r="LP112" s="129"/>
      <c r="LQ112" s="129"/>
      <c r="LR112" s="129"/>
      <c r="LS112" s="129"/>
      <c r="LT112" s="129"/>
      <c r="LU112" s="129"/>
      <c r="LV112" s="129"/>
      <c r="LW112" s="129"/>
      <c r="LX112" s="129"/>
      <c r="LY112" s="129"/>
      <c r="LZ112" s="129"/>
      <c r="MA112" s="129"/>
      <c r="MB112" s="129"/>
      <c r="MC112" s="129"/>
      <c r="MD112" s="129"/>
      <c r="ME112" s="129"/>
      <c r="MF112" s="129"/>
      <c r="MG112" s="129"/>
      <c r="MH112" s="129"/>
      <c r="MI112" s="129"/>
      <c r="MJ112" s="129"/>
      <c r="MK112" s="129"/>
      <c r="ML112" s="129"/>
      <c r="MM112" s="129"/>
      <c r="MN112" s="129"/>
      <c r="MO112" s="129"/>
      <c r="MP112" s="129"/>
      <c r="MQ112" s="129"/>
      <c r="MR112" s="129"/>
      <c r="MS112" s="129"/>
      <c r="MT112" s="129"/>
      <c r="MU112" s="129"/>
      <c r="MV112" s="129"/>
      <c r="MW112" s="129"/>
      <c r="MX112" s="129"/>
      <c r="MY112" s="129"/>
      <c r="MZ112" s="129"/>
      <c r="NA112" s="129"/>
      <c r="NB112" s="129"/>
      <c r="NC112" s="129"/>
      <c r="ND112" s="129"/>
      <c r="NE112" s="129"/>
      <c r="NF112" s="129"/>
      <c r="NG112" s="129"/>
      <c r="NH112" s="129"/>
      <c r="NI112" s="129"/>
      <c r="NJ112" s="129"/>
      <c r="NK112" s="129"/>
      <c r="NL112" s="129"/>
      <c r="NM112" s="129"/>
      <c r="NN112" s="129"/>
      <c r="NO112" s="129"/>
      <c r="NP112" s="129"/>
      <c r="NQ112" s="129"/>
      <c r="NR112" s="129"/>
      <c r="NS112" s="129"/>
      <c r="NT112" s="129"/>
      <c r="NU112" s="129"/>
      <c r="NV112" s="129"/>
      <c r="NW112" s="129"/>
      <c r="NX112" s="129"/>
      <c r="NY112" s="129"/>
      <c r="NZ112" s="129"/>
      <c r="OA112" s="129"/>
      <c r="OB112" s="129"/>
      <c r="OC112" s="129"/>
      <c r="OD112" s="129"/>
      <c r="OE112" s="129"/>
      <c r="OF112" s="129"/>
      <c r="OG112" s="129"/>
      <c r="OH112" s="129"/>
      <c r="OI112" s="129"/>
      <c r="OJ112" s="129"/>
      <c r="OK112" s="129"/>
      <c r="OL112" s="129"/>
      <c r="OM112" s="129"/>
      <c r="ON112" s="129"/>
      <c r="OO112" s="129"/>
      <c r="OP112" s="129"/>
      <c r="OQ112" s="129"/>
      <c r="OR112" s="129"/>
      <c r="OS112" s="129"/>
      <c r="OT112" s="129"/>
      <c r="OU112" s="129"/>
      <c r="OV112" s="129"/>
      <c r="OW112" s="129"/>
      <c r="OX112" s="129"/>
      <c r="OY112" s="129"/>
      <c r="OZ112" s="129"/>
      <c r="PA112" s="129"/>
      <c r="PB112" s="129"/>
      <c r="PC112" s="129"/>
      <c r="PD112" s="129"/>
      <c r="PE112" s="129"/>
      <c r="PF112" s="129"/>
      <c r="PG112" s="129"/>
      <c r="PH112" s="129"/>
      <c r="PI112" s="129"/>
      <c r="PJ112" s="129"/>
      <c r="PK112" s="129"/>
      <c r="PL112" s="129"/>
      <c r="PM112" s="129"/>
      <c r="PN112" s="129"/>
      <c r="PO112" s="129"/>
      <c r="PP112" s="129"/>
      <c r="PQ112" s="129"/>
      <c r="PR112" s="129"/>
      <c r="PS112" s="129"/>
      <c r="PT112" s="129"/>
      <c r="PU112" s="129"/>
      <c r="PV112" s="129"/>
      <c r="PW112" s="129"/>
      <c r="PX112" s="129"/>
      <c r="PY112" s="129"/>
      <c r="PZ112" s="129"/>
      <c r="QA112" s="129"/>
      <c r="QB112" s="129"/>
      <c r="QC112" s="129"/>
      <c r="QD112" s="129"/>
      <c r="QE112" s="129"/>
      <c r="QF112" s="129"/>
      <c r="QG112" s="129"/>
      <c r="QH112" s="129"/>
      <c r="QI112" s="129"/>
      <c r="QJ112" s="129"/>
      <c r="QK112" s="129"/>
      <c r="QL112" s="129"/>
      <c r="QM112" s="129"/>
      <c r="QN112" s="129"/>
      <c r="QO112" s="129"/>
      <c r="QP112" s="129"/>
      <c r="QQ112" s="129"/>
      <c r="QR112" s="129"/>
      <c r="QS112" s="129"/>
      <c r="QT112" s="129"/>
      <c r="QU112" s="129"/>
      <c r="QV112" s="129"/>
      <c r="QW112" s="129"/>
      <c r="QX112" s="129"/>
      <c r="QY112" s="129"/>
      <c r="QZ112" s="129"/>
      <c r="RA112" s="129"/>
      <c r="RB112" s="129"/>
      <c r="RC112" s="129"/>
      <c r="RD112" s="129"/>
      <c r="RE112" s="129"/>
      <c r="RF112" s="129"/>
      <c r="RG112" s="129"/>
      <c r="RH112" s="129"/>
      <c r="RI112" s="129"/>
      <c r="RJ112" s="129"/>
      <c r="RK112" s="129"/>
      <c r="RL112" s="129"/>
      <c r="RM112" s="129"/>
      <c r="RN112" s="129"/>
      <c r="RO112" s="129"/>
      <c r="RP112" s="129"/>
      <c r="RQ112" s="129"/>
      <c r="RR112" s="129"/>
      <c r="RS112" s="129"/>
      <c r="RT112" s="129"/>
      <c r="RU112" s="129"/>
      <c r="RV112" s="129"/>
      <c r="RW112" s="129"/>
      <c r="RX112" s="129"/>
      <c r="RY112" s="129"/>
    </row>
    <row r="113" spans="1:493" s="20" customFormat="1" ht="40" customHeight="1" x14ac:dyDescent="0.25">
      <c r="A113" s="125" t="s">
        <v>505</v>
      </c>
      <c r="B113" s="9" t="s">
        <v>943</v>
      </c>
      <c r="C113" s="9" t="s">
        <v>944</v>
      </c>
      <c r="D113" s="9" t="s">
        <v>945</v>
      </c>
      <c r="E113" s="247">
        <v>1.9</v>
      </c>
      <c r="F113" s="248">
        <v>2.8</v>
      </c>
      <c r="G113" s="248">
        <v>1.2</v>
      </c>
      <c r="H113" s="247">
        <v>1.8</v>
      </c>
      <c r="I113" s="248">
        <v>2.7</v>
      </c>
      <c r="J113" s="250">
        <v>1.1000000000000001</v>
      </c>
      <c r="K113" s="256">
        <v>2022</v>
      </c>
      <c r="L113" s="248" t="s">
        <v>1599</v>
      </c>
      <c r="M113" s="86" t="s">
        <v>1599</v>
      </c>
      <c r="N113" s="248" t="s">
        <v>1598</v>
      </c>
      <c r="O113" s="86" t="s">
        <v>163</v>
      </c>
      <c r="P113" s="86" t="s">
        <v>156</v>
      </c>
      <c r="Q113" s="86"/>
      <c r="R113" s="86" t="s">
        <v>156</v>
      </c>
      <c r="S113" s="86"/>
      <c r="T113" s="86">
        <v>2018</v>
      </c>
      <c r="U113" s="86" t="s">
        <v>162</v>
      </c>
      <c r="V113" s="86" t="s">
        <v>162</v>
      </c>
      <c r="W113" s="86" t="s">
        <v>162</v>
      </c>
      <c r="X113" s="86" t="s">
        <v>645</v>
      </c>
      <c r="Y113" s="86"/>
      <c r="Z113" s="86"/>
      <c r="AA113" s="273" t="s">
        <v>632</v>
      </c>
      <c r="AB113" s="44" t="s">
        <v>1435</v>
      </c>
      <c r="AC113" s="238" t="s">
        <v>1724</v>
      </c>
      <c r="AD113" s="235" t="s">
        <v>1425</v>
      </c>
      <c r="AE113" s="123">
        <v>2</v>
      </c>
      <c r="AF113" s="123">
        <v>0</v>
      </c>
      <c r="AG113" s="123">
        <v>2</v>
      </c>
      <c r="AH113" s="123">
        <v>2</v>
      </c>
      <c r="AI113" s="188" t="s">
        <v>1597</v>
      </c>
      <c r="AJ113" s="236" t="s">
        <v>1528</v>
      </c>
      <c r="AK113" s="124"/>
      <c r="AL113" s="124"/>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c r="BH113" s="124"/>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c r="CG113" s="129"/>
      <c r="CH113" s="129"/>
      <c r="CI113" s="129"/>
      <c r="CJ113" s="129"/>
      <c r="CK113" s="129"/>
      <c r="CL113" s="129"/>
      <c r="CM113" s="129"/>
      <c r="CN113" s="129"/>
      <c r="CO113" s="129"/>
      <c r="CP113" s="129"/>
      <c r="CQ113" s="129"/>
      <c r="CR113" s="129"/>
      <c r="CS113" s="129"/>
      <c r="CT113" s="129"/>
      <c r="CU113" s="129"/>
      <c r="CV113" s="129"/>
      <c r="CW113" s="129"/>
      <c r="CX113" s="129"/>
      <c r="CY113" s="129"/>
      <c r="CZ113" s="129"/>
      <c r="DA113" s="129"/>
      <c r="DB113" s="129"/>
      <c r="DC113" s="129"/>
      <c r="DD113" s="129"/>
      <c r="DE113" s="129"/>
      <c r="DF113" s="129"/>
      <c r="DG113" s="129"/>
      <c r="DH113" s="129"/>
      <c r="DI113" s="129"/>
      <c r="DJ113" s="129"/>
      <c r="DK113" s="129"/>
      <c r="DL113" s="129"/>
      <c r="DM113" s="129"/>
      <c r="DN113" s="129"/>
      <c r="DO113" s="129"/>
      <c r="DP113" s="129"/>
      <c r="DQ113" s="129"/>
      <c r="DR113" s="129"/>
      <c r="DS113" s="129"/>
      <c r="DT113" s="129"/>
      <c r="DU113" s="129"/>
      <c r="DV113" s="129"/>
      <c r="DW113" s="129"/>
      <c r="DX113" s="129"/>
      <c r="DY113" s="129"/>
      <c r="DZ113" s="129"/>
      <c r="EA113" s="129"/>
      <c r="EB113" s="129"/>
      <c r="EC113" s="129"/>
      <c r="ED113" s="129"/>
      <c r="EE113" s="129"/>
      <c r="EF113" s="129"/>
      <c r="EG113" s="129"/>
      <c r="EH113" s="129"/>
      <c r="EI113" s="129"/>
      <c r="EJ113" s="129"/>
      <c r="EK113" s="129"/>
      <c r="EL113" s="129"/>
      <c r="EM113" s="129"/>
      <c r="EN113" s="129"/>
      <c r="EO113" s="129"/>
      <c r="EP113" s="129"/>
      <c r="EQ113" s="129"/>
      <c r="ER113" s="129"/>
      <c r="ES113" s="129"/>
      <c r="ET113" s="129"/>
      <c r="EU113" s="129"/>
      <c r="EV113" s="129"/>
      <c r="EW113" s="129"/>
      <c r="EX113" s="129"/>
      <c r="EY113" s="129"/>
      <c r="EZ113" s="129"/>
      <c r="FA113" s="129"/>
      <c r="FB113" s="129"/>
      <c r="FC113" s="129"/>
      <c r="FD113" s="129"/>
      <c r="FE113" s="129"/>
      <c r="FF113" s="129"/>
      <c r="FG113" s="129"/>
      <c r="FH113" s="129"/>
      <c r="FI113" s="129"/>
      <c r="FJ113" s="129"/>
      <c r="FK113" s="129"/>
      <c r="FL113" s="129"/>
      <c r="FM113" s="129"/>
      <c r="FN113" s="129"/>
      <c r="FO113" s="129"/>
      <c r="FP113" s="129"/>
      <c r="FQ113" s="129"/>
      <c r="FR113" s="129"/>
      <c r="FS113" s="129"/>
      <c r="FT113" s="129"/>
      <c r="FU113" s="129"/>
      <c r="FV113" s="129"/>
      <c r="FW113" s="129"/>
      <c r="FX113" s="129"/>
      <c r="FY113" s="129"/>
      <c r="FZ113" s="129"/>
      <c r="GA113" s="129"/>
      <c r="GB113" s="129"/>
      <c r="GC113" s="129"/>
      <c r="GD113" s="129"/>
      <c r="GE113" s="129"/>
      <c r="GF113" s="129"/>
      <c r="GG113" s="129"/>
      <c r="GH113" s="129"/>
      <c r="GI113" s="129"/>
      <c r="GJ113" s="129"/>
      <c r="GK113" s="129"/>
      <c r="GL113" s="129"/>
      <c r="GM113" s="129"/>
      <c r="GN113" s="129"/>
      <c r="GO113" s="129"/>
      <c r="GP113" s="129"/>
      <c r="GQ113" s="129"/>
      <c r="GR113" s="129"/>
      <c r="GS113" s="129"/>
      <c r="GT113" s="129"/>
      <c r="GU113" s="129"/>
      <c r="GV113" s="129"/>
      <c r="GW113" s="129"/>
      <c r="GX113" s="129"/>
      <c r="GY113" s="129"/>
      <c r="GZ113" s="129"/>
      <c r="HA113" s="129"/>
      <c r="HB113" s="129"/>
      <c r="HC113" s="129"/>
      <c r="HD113" s="129"/>
      <c r="HE113" s="129"/>
      <c r="HF113" s="129"/>
      <c r="HG113" s="129"/>
      <c r="HH113" s="129"/>
      <c r="HI113" s="129"/>
      <c r="HJ113" s="129"/>
      <c r="HK113" s="129"/>
      <c r="HL113" s="129"/>
      <c r="HM113" s="129"/>
      <c r="HN113" s="129"/>
      <c r="HO113" s="129"/>
      <c r="HP113" s="129"/>
      <c r="HQ113" s="129"/>
      <c r="HR113" s="129"/>
      <c r="HS113" s="129"/>
      <c r="HT113" s="129"/>
      <c r="HU113" s="129"/>
      <c r="HV113" s="129"/>
      <c r="HW113" s="129"/>
      <c r="HX113" s="129"/>
      <c r="HY113" s="129"/>
      <c r="HZ113" s="129"/>
      <c r="IA113" s="129"/>
      <c r="IB113" s="129"/>
      <c r="IC113" s="129"/>
      <c r="ID113" s="129"/>
      <c r="IE113" s="129"/>
      <c r="IF113" s="129"/>
      <c r="IG113" s="129"/>
      <c r="IH113" s="129"/>
      <c r="II113" s="129"/>
      <c r="IJ113" s="129"/>
      <c r="IK113" s="129"/>
      <c r="IL113" s="129"/>
      <c r="IM113" s="129"/>
      <c r="IN113" s="129"/>
      <c r="IO113" s="129"/>
      <c r="IP113" s="129"/>
      <c r="IQ113" s="129"/>
      <c r="IR113" s="129"/>
      <c r="IS113" s="129"/>
      <c r="IT113" s="129"/>
      <c r="IU113" s="129"/>
      <c r="IV113" s="129"/>
      <c r="IW113" s="129"/>
      <c r="IX113" s="129"/>
      <c r="IY113" s="129"/>
      <c r="IZ113" s="129"/>
      <c r="JA113" s="129"/>
      <c r="JB113" s="129"/>
      <c r="JC113" s="129"/>
      <c r="JD113" s="129"/>
      <c r="JE113" s="129"/>
      <c r="JF113" s="129"/>
      <c r="JG113" s="129"/>
      <c r="JH113" s="129"/>
      <c r="JI113" s="129"/>
      <c r="JJ113" s="129"/>
      <c r="JK113" s="129"/>
      <c r="JL113" s="129"/>
      <c r="JM113" s="129"/>
      <c r="JN113" s="129"/>
      <c r="JO113" s="129"/>
      <c r="JP113" s="129"/>
      <c r="JQ113" s="129"/>
      <c r="JR113" s="129"/>
      <c r="JS113" s="129"/>
      <c r="JT113" s="129"/>
      <c r="JU113" s="129"/>
      <c r="JV113" s="129"/>
      <c r="JW113" s="129"/>
      <c r="JX113" s="129"/>
      <c r="JY113" s="129"/>
      <c r="JZ113" s="129"/>
      <c r="KA113" s="129"/>
      <c r="KB113" s="129"/>
      <c r="KC113" s="129"/>
      <c r="KD113" s="129"/>
      <c r="KE113" s="129"/>
      <c r="KF113" s="129"/>
      <c r="KG113" s="129"/>
      <c r="KH113" s="129"/>
      <c r="KI113" s="129"/>
      <c r="KJ113" s="129"/>
      <c r="KK113" s="129"/>
      <c r="KL113" s="129"/>
      <c r="KM113" s="129"/>
      <c r="KN113" s="129"/>
      <c r="KO113" s="129"/>
      <c r="KP113" s="129"/>
      <c r="KQ113" s="129"/>
      <c r="KR113" s="129"/>
      <c r="KS113" s="129"/>
      <c r="KT113" s="129"/>
      <c r="KU113" s="129"/>
      <c r="KV113" s="129"/>
      <c r="KW113" s="129"/>
      <c r="KX113" s="129"/>
      <c r="KY113" s="129"/>
      <c r="KZ113" s="129"/>
      <c r="LA113" s="129"/>
      <c r="LB113" s="129"/>
      <c r="LC113" s="129"/>
      <c r="LD113" s="129"/>
      <c r="LE113" s="129"/>
      <c r="LF113" s="129"/>
      <c r="LG113" s="129"/>
      <c r="LH113" s="129"/>
      <c r="LI113" s="129"/>
      <c r="LJ113" s="129"/>
      <c r="LK113" s="129"/>
      <c r="LL113" s="129"/>
      <c r="LM113" s="129"/>
      <c r="LN113" s="129"/>
      <c r="LO113" s="129"/>
      <c r="LP113" s="129"/>
      <c r="LQ113" s="129"/>
      <c r="LR113" s="129"/>
      <c r="LS113" s="129"/>
      <c r="LT113" s="129"/>
      <c r="LU113" s="129"/>
      <c r="LV113" s="129"/>
      <c r="LW113" s="129"/>
      <c r="LX113" s="129"/>
      <c r="LY113" s="129"/>
      <c r="LZ113" s="129"/>
      <c r="MA113" s="129"/>
      <c r="MB113" s="129"/>
      <c r="MC113" s="129"/>
      <c r="MD113" s="129"/>
      <c r="ME113" s="129"/>
      <c r="MF113" s="129"/>
      <c r="MG113" s="129"/>
      <c r="MH113" s="129"/>
      <c r="MI113" s="129"/>
      <c r="MJ113" s="129"/>
      <c r="MK113" s="129"/>
      <c r="ML113" s="129"/>
      <c r="MM113" s="129"/>
      <c r="MN113" s="129"/>
      <c r="MO113" s="129"/>
      <c r="MP113" s="129"/>
      <c r="MQ113" s="129"/>
      <c r="MR113" s="129"/>
      <c r="MS113" s="129"/>
      <c r="MT113" s="129"/>
      <c r="MU113" s="129"/>
      <c r="MV113" s="129"/>
      <c r="MW113" s="129"/>
      <c r="MX113" s="129"/>
      <c r="MY113" s="129"/>
      <c r="MZ113" s="129"/>
      <c r="NA113" s="129"/>
      <c r="NB113" s="129"/>
      <c r="NC113" s="129"/>
      <c r="ND113" s="129"/>
      <c r="NE113" s="129"/>
      <c r="NF113" s="129"/>
      <c r="NG113" s="129"/>
      <c r="NH113" s="129"/>
      <c r="NI113" s="129"/>
      <c r="NJ113" s="129"/>
      <c r="NK113" s="129"/>
      <c r="NL113" s="129"/>
      <c r="NM113" s="129"/>
      <c r="NN113" s="129"/>
      <c r="NO113" s="129"/>
      <c r="NP113" s="129"/>
      <c r="NQ113" s="129"/>
      <c r="NR113" s="129"/>
      <c r="NS113" s="129"/>
      <c r="NT113" s="129"/>
      <c r="NU113" s="129"/>
      <c r="NV113" s="129"/>
      <c r="NW113" s="129"/>
      <c r="NX113" s="129"/>
      <c r="NY113" s="129"/>
      <c r="NZ113" s="129"/>
      <c r="OA113" s="129"/>
      <c r="OB113" s="129"/>
      <c r="OC113" s="129"/>
      <c r="OD113" s="129"/>
      <c r="OE113" s="129"/>
      <c r="OF113" s="129"/>
      <c r="OG113" s="129"/>
      <c r="OH113" s="129"/>
      <c r="OI113" s="129"/>
      <c r="OJ113" s="129"/>
      <c r="OK113" s="129"/>
      <c r="OL113" s="129"/>
      <c r="OM113" s="129"/>
      <c r="ON113" s="129"/>
      <c r="OO113" s="129"/>
      <c r="OP113" s="129"/>
      <c r="OQ113" s="129"/>
      <c r="OR113" s="129"/>
      <c r="OS113" s="129"/>
      <c r="OT113" s="129"/>
      <c r="OU113" s="129"/>
      <c r="OV113" s="129"/>
      <c r="OW113" s="129"/>
      <c r="OX113" s="129"/>
      <c r="OY113" s="129"/>
      <c r="OZ113" s="129"/>
      <c r="PA113" s="129"/>
      <c r="PB113" s="129"/>
      <c r="PC113" s="129"/>
      <c r="PD113" s="129"/>
      <c r="PE113" s="129"/>
      <c r="PF113" s="129"/>
      <c r="PG113" s="129"/>
      <c r="PH113" s="129"/>
      <c r="PI113" s="129"/>
      <c r="PJ113" s="129"/>
      <c r="PK113" s="129"/>
      <c r="PL113" s="129"/>
      <c r="PM113" s="129"/>
      <c r="PN113" s="129"/>
      <c r="PO113" s="129"/>
      <c r="PP113" s="129"/>
      <c r="PQ113" s="129"/>
      <c r="PR113" s="129"/>
      <c r="PS113" s="129"/>
      <c r="PT113" s="129"/>
      <c r="PU113" s="129"/>
      <c r="PV113" s="129"/>
      <c r="PW113" s="129"/>
      <c r="PX113" s="129"/>
      <c r="PY113" s="129"/>
      <c r="PZ113" s="129"/>
      <c r="QA113" s="129"/>
      <c r="QB113" s="129"/>
      <c r="QC113" s="129"/>
      <c r="QD113" s="129"/>
      <c r="QE113" s="129"/>
      <c r="QF113" s="129"/>
      <c r="QG113" s="129"/>
      <c r="QH113" s="129"/>
      <c r="QI113" s="129"/>
      <c r="QJ113" s="129"/>
      <c r="QK113" s="129"/>
      <c r="QL113" s="129"/>
      <c r="QM113" s="129"/>
      <c r="QN113" s="129"/>
      <c r="QO113" s="129"/>
      <c r="QP113" s="129"/>
      <c r="QQ113" s="129"/>
      <c r="QR113" s="129"/>
      <c r="QS113" s="129"/>
      <c r="QT113" s="129"/>
      <c r="QU113" s="129"/>
      <c r="QV113" s="129"/>
      <c r="QW113" s="129"/>
      <c r="QX113" s="129"/>
      <c r="QY113" s="129"/>
      <c r="QZ113" s="129"/>
      <c r="RA113" s="129"/>
      <c r="RB113" s="129"/>
      <c r="RC113" s="129"/>
      <c r="RD113" s="129"/>
      <c r="RE113" s="129"/>
      <c r="RF113" s="129"/>
      <c r="RG113" s="129"/>
      <c r="RH113" s="129"/>
      <c r="RI113" s="129"/>
      <c r="RJ113" s="129"/>
      <c r="RK113" s="129"/>
      <c r="RL113" s="129"/>
      <c r="RM113" s="129"/>
      <c r="RN113" s="129"/>
      <c r="RO113" s="129"/>
      <c r="RP113" s="129"/>
      <c r="RQ113" s="129"/>
      <c r="RR113" s="129"/>
      <c r="RS113" s="129"/>
      <c r="RT113" s="129"/>
      <c r="RU113" s="129"/>
      <c r="RV113" s="129"/>
      <c r="RW113" s="129"/>
      <c r="RX113" s="129"/>
      <c r="RY113" s="129"/>
    </row>
    <row r="114" spans="1:493" s="20" customFormat="1" ht="40" customHeight="1" x14ac:dyDescent="0.25">
      <c r="A114" s="125" t="s">
        <v>505</v>
      </c>
      <c r="B114" s="9" t="s">
        <v>946</v>
      </c>
      <c r="C114" s="9" t="s">
        <v>947</v>
      </c>
      <c r="D114" s="9" t="s">
        <v>948</v>
      </c>
      <c r="E114" s="247">
        <v>8.4</v>
      </c>
      <c r="F114" s="248">
        <v>12.2</v>
      </c>
      <c r="G114" s="248">
        <v>5.3</v>
      </c>
      <c r="H114" s="247">
        <v>7.8</v>
      </c>
      <c r="I114" s="248">
        <v>11.6</v>
      </c>
      <c r="J114" s="250">
        <v>4.5</v>
      </c>
      <c r="K114" s="256">
        <v>2022</v>
      </c>
      <c r="L114" s="248" t="s">
        <v>1599</v>
      </c>
      <c r="M114" s="86" t="s">
        <v>1599</v>
      </c>
      <c r="N114" s="248" t="s">
        <v>1598</v>
      </c>
      <c r="O114" s="86" t="s">
        <v>163</v>
      </c>
      <c r="P114" s="86">
        <v>2010</v>
      </c>
      <c r="Q114" s="86"/>
      <c r="R114" s="86" t="s">
        <v>156</v>
      </c>
      <c r="S114" s="86"/>
      <c r="T114" s="86">
        <v>2022</v>
      </c>
      <c r="U114" s="86" t="s">
        <v>163</v>
      </c>
      <c r="V114" s="86" t="s">
        <v>163</v>
      </c>
      <c r="W114" s="86" t="s">
        <v>162</v>
      </c>
      <c r="X114" s="86" t="s">
        <v>163</v>
      </c>
      <c r="Y114" s="86"/>
      <c r="Z114" s="86"/>
      <c r="AA114" s="273" t="s">
        <v>632</v>
      </c>
      <c r="AB114" s="44" t="s">
        <v>1435</v>
      </c>
      <c r="AC114" s="238" t="s">
        <v>1723</v>
      </c>
      <c r="AD114" s="235" t="s">
        <v>1425</v>
      </c>
      <c r="AE114" s="123">
        <v>2</v>
      </c>
      <c r="AF114" s="123">
        <v>0</v>
      </c>
      <c r="AG114" s="123">
        <v>2</v>
      </c>
      <c r="AH114" s="123">
        <v>2</v>
      </c>
      <c r="AI114" s="188" t="s">
        <v>1597</v>
      </c>
      <c r="AJ114" s="236" t="s">
        <v>1528</v>
      </c>
      <c r="AK114" s="124"/>
      <c r="AL114" s="124"/>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c r="BH114" s="124"/>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c r="CG114" s="129"/>
      <c r="CH114" s="129"/>
      <c r="CI114" s="129"/>
      <c r="CJ114" s="129"/>
      <c r="CK114" s="129"/>
      <c r="CL114" s="129"/>
      <c r="CM114" s="129"/>
      <c r="CN114" s="129"/>
      <c r="CO114" s="129"/>
      <c r="CP114" s="129"/>
      <c r="CQ114" s="129"/>
      <c r="CR114" s="129"/>
      <c r="CS114" s="129"/>
      <c r="CT114" s="129"/>
      <c r="CU114" s="129"/>
      <c r="CV114" s="129"/>
      <c r="CW114" s="129"/>
      <c r="CX114" s="129"/>
      <c r="CY114" s="129"/>
      <c r="CZ114" s="129"/>
      <c r="DA114" s="129"/>
      <c r="DB114" s="129"/>
      <c r="DC114" s="129"/>
      <c r="DD114" s="129"/>
      <c r="DE114" s="129"/>
      <c r="DF114" s="129"/>
      <c r="DG114" s="129"/>
      <c r="DH114" s="129"/>
      <c r="DI114" s="129"/>
      <c r="DJ114" s="129"/>
      <c r="DK114" s="129"/>
      <c r="DL114" s="129"/>
      <c r="DM114" s="129"/>
      <c r="DN114" s="129"/>
      <c r="DO114" s="129"/>
      <c r="DP114" s="129"/>
      <c r="DQ114" s="129"/>
      <c r="DR114" s="129"/>
      <c r="DS114" s="129"/>
      <c r="DT114" s="129"/>
      <c r="DU114" s="129"/>
      <c r="DV114" s="129"/>
      <c r="DW114" s="129"/>
      <c r="DX114" s="129"/>
      <c r="DY114" s="129"/>
      <c r="DZ114" s="129"/>
      <c r="EA114" s="129"/>
      <c r="EB114" s="129"/>
      <c r="EC114" s="129"/>
      <c r="ED114" s="129"/>
      <c r="EE114" s="129"/>
      <c r="EF114" s="129"/>
      <c r="EG114" s="129"/>
      <c r="EH114" s="129"/>
      <c r="EI114" s="129"/>
      <c r="EJ114" s="129"/>
      <c r="EK114" s="129"/>
      <c r="EL114" s="129"/>
      <c r="EM114" s="129"/>
      <c r="EN114" s="129"/>
      <c r="EO114" s="129"/>
      <c r="EP114" s="129"/>
      <c r="EQ114" s="129"/>
      <c r="ER114" s="129"/>
      <c r="ES114" s="129"/>
      <c r="ET114" s="129"/>
      <c r="EU114" s="129"/>
      <c r="EV114" s="129"/>
      <c r="EW114" s="129"/>
      <c r="EX114" s="129"/>
      <c r="EY114" s="129"/>
      <c r="EZ114" s="129"/>
      <c r="FA114" s="129"/>
      <c r="FB114" s="129"/>
      <c r="FC114" s="129"/>
      <c r="FD114" s="129"/>
      <c r="FE114" s="129"/>
      <c r="FF114" s="129"/>
      <c r="FG114" s="129"/>
      <c r="FH114" s="129"/>
      <c r="FI114" s="129"/>
      <c r="FJ114" s="129"/>
      <c r="FK114" s="129"/>
      <c r="FL114" s="129"/>
      <c r="FM114" s="129"/>
      <c r="FN114" s="129"/>
      <c r="FO114" s="129"/>
      <c r="FP114" s="129"/>
      <c r="FQ114" s="129"/>
      <c r="FR114" s="129"/>
      <c r="FS114" s="129"/>
      <c r="FT114" s="129"/>
      <c r="FU114" s="129"/>
      <c r="FV114" s="129"/>
      <c r="FW114" s="129"/>
      <c r="FX114" s="129"/>
      <c r="FY114" s="129"/>
      <c r="FZ114" s="129"/>
      <c r="GA114" s="129"/>
      <c r="GB114" s="129"/>
      <c r="GC114" s="129"/>
      <c r="GD114" s="129"/>
      <c r="GE114" s="129"/>
      <c r="GF114" s="129"/>
      <c r="GG114" s="129"/>
      <c r="GH114" s="129"/>
      <c r="GI114" s="129"/>
      <c r="GJ114" s="129"/>
      <c r="GK114" s="129"/>
      <c r="GL114" s="129"/>
      <c r="GM114" s="129"/>
      <c r="GN114" s="129"/>
      <c r="GO114" s="129"/>
      <c r="GP114" s="129"/>
      <c r="GQ114" s="129"/>
      <c r="GR114" s="129"/>
      <c r="GS114" s="129"/>
      <c r="GT114" s="129"/>
      <c r="GU114" s="129"/>
      <c r="GV114" s="129"/>
      <c r="GW114" s="129"/>
      <c r="GX114" s="129"/>
      <c r="GY114" s="129"/>
      <c r="GZ114" s="129"/>
      <c r="HA114" s="129"/>
      <c r="HB114" s="129"/>
      <c r="HC114" s="129"/>
      <c r="HD114" s="129"/>
      <c r="HE114" s="129"/>
      <c r="HF114" s="129"/>
      <c r="HG114" s="129"/>
      <c r="HH114" s="129"/>
      <c r="HI114" s="129"/>
      <c r="HJ114" s="129"/>
      <c r="HK114" s="129"/>
      <c r="HL114" s="129"/>
      <c r="HM114" s="129"/>
      <c r="HN114" s="129"/>
      <c r="HO114" s="129"/>
      <c r="HP114" s="129"/>
      <c r="HQ114" s="129"/>
      <c r="HR114" s="129"/>
      <c r="HS114" s="129"/>
      <c r="HT114" s="129"/>
      <c r="HU114" s="129"/>
      <c r="HV114" s="129"/>
      <c r="HW114" s="129"/>
      <c r="HX114" s="129"/>
      <c r="HY114" s="129"/>
      <c r="HZ114" s="129"/>
      <c r="IA114" s="129"/>
      <c r="IB114" s="129"/>
      <c r="IC114" s="129"/>
      <c r="ID114" s="129"/>
      <c r="IE114" s="129"/>
      <c r="IF114" s="129"/>
      <c r="IG114" s="129"/>
      <c r="IH114" s="129"/>
      <c r="II114" s="129"/>
      <c r="IJ114" s="129"/>
      <c r="IK114" s="129"/>
      <c r="IL114" s="129"/>
      <c r="IM114" s="129"/>
      <c r="IN114" s="129"/>
      <c r="IO114" s="129"/>
      <c r="IP114" s="129"/>
      <c r="IQ114" s="129"/>
      <c r="IR114" s="129"/>
      <c r="IS114" s="129"/>
      <c r="IT114" s="129"/>
      <c r="IU114" s="129"/>
      <c r="IV114" s="129"/>
      <c r="IW114" s="129"/>
      <c r="IX114" s="129"/>
      <c r="IY114" s="129"/>
      <c r="IZ114" s="129"/>
      <c r="JA114" s="129"/>
      <c r="JB114" s="129"/>
      <c r="JC114" s="129"/>
      <c r="JD114" s="129"/>
      <c r="JE114" s="129"/>
      <c r="JF114" s="129"/>
      <c r="JG114" s="129"/>
      <c r="JH114" s="129"/>
      <c r="JI114" s="129"/>
      <c r="JJ114" s="129"/>
      <c r="JK114" s="129"/>
      <c r="JL114" s="129"/>
      <c r="JM114" s="129"/>
      <c r="JN114" s="129"/>
      <c r="JO114" s="129"/>
      <c r="JP114" s="129"/>
      <c r="JQ114" s="129"/>
      <c r="JR114" s="129"/>
      <c r="JS114" s="129"/>
      <c r="JT114" s="129"/>
      <c r="JU114" s="129"/>
      <c r="JV114" s="129"/>
      <c r="JW114" s="129"/>
      <c r="JX114" s="129"/>
      <c r="JY114" s="129"/>
      <c r="JZ114" s="129"/>
      <c r="KA114" s="129"/>
      <c r="KB114" s="129"/>
      <c r="KC114" s="129"/>
      <c r="KD114" s="129"/>
      <c r="KE114" s="129"/>
      <c r="KF114" s="129"/>
      <c r="KG114" s="129"/>
      <c r="KH114" s="129"/>
      <c r="KI114" s="129"/>
      <c r="KJ114" s="129"/>
      <c r="KK114" s="129"/>
      <c r="KL114" s="129"/>
      <c r="KM114" s="129"/>
      <c r="KN114" s="129"/>
      <c r="KO114" s="129"/>
      <c r="KP114" s="129"/>
      <c r="KQ114" s="129"/>
      <c r="KR114" s="129"/>
      <c r="KS114" s="129"/>
      <c r="KT114" s="129"/>
      <c r="KU114" s="129"/>
      <c r="KV114" s="129"/>
      <c r="KW114" s="129"/>
      <c r="KX114" s="129"/>
      <c r="KY114" s="129"/>
      <c r="KZ114" s="129"/>
      <c r="LA114" s="129"/>
      <c r="LB114" s="129"/>
      <c r="LC114" s="129"/>
      <c r="LD114" s="129"/>
      <c r="LE114" s="129"/>
      <c r="LF114" s="129"/>
      <c r="LG114" s="129"/>
      <c r="LH114" s="129"/>
      <c r="LI114" s="129"/>
      <c r="LJ114" s="129"/>
      <c r="LK114" s="129"/>
      <c r="LL114" s="129"/>
      <c r="LM114" s="129"/>
      <c r="LN114" s="129"/>
      <c r="LO114" s="129"/>
      <c r="LP114" s="129"/>
      <c r="LQ114" s="129"/>
      <c r="LR114" s="129"/>
      <c r="LS114" s="129"/>
      <c r="LT114" s="129"/>
      <c r="LU114" s="129"/>
      <c r="LV114" s="129"/>
      <c r="LW114" s="129"/>
      <c r="LX114" s="129"/>
      <c r="LY114" s="129"/>
      <c r="LZ114" s="129"/>
      <c r="MA114" s="129"/>
      <c r="MB114" s="129"/>
      <c r="MC114" s="129"/>
      <c r="MD114" s="129"/>
      <c r="ME114" s="129"/>
      <c r="MF114" s="129"/>
      <c r="MG114" s="129"/>
      <c r="MH114" s="129"/>
      <c r="MI114" s="129"/>
      <c r="MJ114" s="129"/>
      <c r="MK114" s="129"/>
      <c r="ML114" s="129"/>
      <c r="MM114" s="129"/>
      <c r="MN114" s="129"/>
      <c r="MO114" s="129"/>
      <c r="MP114" s="129"/>
      <c r="MQ114" s="129"/>
      <c r="MR114" s="129"/>
      <c r="MS114" s="129"/>
      <c r="MT114" s="129"/>
      <c r="MU114" s="129"/>
      <c r="MV114" s="129"/>
      <c r="MW114" s="129"/>
      <c r="MX114" s="129"/>
      <c r="MY114" s="129"/>
      <c r="MZ114" s="129"/>
      <c r="NA114" s="129"/>
      <c r="NB114" s="129"/>
      <c r="NC114" s="129"/>
      <c r="ND114" s="129"/>
      <c r="NE114" s="129"/>
      <c r="NF114" s="129"/>
      <c r="NG114" s="129"/>
      <c r="NH114" s="129"/>
      <c r="NI114" s="129"/>
      <c r="NJ114" s="129"/>
      <c r="NK114" s="129"/>
      <c r="NL114" s="129"/>
      <c r="NM114" s="129"/>
      <c r="NN114" s="129"/>
      <c r="NO114" s="129"/>
      <c r="NP114" s="129"/>
      <c r="NQ114" s="129"/>
      <c r="NR114" s="129"/>
      <c r="NS114" s="129"/>
      <c r="NT114" s="129"/>
      <c r="NU114" s="129"/>
      <c r="NV114" s="129"/>
      <c r="NW114" s="129"/>
      <c r="NX114" s="129"/>
      <c r="NY114" s="129"/>
      <c r="NZ114" s="129"/>
      <c r="OA114" s="129"/>
      <c r="OB114" s="129"/>
      <c r="OC114" s="129"/>
      <c r="OD114" s="129"/>
      <c r="OE114" s="129"/>
      <c r="OF114" s="129"/>
      <c r="OG114" s="129"/>
      <c r="OH114" s="129"/>
      <c r="OI114" s="129"/>
      <c r="OJ114" s="129"/>
      <c r="OK114" s="129"/>
      <c r="OL114" s="129"/>
      <c r="OM114" s="129"/>
      <c r="ON114" s="129"/>
      <c r="OO114" s="129"/>
      <c r="OP114" s="129"/>
      <c r="OQ114" s="129"/>
      <c r="OR114" s="129"/>
      <c r="OS114" s="129"/>
      <c r="OT114" s="129"/>
      <c r="OU114" s="129"/>
      <c r="OV114" s="129"/>
      <c r="OW114" s="129"/>
      <c r="OX114" s="129"/>
      <c r="OY114" s="129"/>
      <c r="OZ114" s="129"/>
      <c r="PA114" s="129"/>
      <c r="PB114" s="129"/>
      <c r="PC114" s="129"/>
      <c r="PD114" s="129"/>
      <c r="PE114" s="129"/>
      <c r="PF114" s="129"/>
      <c r="PG114" s="129"/>
      <c r="PH114" s="129"/>
      <c r="PI114" s="129"/>
      <c r="PJ114" s="129"/>
      <c r="PK114" s="129"/>
      <c r="PL114" s="129"/>
      <c r="PM114" s="129"/>
      <c r="PN114" s="129"/>
      <c r="PO114" s="129"/>
      <c r="PP114" s="129"/>
      <c r="PQ114" s="129"/>
      <c r="PR114" s="129"/>
      <c r="PS114" s="129"/>
      <c r="PT114" s="129"/>
      <c r="PU114" s="129"/>
      <c r="PV114" s="129"/>
      <c r="PW114" s="129"/>
      <c r="PX114" s="129"/>
      <c r="PY114" s="129"/>
      <c r="PZ114" s="129"/>
      <c r="QA114" s="129"/>
      <c r="QB114" s="129"/>
      <c r="QC114" s="129"/>
      <c r="QD114" s="129"/>
      <c r="QE114" s="129"/>
      <c r="QF114" s="129"/>
      <c r="QG114" s="129"/>
      <c r="QH114" s="129"/>
      <c r="QI114" s="129"/>
      <c r="QJ114" s="129"/>
      <c r="QK114" s="129"/>
      <c r="QL114" s="129"/>
      <c r="QM114" s="129"/>
      <c r="QN114" s="129"/>
      <c r="QO114" s="129"/>
      <c r="QP114" s="129"/>
      <c r="QQ114" s="129"/>
      <c r="QR114" s="129"/>
      <c r="QS114" s="129"/>
      <c r="QT114" s="129"/>
      <c r="QU114" s="129"/>
      <c r="QV114" s="129"/>
      <c r="QW114" s="129"/>
      <c r="QX114" s="129"/>
      <c r="QY114" s="129"/>
      <c r="QZ114" s="129"/>
      <c r="RA114" s="129"/>
      <c r="RB114" s="129"/>
      <c r="RC114" s="129"/>
      <c r="RD114" s="129"/>
      <c r="RE114" s="129"/>
      <c r="RF114" s="129"/>
      <c r="RG114" s="129"/>
      <c r="RH114" s="129"/>
      <c r="RI114" s="129"/>
      <c r="RJ114" s="129"/>
      <c r="RK114" s="129"/>
      <c r="RL114" s="129"/>
      <c r="RM114" s="129"/>
      <c r="RN114" s="129"/>
      <c r="RO114" s="129"/>
      <c r="RP114" s="129"/>
      <c r="RQ114" s="129"/>
      <c r="RR114" s="129"/>
      <c r="RS114" s="129"/>
      <c r="RT114" s="129"/>
      <c r="RU114" s="129"/>
      <c r="RV114" s="129"/>
      <c r="RW114" s="129"/>
      <c r="RX114" s="129"/>
      <c r="RY114" s="129"/>
    </row>
    <row r="115" spans="1:493" s="20" customFormat="1" ht="40" customHeight="1" x14ac:dyDescent="0.25">
      <c r="A115" s="125" t="s">
        <v>519</v>
      </c>
      <c r="B115" s="9" t="s">
        <v>520</v>
      </c>
      <c r="C115" s="9" t="s">
        <v>949</v>
      </c>
      <c r="D115" s="9" t="s">
        <v>950</v>
      </c>
      <c r="E115" s="247">
        <v>5.4</v>
      </c>
      <c r="F115" s="248">
        <v>7.3</v>
      </c>
      <c r="G115" s="248">
        <v>3.8</v>
      </c>
      <c r="H115" s="247">
        <v>5.0999999999999996</v>
      </c>
      <c r="I115" s="248">
        <v>6.9</v>
      </c>
      <c r="J115" s="250">
        <v>3.6</v>
      </c>
      <c r="K115" s="256">
        <v>2022</v>
      </c>
      <c r="L115" s="248" t="s">
        <v>1599</v>
      </c>
      <c r="M115" s="86" t="s">
        <v>1602</v>
      </c>
      <c r="N115" s="248" t="s">
        <v>1602</v>
      </c>
      <c r="O115" s="86" t="s">
        <v>163</v>
      </c>
      <c r="P115" s="86">
        <v>2016</v>
      </c>
      <c r="Q115" s="86"/>
      <c r="R115" s="86" t="s">
        <v>156</v>
      </c>
      <c r="S115" s="86"/>
      <c r="T115" s="86">
        <v>2021</v>
      </c>
      <c r="U115" s="86" t="s">
        <v>162</v>
      </c>
      <c r="V115" s="86" t="s">
        <v>162</v>
      </c>
      <c r="W115" s="86" t="s">
        <v>162</v>
      </c>
      <c r="X115" s="86" t="s">
        <v>163</v>
      </c>
      <c r="Y115" s="86"/>
      <c r="Z115" s="284" t="s">
        <v>1768</v>
      </c>
      <c r="AA115" s="273" t="s">
        <v>1473</v>
      </c>
      <c r="AB115" s="162" t="s">
        <v>1464</v>
      </c>
      <c r="AC115" s="238" t="s">
        <v>1719</v>
      </c>
      <c r="AD115" s="235" t="s">
        <v>1425</v>
      </c>
      <c r="AE115" s="123">
        <v>2</v>
      </c>
      <c r="AF115" s="123">
        <v>0</v>
      </c>
      <c r="AG115" s="123">
        <v>2</v>
      </c>
      <c r="AH115" s="123">
        <v>2</v>
      </c>
      <c r="AI115" s="188" t="s">
        <v>1597</v>
      </c>
      <c r="AJ115" s="236" t="s">
        <v>1528</v>
      </c>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4"/>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c r="CG115" s="129"/>
      <c r="CH115" s="129"/>
      <c r="CI115" s="129"/>
      <c r="CJ115" s="129"/>
      <c r="CK115" s="129"/>
      <c r="CL115" s="129"/>
      <c r="CM115" s="129"/>
      <c r="CN115" s="129"/>
      <c r="CO115" s="129"/>
      <c r="CP115" s="129"/>
      <c r="CQ115" s="129"/>
      <c r="CR115" s="129"/>
      <c r="CS115" s="129"/>
      <c r="CT115" s="129"/>
      <c r="CU115" s="129"/>
      <c r="CV115" s="129"/>
      <c r="CW115" s="129"/>
      <c r="CX115" s="129"/>
      <c r="CY115" s="129"/>
      <c r="CZ115" s="129"/>
      <c r="DA115" s="129"/>
      <c r="DB115" s="129"/>
      <c r="DC115" s="129"/>
      <c r="DD115" s="129"/>
      <c r="DE115" s="129"/>
      <c r="DF115" s="129"/>
      <c r="DG115" s="129"/>
      <c r="DH115" s="129"/>
      <c r="DI115" s="129"/>
      <c r="DJ115" s="129"/>
      <c r="DK115" s="129"/>
      <c r="DL115" s="129"/>
      <c r="DM115" s="129"/>
      <c r="DN115" s="129"/>
      <c r="DO115" s="129"/>
      <c r="DP115" s="129"/>
      <c r="DQ115" s="129"/>
      <c r="DR115" s="129"/>
      <c r="DS115" s="129"/>
      <c r="DT115" s="129"/>
      <c r="DU115" s="129"/>
      <c r="DV115" s="129"/>
      <c r="DW115" s="129"/>
      <c r="DX115" s="129"/>
      <c r="DY115" s="129"/>
      <c r="DZ115" s="129"/>
      <c r="EA115" s="129"/>
      <c r="EB115" s="129"/>
      <c r="EC115" s="129"/>
      <c r="ED115" s="129"/>
      <c r="EE115" s="129"/>
      <c r="EF115" s="129"/>
      <c r="EG115" s="129"/>
      <c r="EH115" s="129"/>
      <c r="EI115" s="129"/>
      <c r="EJ115" s="129"/>
      <c r="EK115" s="129"/>
      <c r="EL115" s="129"/>
      <c r="EM115" s="129"/>
      <c r="EN115" s="129"/>
      <c r="EO115" s="129"/>
      <c r="EP115" s="129"/>
      <c r="EQ115" s="129"/>
      <c r="ER115" s="129"/>
      <c r="ES115" s="129"/>
      <c r="ET115" s="129"/>
      <c r="EU115" s="129"/>
      <c r="EV115" s="129"/>
      <c r="EW115" s="129"/>
      <c r="EX115" s="129"/>
      <c r="EY115" s="129"/>
      <c r="EZ115" s="129"/>
      <c r="FA115" s="129"/>
      <c r="FB115" s="129"/>
      <c r="FC115" s="129"/>
      <c r="FD115" s="129"/>
      <c r="FE115" s="129"/>
      <c r="FF115" s="129"/>
      <c r="FG115" s="129"/>
      <c r="FH115" s="129"/>
      <c r="FI115" s="129"/>
      <c r="FJ115" s="129"/>
      <c r="FK115" s="129"/>
      <c r="FL115" s="129"/>
      <c r="FM115" s="129"/>
      <c r="FN115" s="129"/>
      <c r="FO115" s="129"/>
      <c r="FP115" s="129"/>
      <c r="FQ115" s="129"/>
      <c r="FR115" s="129"/>
      <c r="FS115" s="129"/>
      <c r="FT115" s="129"/>
      <c r="FU115" s="129"/>
      <c r="FV115" s="129"/>
      <c r="FW115" s="129"/>
      <c r="FX115" s="129"/>
      <c r="FY115" s="129"/>
      <c r="FZ115" s="129"/>
      <c r="GA115" s="129"/>
      <c r="GB115" s="129"/>
      <c r="GC115" s="129"/>
      <c r="GD115" s="129"/>
      <c r="GE115" s="129"/>
      <c r="GF115" s="129"/>
      <c r="GG115" s="129"/>
      <c r="GH115" s="129"/>
      <c r="GI115" s="129"/>
      <c r="GJ115" s="129"/>
      <c r="GK115" s="129"/>
      <c r="GL115" s="129"/>
      <c r="GM115" s="129"/>
      <c r="GN115" s="129"/>
      <c r="GO115" s="129"/>
      <c r="GP115" s="129"/>
      <c r="GQ115" s="129"/>
      <c r="GR115" s="129"/>
      <c r="GS115" s="129"/>
      <c r="GT115" s="129"/>
      <c r="GU115" s="129"/>
      <c r="GV115" s="129"/>
      <c r="GW115" s="129"/>
      <c r="GX115" s="129"/>
      <c r="GY115" s="129"/>
      <c r="GZ115" s="129"/>
      <c r="HA115" s="129"/>
      <c r="HB115" s="129"/>
      <c r="HC115" s="129"/>
      <c r="HD115" s="129"/>
      <c r="HE115" s="129"/>
      <c r="HF115" s="129"/>
      <c r="HG115" s="129"/>
      <c r="HH115" s="129"/>
      <c r="HI115" s="129"/>
      <c r="HJ115" s="129"/>
      <c r="HK115" s="129"/>
      <c r="HL115" s="129"/>
      <c r="HM115" s="129"/>
      <c r="HN115" s="129"/>
      <c r="HO115" s="129"/>
      <c r="HP115" s="129"/>
      <c r="HQ115" s="129"/>
      <c r="HR115" s="129"/>
      <c r="HS115" s="129"/>
      <c r="HT115" s="129"/>
      <c r="HU115" s="129"/>
      <c r="HV115" s="129"/>
      <c r="HW115" s="129"/>
      <c r="HX115" s="129"/>
      <c r="HY115" s="129"/>
      <c r="HZ115" s="129"/>
      <c r="IA115" s="129"/>
      <c r="IB115" s="129"/>
      <c r="IC115" s="129"/>
      <c r="ID115" s="129"/>
      <c r="IE115" s="129"/>
      <c r="IF115" s="129"/>
      <c r="IG115" s="129"/>
      <c r="IH115" s="129"/>
      <c r="II115" s="129"/>
      <c r="IJ115" s="129"/>
      <c r="IK115" s="129"/>
      <c r="IL115" s="129"/>
      <c r="IM115" s="129"/>
      <c r="IN115" s="129"/>
      <c r="IO115" s="129"/>
      <c r="IP115" s="129"/>
      <c r="IQ115" s="129"/>
      <c r="IR115" s="129"/>
      <c r="IS115" s="129"/>
      <c r="IT115" s="129"/>
      <c r="IU115" s="129"/>
      <c r="IV115" s="129"/>
      <c r="IW115" s="129"/>
      <c r="IX115" s="129"/>
      <c r="IY115" s="129"/>
      <c r="IZ115" s="129"/>
      <c r="JA115" s="129"/>
      <c r="JB115" s="129"/>
      <c r="JC115" s="129"/>
      <c r="JD115" s="129"/>
      <c r="JE115" s="129"/>
      <c r="JF115" s="129"/>
      <c r="JG115" s="129"/>
      <c r="JH115" s="129"/>
      <c r="JI115" s="129"/>
      <c r="JJ115" s="129"/>
      <c r="JK115" s="129"/>
      <c r="JL115" s="129"/>
      <c r="JM115" s="129"/>
      <c r="JN115" s="129"/>
      <c r="JO115" s="129"/>
      <c r="JP115" s="129"/>
      <c r="JQ115" s="129"/>
      <c r="JR115" s="129"/>
      <c r="JS115" s="129"/>
      <c r="JT115" s="129"/>
      <c r="JU115" s="129"/>
      <c r="JV115" s="129"/>
      <c r="JW115" s="129"/>
      <c r="JX115" s="129"/>
      <c r="JY115" s="129"/>
      <c r="JZ115" s="129"/>
      <c r="KA115" s="129"/>
      <c r="KB115" s="129"/>
      <c r="KC115" s="129"/>
      <c r="KD115" s="129"/>
      <c r="KE115" s="129"/>
      <c r="KF115" s="129"/>
      <c r="KG115" s="129"/>
      <c r="KH115" s="129"/>
      <c r="KI115" s="129"/>
      <c r="KJ115" s="129"/>
      <c r="KK115" s="129"/>
      <c r="KL115" s="129"/>
      <c r="KM115" s="129"/>
      <c r="KN115" s="129"/>
      <c r="KO115" s="129"/>
      <c r="KP115" s="129"/>
      <c r="KQ115" s="129"/>
      <c r="KR115" s="129"/>
      <c r="KS115" s="129"/>
      <c r="KT115" s="129"/>
      <c r="KU115" s="129"/>
      <c r="KV115" s="129"/>
      <c r="KW115" s="129"/>
      <c r="KX115" s="129"/>
      <c r="KY115" s="129"/>
      <c r="KZ115" s="129"/>
      <c r="LA115" s="129"/>
      <c r="LB115" s="129"/>
      <c r="LC115" s="129"/>
      <c r="LD115" s="129"/>
      <c r="LE115" s="129"/>
      <c r="LF115" s="129"/>
      <c r="LG115" s="129"/>
      <c r="LH115" s="129"/>
      <c r="LI115" s="129"/>
      <c r="LJ115" s="129"/>
      <c r="LK115" s="129"/>
      <c r="LL115" s="129"/>
      <c r="LM115" s="129"/>
      <c r="LN115" s="129"/>
      <c r="LO115" s="129"/>
      <c r="LP115" s="129"/>
      <c r="LQ115" s="129"/>
      <c r="LR115" s="129"/>
      <c r="LS115" s="129"/>
      <c r="LT115" s="129"/>
      <c r="LU115" s="129"/>
      <c r="LV115" s="129"/>
      <c r="LW115" s="129"/>
      <c r="LX115" s="129"/>
      <c r="LY115" s="129"/>
      <c r="LZ115" s="129"/>
      <c r="MA115" s="129"/>
      <c r="MB115" s="129"/>
      <c r="MC115" s="129"/>
      <c r="MD115" s="129"/>
      <c r="ME115" s="129"/>
      <c r="MF115" s="129"/>
      <c r="MG115" s="129"/>
      <c r="MH115" s="129"/>
      <c r="MI115" s="129"/>
      <c r="MJ115" s="129"/>
      <c r="MK115" s="129"/>
      <c r="ML115" s="129"/>
      <c r="MM115" s="129"/>
      <c r="MN115" s="129"/>
      <c r="MO115" s="129"/>
      <c r="MP115" s="129"/>
      <c r="MQ115" s="129"/>
      <c r="MR115" s="129"/>
      <c r="MS115" s="129"/>
      <c r="MT115" s="129"/>
      <c r="MU115" s="129"/>
      <c r="MV115" s="129"/>
      <c r="MW115" s="129"/>
      <c r="MX115" s="129"/>
      <c r="MY115" s="129"/>
      <c r="MZ115" s="129"/>
      <c r="NA115" s="129"/>
      <c r="NB115" s="129"/>
      <c r="NC115" s="129"/>
      <c r="ND115" s="129"/>
      <c r="NE115" s="129"/>
      <c r="NF115" s="129"/>
      <c r="NG115" s="129"/>
      <c r="NH115" s="129"/>
      <c r="NI115" s="129"/>
      <c r="NJ115" s="129"/>
      <c r="NK115" s="129"/>
      <c r="NL115" s="129"/>
      <c r="NM115" s="129"/>
      <c r="NN115" s="129"/>
      <c r="NO115" s="129"/>
      <c r="NP115" s="129"/>
      <c r="NQ115" s="129"/>
      <c r="NR115" s="129"/>
      <c r="NS115" s="129"/>
      <c r="NT115" s="129"/>
      <c r="NU115" s="129"/>
      <c r="NV115" s="129"/>
      <c r="NW115" s="129"/>
      <c r="NX115" s="129"/>
      <c r="NY115" s="129"/>
      <c r="NZ115" s="129"/>
      <c r="OA115" s="129"/>
      <c r="OB115" s="129"/>
      <c r="OC115" s="129"/>
      <c r="OD115" s="129"/>
      <c r="OE115" s="129"/>
      <c r="OF115" s="129"/>
      <c r="OG115" s="129"/>
      <c r="OH115" s="129"/>
      <c r="OI115" s="129"/>
      <c r="OJ115" s="129"/>
      <c r="OK115" s="129"/>
      <c r="OL115" s="129"/>
      <c r="OM115" s="129"/>
      <c r="ON115" s="129"/>
      <c r="OO115" s="129"/>
      <c r="OP115" s="129"/>
      <c r="OQ115" s="129"/>
      <c r="OR115" s="129"/>
      <c r="OS115" s="129"/>
      <c r="OT115" s="129"/>
      <c r="OU115" s="129"/>
      <c r="OV115" s="129"/>
      <c r="OW115" s="129"/>
      <c r="OX115" s="129"/>
      <c r="OY115" s="129"/>
      <c r="OZ115" s="129"/>
      <c r="PA115" s="129"/>
      <c r="PB115" s="129"/>
      <c r="PC115" s="129"/>
      <c r="PD115" s="129"/>
      <c r="PE115" s="129"/>
      <c r="PF115" s="129"/>
      <c r="PG115" s="129"/>
      <c r="PH115" s="129"/>
      <c r="PI115" s="129"/>
      <c r="PJ115" s="129"/>
      <c r="PK115" s="129"/>
      <c r="PL115" s="129"/>
      <c r="PM115" s="129"/>
      <c r="PN115" s="129"/>
      <c r="PO115" s="129"/>
      <c r="PP115" s="129"/>
      <c r="PQ115" s="129"/>
      <c r="PR115" s="129"/>
      <c r="PS115" s="129"/>
      <c r="PT115" s="129"/>
      <c r="PU115" s="129"/>
      <c r="PV115" s="129"/>
      <c r="PW115" s="129"/>
      <c r="PX115" s="129"/>
      <c r="PY115" s="129"/>
      <c r="PZ115" s="129"/>
      <c r="QA115" s="129"/>
      <c r="QB115" s="129"/>
      <c r="QC115" s="129"/>
      <c r="QD115" s="129"/>
      <c r="QE115" s="129"/>
      <c r="QF115" s="129"/>
      <c r="QG115" s="129"/>
      <c r="QH115" s="129"/>
      <c r="QI115" s="129"/>
      <c r="QJ115" s="129"/>
      <c r="QK115" s="129"/>
      <c r="QL115" s="129"/>
      <c r="QM115" s="129"/>
      <c r="QN115" s="129"/>
      <c r="QO115" s="129"/>
      <c r="QP115" s="129"/>
      <c r="QQ115" s="129"/>
      <c r="QR115" s="129"/>
      <c r="QS115" s="129"/>
      <c r="QT115" s="129"/>
      <c r="QU115" s="129"/>
      <c r="QV115" s="129"/>
      <c r="QW115" s="129"/>
      <c r="QX115" s="129"/>
      <c r="QY115" s="129"/>
      <c r="QZ115" s="129"/>
      <c r="RA115" s="129"/>
      <c r="RB115" s="129"/>
      <c r="RC115" s="129"/>
      <c r="RD115" s="129"/>
      <c r="RE115" s="129"/>
      <c r="RF115" s="129"/>
      <c r="RG115" s="129"/>
      <c r="RH115" s="129"/>
      <c r="RI115" s="129"/>
      <c r="RJ115" s="129"/>
      <c r="RK115" s="129"/>
      <c r="RL115" s="129"/>
      <c r="RM115" s="129"/>
      <c r="RN115" s="129"/>
      <c r="RO115" s="129"/>
      <c r="RP115" s="129"/>
      <c r="RQ115" s="129"/>
      <c r="RR115" s="129"/>
      <c r="RS115" s="129"/>
      <c r="RT115" s="129"/>
      <c r="RU115" s="129"/>
      <c r="RV115" s="129"/>
      <c r="RW115" s="129"/>
      <c r="RX115" s="129"/>
      <c r="RY115" s="129"/>
    </row>
    <row r="116" spans="1:493" s="20" customFormat="1" ht="40" customHeight="1" x14ac:dyDescent="0.25">
      <c r="A116" s="125" t="s">
        <v>534</v>
      </c>
      <c r="B116" s="9" t="s">
        <v>951</v>
      </c>
      <c r="C116" s="9" t="s">
        <v>952</v>
      </c>
      <c r="D116" s="9" t="s">
        <v>953</v>
      </c>
      <c r="E116" s="247">
        <v>22.3</v>
      </c>
      <c r="F116" s="248">
        <v>42.8</v>
      </c>
      <c r="G116" s="248">
        <v>7.1</v>
      </c>
      <c r="H116" s="247">
        <v>19</v>
      </c>
      <c r="I116" s="248">
        <v>37</v>
      </c>
      <c r="J116" s="250">
        <v>5.9</v>
      </c>
      <c r="K116" s="256">
        <v>2022</v>
      </c>
      <c r="L116" s="248" t="s">
        <v>1599</v>
      </c>
      <c r="M116" s="86" t="s">
        <v>1599</v>
      </c>
      <c r="N116" s="248" t="s">
        <v>1598</v>
      </c>
      <c r="O116" s="86" t="s">
        <v>163</v>
      </c>
      <c r="P116" s="86" t="s">
        <v>156</v>
      </c>
      <c r="Q116" s="86"/>
      <c r="R116" s="86" t="s">
        <v>156</v>
      </c>
      <c r="S116" s="86"/>
      <c r="T116" s="86">
        <v>2016</v>
      </c>
      <c r="U116" s="86" t="s">
        <v>1651</v>
      </c>
      <c r="V116" s="86" t="s">
        <v>162</v>
      </c>
      <c r="W116" s="86" t="s">
        <v>156</v>
      </c>
      <c r="X116" s="86" t="s">
        <v>163</v>
      </c>
      <c r="Y116" s="86"/>
      <c r="Z116" s="86"/>
      <c r="AA116" s="273" t="s">
        <v>632</v>
      </c>
      <c r="AB116" s="44" t="s">
        <v>1435</v>
      </c>
      <c r="AC116" s="238" t="s">
        <v>1718</v>
      </c>
      <c r="AD116" s="235" t="s">
        <v>1425</v>
      </c>
      <c r="AE116" s="123">
        <v>2</v>
      </c>
      <c r="AF116" s="123">
        <v>0</v>
      </c>
      <c r="AG116" s="123">
        <v>2</v>
      </c>
      <c r="AH116" s="123">
        <v>2</v>
      </c>
      <c r="AI116" s="188" t="s">
        <v>1597</v>
      </c>
      <c r="AJ116" s="236" t="s">
        <v>1528</v>
      </c>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4"/>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c r="CG116" s="129"/>
      <c r="CH116" s="129"/>
      <c r="CI116" s="129"/>
      <c r="CJ116" s="129"/>
      <c r="CK116" s="129"/>
      <c r="CL116" s="129"/>
      <c r="CM116" s="129"/>
      <c r="CN116" s="129"/>
      <c r="CO116" s="129"/>
      <c r="CP116" s="129"/>
      <c r="CQ116" s="129"/>
      <c r="CR116" s="129"/>
      <c r="CS116" s="129"/>
      <c r="CT116" s="129"/>
      <c r="CU116" s="129"/>
      <c r="CV116" s="129"/>
      <c r="CW116" s="129"/>
      <c r="CX116" s="129"/>
      <c r="CY116" s="129"/>
      <c r="CZ116" s="129"/>
      <c r="DA116" s="129"/>
      <c r="DB116" s="129"/>
      <c r="DC116" s="129"/>
      <c r="DD116" s="129"/>
      <c r="DE116" s="129"/>
      <c r="DF116" s="129"/>
      <c r="DG116" s="129"/>
      <c r="DH116" s="129"/>
      <c r="DI116" s="129"/>
      <c r="DJ116" s="129"/>
      <c r="DK116" s="129"/>
      <c r="DL116" s="129"/>
      <c r="DM116" s="129"/>
      <c r="DN116" s="129"/>
      <c r="DO116" s="129"/>
      <c r="DP116" s="129"/>
      <c r="DQ116" s="129"/>
      <c r="DR116" s="129"/>
      <c r="DS116" s="129"/>
      <c r="DT116" s="129"/>
      <c r="DU116" s="129"/>
      <c r="DV116" s="129"/>
      <c r="DW116" s="129"/>
      <c r="DX116" s="129"/>
      <c r="DY116" s="129"/>
      <c r="DZ116" s="129"/>
      <c r="EA116" s="129"/>
      <c r="EB116" s="129"/>
      <c r="EC116" s="129"/>
      <c r="ED116" s="129"/>
      <c r="EE116" s="129"/>
      <c r="EF116" s="129"/>
      <c r="EG116" s="129"/>
      <c r="EH116" s="129"/>
      <c r="EI116" s="129"/>
      <c r="EJ116" s="129"/>
      <c r="EK116" s="129"/>
      <c r="EL116" s="129"/>
      <c r="EM116" s="129"/>
      <c r="EN116" s="129"/>
      <c r="EO116" s="129"/>
      <c r="EP116" s="129"/>
      <c r="EQ116" s="129"/>
      <c r="ER116" s="129"/>
      <c r="ES116" s="129"/>
      <c r="ET116" s="129"/>
      <c r="EU116" s="129"/>
      <c r="EV116" s="129"/>
      <c r="EW116" s="129"/>
      <c r="EX116" s="129"/>
      <c r="EY116" s="129"/>
      <c r="EZ116" s="129"/>
      <c r="FA116" s="129"/>
      <c r="FB116" s="129"/>
      <c r="FC116" s="129"/>
      <c r="FD116" s="129"/>
      <c r="FE116" s="129"/>
      <c r="FF116" s="129"/>
      <c r="FG116" s="129"/>
      <c r="FH116" s="129"/>
      <c r="FI116" s="129"/>
      <c r="FJ116" s="129"/>
      <c r="FK116" s="129"/>
      <c r="FL116" s="129"/>
      <c r="FM116" s="129"/>
      <c r="FN116" s="129"/>
      <c r="FO116" s="129"/>
      <c r="FP116" s="129"/>
      <c r="FQ116" s="129"/>
      <c r="FR116" s="129"/>
      <c r="FS116" s="129"/>
      <c r="FT116" s="129"/>
      <c r="FU116" s="129"/>
      <c r="FV116" s="129"/>
      <c r="FW116" s="129"/>
      <c r="FX116" s="129"/>
      <c r="FY116" s="129"/>
      <c r="FZ116" s="129"/>
      <c r="GA116" s="129"/>
      <c r="GB116" s="129"/>
      <c r="GC116" s="129"/>
      <c r="GD116" s="129"/>
      <c r="GE116" s="129"/>
      <c r="GF116" s="129"/>
      <c r="GG116" s="129"/>
      <c r="GH116" s="129"/>
      <c r="GI116" s="129"/>
      <c r="GJ116" s="129"/>
      <c r="GK116" s="129"/>
      <c r="GL116" s="129"/>
      <c r="GM116" s="129"/>
      <c r="GN116" s="129"/>
      <c r="GO116" s="129"/>
      <c r="GP116" s="129"/>
      <c r="GQ116" s="129"/>
      <c r="GR116" s="129"/>
      <c r="GS116" s="129"/>
      <c r="GT116" s="129"/>
      <c r="GU116" s="129"/>
      <c r="GV116" s="129"/>
      <c r="GW116" s="129"/>
      <c r="GX116" s="129"/>
      <c r="GY116" s="129"/>
      <c r="GZ116" s="129"/>
      <c r="HA116" s="129"/>
      <c r="HB116" s="129"/>
      <c r="HC116" s="129"/>
      <c r="HD116" s="129"/>
      <c r="HE116" s="129"/>
      <c r="HF116" s="129"/>
      <c r="HG116" s="129"/>
      <c r="HH116" s="129"/>
      <c r="HI116" s="129"/>
      <c r="HJ116" s="129"/>
      <c r="HK116" s="129"/>
      <c r="HL116" s="129"/>
      <c r="HM116" s="129"/>
      <c r="HN116" s="129"/>
      <c r="HO116" s="129"/>
      <c r="HP116" s="129"/>
      <c r="HQ116" s="129"/>
      <c r="HR116" s="129"/>
      <c r="HS116" s="129"/>
      <c r="HT116" s="129"/>
      <c r="HU116" s="129"/>
      <c r="HV116" s="129"/>
      <c r="HW116" s="129"/>
      <c r="HX116" s="129"/>
      <c r="HY116" s="129"/>
      <c r="HZ116" s="129"/>
      <c r="IA116" s="129"/>
      <c r="IB116" s="129"/>
      <c r="IC116" s="129"/>
      <c r="ID116" s="129"/>
      <c r="IE116" s="129"/>
      <c r="IF116" s="129"/>
      <c r="IG116" s="129"/>
      <c r="IH116" s="129"/>
      <c r="II116" s="129"/>
      <c r="IJ116" s="129"/>
      <c r="IK116" s="129"/>
      <c r="IL116" s="129"/>
      <c r="IM116" s="129"/>
      <c r="IN116" s="129"/>
      <c r="IO116" s="129"/>
      <c r="IP116" s="129"/>
      <c r="IQ116" s="129"/>
      <c r="IR116" s="129"/>
      <c r="IS116" s="129"/>
      <c r="IT116" s="129"/>
      <c r="IU116" s="129"/>
      <c r="IV116" s="129"/>
      <c r="IW116" s="129"/>
      <c r="IX116" s="129"/>
      <c r="IY116" s="129"/>
      <c r="IZ116" s="129"/>
      <c r="JA116" s="129"/>
      <c r="JB116" s="129"/>
      <c r="JC116" s="129"/>
      <c r="JD116" s="129"/>
      <c r="JE116" s="129"/>
      <c r="JF116" s="129"/>
      <c r="JG116" s="129"/>
      <c r="JH116" s="129"/>
      <c r="JI116" s="129"/>
      <c r="JJ116" s="129"/>
      <c r="JK116" s="129"/>
      <c r="JL116" s="129"/>
      <c r="JM116" s="129"/>
      <c r="JN116" s="129"/>
      <c r="JO116" s="129"/>
      <c r="JP116" s="129"/>
      <c r="JQ116" s="129"/>
      <c r="JR116" s="129"/>
      <c r="JS116" s="129"/>
      <c r="JT116" s="129"/>
      <c r="JU116" s="129"/>
      <c r="JV116" s="129"/>
      <c r="JW116" s="129"/>
      <c r="JX116" s="129"/>
      <c r="JY116" s="129"/>
      <c r="JZ116" s="129"/>
      <c r="KA116" s="129"/>
      <c r="KB116" s="129"/>
      <c r="KC116" s="129"/>
      <c r="KD116" s="129"/>
      <c r="KE116" s="129"/>
      <c r="KF116" s="129"/>
      <c r="KG116" s="129"/>
      <c r="KH116" s="129"/>
      <c r="KI116" s="129"/>
      <c r="KJ116" s="129"/>
      <c r="KK116" s="129"/>
      <c r="KL116" s="129"/>
      <c r="KM116" s="129"/>
      <c r="KN116" s="129"/>
      <c r="KO116" s="129"/>
      <c r="KP116" s="129"/>
      <c r="KQ116" s="129"/>
      <c r="KR116" s="129"/>
      <c r="KS116" s="129"/>
      <c r="KT116" s="129"/>
      <c r="KU116" s="129"/>
      <c r="KV116" s="129"/>
      <c r="KW116" s="129"/>
      <c r="KX116" s="129"/>
      <c r="KY116" s="129"/>
      <c r="KZ116" s="129"/>
      <c r="LA116" s="129"/>
      <c r="LB116" s="129"/>
      <c r="LC116" s="129"/>
      <c r="LD116" s="129"/>
      <c r="LE116" s="129"/>
      <c r="LF116" s="129"/>
      <c r="LG116" s="129"/>
      <c r="LH116" s="129"/>
      <c r="LI116" s="129"/>
      <c r="LJ116" s="129"/>
      <c r="LK116" s="129"/>
      <c r="LL116" s="129"/>
      <c r="LM116" s="129"/>
      <c r="LN116" s="129"/>
      <c r="LO116" s="129"/>
      <c r="LP116" s="129"/>
      <c r="LQ116" s="129"/>
      <c r="LR116" s="129"/>
      <c r="LS116" s="129"/>
      <c r="LT116" s="129"/>
      <c r="LU116" s="129"/>
      <c r="LV116" s="129"/>
      <c r="LW116" s="129"/>
      <c r="LX116" s="129"/>
      <c r="LY116" s="129"/>
      <c r="LZ116" s="129"/>
      <c r="MA116" s="129"/>
      <c r="MB116" s="129"/>
      <c r="MC116" s="129"/>
      <c r="MD116" s="129"/>
      <c r="ME116" s="129"/>
      <c r="MF116" s="129"/>
      <c r="MG116" s="129"/>
      <c r="MH116" s="129"/>
      <c r="MI116" s="129"/>
      <c r="MJ116" s="129"/>
      <c r="MK116" s="129"/>
      <c r="ML116" s="129"/>
      <c r="MM116" s="129"/>
      <c r="MN116" s="129"/>
      <c r="MO116" s="129"/>
      <c r="MP116" s="129"/>
      <c r="MQ116" s="129"/>
      <c r="MR116" s="129"/>
      <c r="MS116" s="129"/>
      <c r="MT116" s="129"/>
      <c r="MU116" s="129"/>
      <c r="MV116" s="129"/>
      <c r="MW116" s="129"/>
      <c r="MX116" s="129"/>
      <c r="MY116" s="129"/>
      <c r="MZ116" s="129"/>
      <c r="NA116" s="129"/>
      <c r="NB116" s="129"/>
      <c r="NC116" s="129"/>
      <c r="ND116" s="129"/>
      <c r="NE116" s="129"/>
      <c r="NF116" s="129"/>
      <c r="NG116" s="129"/>
      <c r="NH116" s="129"/>
      <c r="NI116" s="129"/>
      <c r="NJ116" s="129"/>
      <c r="NK116" s="129"/>
      <c r="NL116" s="129"/>
      <c r="NM116" s="129"/>
      <c r="NN116" s="129"/>
      <c r="NO116" s="129"/>
      <c r="NP116" s="129"/>
      <c r="NQ116" s="129"/>
      <c r="NR116" s="129"/>
      <c r="NS116" s="129"/>
      <c r="NT116" s="129"/>
      <c r="NU116" s="129"/>
      <c r="NV116" s="129"/>
      <c r="NW116" s="129"/>
      <c r="NX116" s="129"/>
      <c r="NY116" s="129"/>
      <c r="NZ116" s="129"/>
      <c r="OA116" s="129"/>
      <c r="OB116" s="129"/>
      <c r="OC116" s="129"/>
      <c r="OD116" s="129"/>
      <c r="OE116" s="129"/>
      <c r="OF116" s="129"/>
      <c r="OG116" s="129"/>
      <c r="OH116" s="129"/>
      <c r="OI116" s="129"/>
      <c r="OJ116" s="129"/>
      <c r="OK116" s="129"/>
      <c r="OL116" s="129"/>
      <c r="OM116" s="129"/>
      <c r="ON116" s="129"/>
      <c r="OO116" s="129"/>
      <c r="OP116" s="129"/>
      <c r="OQ116" s="129"/>
      <c r="OR116" s="129"/>
      <c r="OS116" s="129"/>
      <c r="OT116" s="129"/>
      <c r="OU116" s="129"/>
      <c r="OV116" s="129"/>
      <c r="OW116" s="129"/>
      <c r="OX116" s="129"/>
      <c r="OY116" s="129"/>
      <c r="OZ116" s="129"/>
      <c r="PA116" s="129"/>
      <c r="PB116" s="129"/>
      <c r="PC116" s="129"/>
      <c r="PD116" s="129"/>
      <c r="PE116" s="129"/>
      <c r="PF116" s="129"/>
      <c r="PG116" s="129"/>
      <c r="PH116" s="129"/>
      <c r="PI116" s="129"/>
      <c r="PJ116" s="129"/>
      <c r="PK116" s="129"/>
      <c r="PL116" s="129"/>
      <c r="PM116" s="129"/>
      <c r="PN116" s="129"/>
      <c r="PO116" s="129"/>
      <c r="PP116" s="129"/>
      <c r="PQ116" s="129"/>
      <c r="PR116" s="129"/>
      <c r="PS116" s="129"/>
      <c r="PT116" s="129"/>
      <c r="PU116" s="129"/>
      <c r="PV116" s="129"/>
      <c r="PW116" s="129"/>
      <c r="PX116" s="129"/>
      <c r="PY116" s="129"/>
      <c r="PZ116" s="129"/>
      <c r="QA116" s="129"/>
      <c r="QB116" s="129"/>
      <c r="QC116" s="129"/>
      <c r="QD116" s="129"/>
      <c r="QE116" s="129"/>
      <c r="QF116" s="129"/>
      <c r="QG116" s="129"/>
      <c r="QH116" s="129"/>
      <c r="QI116" s="129"/>
      <c r="QJ116" s="129"/>
      <c r="QK116" s="129"/>
      <c r="QL116" s="129"/>
      <c r="QM116" s="129"/>
      <c r="QN116" s="129"/>
      <c r="QO116" s="129"/>
      <c r="QP116" s="129"/>
      <c r="QQ116" s="129"/>
      <c r="QR116" s="129"/>
      <c r="QS116" s="129"/>
      <c r="QT116" s="129"/>
      <c r="QU116" s="129"/>
      <c r="QV116" s="129"/>
      <c r="QW116" s="129"/>
      <c r="QX116" s="129"/>
      <c r="QY116" s="129"/>
      <c r="QZ116" s="129"/>
      <c r="RA116" s="129"/>
      <c r="RB116" s="129"/>
      <c r="RC116" s="129"/>
      <c r="RD116" s="129"/>
      <c r="RE116" s="129"/>
      <c r="RF116" s="129"/>
      <c r="RG116" s="129"/>
      <c r="RH116" s="129"/>
      <c r="RI116" s="129"/>
      <c r="RJ116" s="129"/>
      <c r="RK116" s="129"/>
      <c r="RL116" s="129"/>
      <c r="RM116" s="129"/>
      <c r="RN116" s="129"/>
      <c r="RO116" s="129"/>
      <c r="RP116" s="129"/>
      <c r="RQ116" s="129"/>
      <c r="RR116" s="129"/>
      <c r="RS116" s="129"/>
      <c r="RT116" s="129"/>
      <c r="RU116" s="129"/>
      <c r="RV116" s="129"/>
      <c r="RW116" s="129"/>
      <c r="RX116" s="129"/>
      <c r="RY116" s="129"/>
    </row>
    <row r="117" spans="1:493" s="20" customFormat="1" ht="40" customHeight="1" x14ac:dyDescent="0.25">
      <c r="A117" s="125" t="s">
        <v>157</v>
      </c>
      <c r="B117" s="9" t="s">
        <v>954</v>
      </c>
      <c r="C117" s="9" t="s">
        <v>955</v>
      </c>
      <c r="D117" s="9" t="s">
        <v>956</v>
      </c>
      <c r="E117" s="247">
        <v>19</v>
      </c>
      <c r="F117" s="248">
        <v>35.9</v>
      </c>
      <c r="G117" s="248">
        <v>6.4</v>
      </c>
      <c r="H117" s="247">
        <v>16.399999999999999</v>
      </c>
      <c r="I117" s="248">
        <v>31.6</v>
      </c>
      <c r="J117" s="250">
        <v>5.4</v>
      </c>
      <c r="K117" s="256">
        <v>2022</v>
      </c>
      <c r="L117" s="248" t="s">
        <v>1599</v>
      </c>
      <c r="M117" s="86" t="s">
        <v>1598</v>
      </c>
      <c r="N117" s="248" t="s">
        <v>1598</v>
      </c>
      <c r="O117" s="86" t="s">
        <v>163</v>
      </c>
      <c r="P117" s="86" t="s">
        <v>156</v>
      </c>
      <c r="Q117" s="86"/>
      <c r="R117" s="86" t="s">
        <v>156</v>
      </c>
      <c r="S117" s="86"/>
      <c r="T117" s="86">
        <v>2021</v>
      </c>
      <c r="U117" s="86" t="s">
        <v>162</v>
      </c>
      <c r="V117" s="86" t="s">
        <v>162</v>
      </c>
      <c r="W117" s="86" t="s">
        <v>162</v>
      </c>
      <c r="X117" s="86" t="s">
        <v>163</v>
      </c>
      <c r="Y117" s="86"/>
      <c r="Z117" s="86"/>
      <c r="AA117" s="273" t="s">
        <v>632</v>
      </c>
      <c r="AB117" s="44" t="s">
        <v>1435</v>
      </c>
      <c r="AC117" s="238" t="s">
        <v>1717</v>
      </c>
      <c r="AD117" s="235" t="s">
        <v>1425</v>
      </c>
      <c r="AE117" s="123">
        <v>2</v>
      </c>
      <c r="AF117" s="123">
        <v>0</v>
      </c>
      <c r="AG117" s="123">
        <v>2</v>
      </c>
      <c r="AH117" s="123">
        <v>2</v>
      </c>
      <c r="AI117" s="188" t="s">
        <v>1597</v>
      </c>
      <c r="AJ117" s="236" t="s">
        <v>1528</v>
      </c>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4"/>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c r="CG117" s="129"/>
      <c r="CH117" s="129"/>
      <c r="CI117" s="129"/>
      <c r="CJ117" s="129"/>
      <c r="CK117" s="129"/>
      <c r="CL117" s="129"/>
      <c r="CM117" s="129"/>
      <c r="CN117" s="129"/>
      <c r="CO117" s="129"/>
      <c r="CP117" s="129"/>
      <c r="CQ117" s="129"/>
      <c r="CR117" s="129"/>
      <c r="CS117" s="129"/>
      <c r="CT117" s="129"/>
      <c r="CU117" s="129"/>
      <c r="CV117" s="129"/>
      <c r="CW117" s="129"/>
      <c r="CX117" s="129"/>
      <c r="CY117" s="129"/>
      <c r="CZ117" s="129"/>
      <c r="DA117" s="129"/>
      <c r="DB117" s="129"/>
      <c r="DC117" s="129"/>
      <c r="DD117" s="129"/>
      <c r="DE117" s="129"/>
      <c r="DF117" s="129"/>
      <c r="DG117" s="129"/>
      <c r="DH117" s="129"/>
      <c r="DI117" s="129"/>
      <c r="DJ117" s="129"/>
      <c r="DK117" s="129"/>
      <c r="DL117" s="129"/>
      <c r="DM117" s="129"/>
      <c r="DN117" s="129"/>
      <c r="DO117" s="129"/>
      <c r="DP117" s="129"/>
      <c r="DQ117" s="129"/>
      <c r="DR117" s="129"/>
      <c r="DS117" s="129"/>
      <c r="DT117" s="129"/>
      <c r="DU117" s="129"/>
      <c r="DV117" s="129"/>
      <c r="DW117" s="129"/>
      <c r="DX117" s="129"/>
      <c r="DY117" s="129"/>
      <c r="DZ117" s="129"/>
      <c r="EA117" s="129"/>
      <c r="EB117" s="129"/>
      <c r="EC117" s="129"/>
      <c r="ED117" s="129"/>
      <c r="EE117" s="129"/>
      <c r="EF117" s="129"/>
      <c r="EG117" s="129"/>
      <c r="EH117" s="129"/>
      <c r="EI117" s="129"/>
      <c r="EJ117" s="129"/>
      <c r="EK117" s="129"/>
      <c r="EL117" s="129"/>
      <c r="EM117" s="129"/>
      <c r="EN117" s="129"/>
      <c r="EO117" s="129"/>
      <c r="EP117" s="129"/>
      <c r="EQ117" s="129"/>
      <c r="ER117" s="129"/>
      <c r="ES117" s="129"/>
      <c r="ET117" s="129"/>
      <c r="EU117" s="129"/>
      <c r="EV117" s="129"/>
      <c r="EW117" s="129"/>
      <c r="EX117" s="129"/>
      <c r="EY117" s="129"/>
      <c r="EZ117" s="129"/>
      <c r="FA117" s="129"/>
      <c r="FB117" s="129"/>
      <c r="FC117" s="129"/>
      <c r="FD117" s="129"/>
      <c r="FE117" s="129"/>
      <c r="FF117" s="129"/>
      <c r="FG117" s="129"/>
      <c r="FH117" s="129"/>
      <c r="FI117" s="129"/>
      <c r="FJ117" s="129"/>
      <c r="FK117" s="129"/>
      <c r="FL117" s="129"/>
      <c r="FM117" s="129"/>
      <c r="FN117" s="129"/>
      <c r="FO117" s="129"/>
      <c r="FP117" s="129"/>
      <c r="FQ117" s="129"/>
      <c r="FR117" s="129"/>
      <c r="FS117" s="129"/>
      <c r="FT117" s="129"/>
      <c r="FU117" s="129"/>
      <c r="FV117" s="129"/>
      <c r="FW117" s="129"/>
      <c r="FX117" s="129"/>
      <c r="FY117" s="129"/>
      <c r="FZ117" s="129"/>
      <c r="GA117" s="129"/>
      <c r="GB117" s="129"/>
      <c r="GC117" s="129"/>
      <c r="GD117" s="129"/>
      <c r="GE117" s="129"/>
      <c r="GF117" s="129"/>
      <c r="GG117" s="129"/>
      <c r="GH117" s="129"/>
      <c r="GI117" s="129"/>
      <c r="GJ117" s="129"/>
      <c r="GK117" s="129"/>
      <c r="GL117" s="129"/>
      <c r="GM117" s="129"/>
      <c r="GN117" s="129"/>
      <c r="GO117" s="129"/>
      <c r="GP117" s="129"/>
      <c r="GQ117" s="129"/>
      <c r="GR117" s="129"/>
      <c r="GS117" s="129"/>
      <c r="GT117" s="129"/>
      <c r="GU117" s="129"/>
      <c r="GV117" s="129"/>
      <c r="GW117" s="129"/>
      <c r="GX117" s="129"/>
      <c r="GY117" s="129"/>
      <c r="GZ117" s="129"/>
      <c r="HA117" s="129"/>
      <c r="HB117" s="129"/>
      <c r="HC117" s="129"/>
      <c r="HD117" s="129"/>
      <c r="HE117" s="129"/>
      <c r="HF117" s="129"/>
      <c r="HG117" s="129"/>
      <c r="HH117" s="129"/>
      <c r="HI117" s="129"/>
      <c r="HJ117" s="129"/>
      <c r="HK117" s="129"/>
      <c r="HL117" s="129"/>
      <c r="HM117" s="129"/>
      <c r="HN117" s="129"/>
      <c r="HO117" s="129"/>
      <c r="HP117" s="129"/>
      <c r="HQ117" s="129"/>
      <c r="HR117" s="129"/>
      <c r="HS117" s="129"/>
      <c r="HT117" s="129"/>
      <c r="HU117" s="129"/>
      <c r="HV117" s="129"/>
      <c r="HW117" s="129"/>
      <c r="HX117" s="129"/>
      <c r="HY117" s="129"/>
      <c r="HZ117" s="129"/>
      <c r="IA117" s="129"/>
      <c r="IB117" s="129"/>
      <c r="IC117" s="129"/>
      <c r="ID117" s="129"/>
      <c r="IE117" s="129"/>
      <c r="IF117" s="129"/>
      <c r="IG117" s="129"/>
      <c r="IH117" s="129"/>
      <c r="II117" s="129"/>
      <c r="IJ117" s="129"/>
      <c r="IK117" s="129"/>
      <c r="IL117" s="129"/>
      <c r="IM117" s="129"/>
      <c r="IN117" s="129"/>
      <c r="IO117" s="129"/>
      <c r="IP117" s="129"/>
      <c r="IQ117" s="129"/>
      <c r="IR117" s="129"/>
      <c r="IS117" s="129"/>
      <c r="IT117" s="129"/>
      <c r="IU117" s="129"/>
      <c r="IV117" s="129"/>
      <c r="IW117" s="129"/>
      <c r="IX117" s="129"/>
      <c r="IY117" s="129"/>
      <c r="IZ117" s="129"/>
      <c r="JA117" s="129"/>
      <c r="JB117" s="129"/>
      <c r="JC117" s="129"/>
      <c r="JD117" s="129"/>
      <c r="JE117" s="129"/>
      <c r="JF117" s="129"/>
      <c r="JG117" s="129"/>
      <c r="JH117" s="129"/>
      <c r="JI117" s="129"/>
      <c r="JJ117" s="129"/>
      <c r="JK117" s="129"/>
      <c r="JL117" s="129"/>
      <c r="JM117" s="129"/>
      <c r="JN117" s="129"/>
      <c r="JO117" s="129"/>
      <c r="JP117" s="129"/>
      <c r="JQ117" s="129"/>
      <c r="JR117" s="129"/>
      <c r="JS117" s="129"/>
      <c r="JT117" s="129"/>
      <c r="JU117" s="129"/>
      <c r="JV117" s="129"/>
      <c r="JW117" s="129"/>
      <c r="JX117" s="129"/>
      <c r="JY117" s="129"/>
      <c r="JZ117" s="129"/>
      <c r="KA117" s="129"/>
      <c r="KB117" s="129"/>
      <c r="KC117" s="129"/>
      <c r="KD117" s="129"/>
      <c r="KE117" s="129"/>
      <c r="KF117" s="129"/>
      <c r="KG117" s="129"/>
      <c r="KH117" s="129"/>
      <c r="KI117" s="129"/>
      <c r="KJ117" s="129"/>
      <c r="KK117" s="129"/>
      <c r="KL117" s="129"/>
      <c r="KM117" s="129"/>
      <c r="KN117" s="129"/>
      <c r="KO117" s="129"/>
      <c r="KP117" s="129"/>
      <c r="KQ117" s="129"/>
      <c r="KR117" s="129"/>
      <c r="KS117" s="129"/>
      <c r="KT117" s="129"/>
      <c r="KU117" s="129"/>
      <c r="KV117" s="129"/>
      <c r="KW117" s="129"/>
      <c r="KX117" s="129"/>
      <c r="KY117" s="129"/>
      <c r="KZ117" s="129"/>
      <c r="LA117" s="129"/>
      <c r="LB117" s="129"/>
      <c r="LC117" s="129"/>
      <c r="LD117" s="129"/>
      <c r="LE117" s="129"/>
      <c r="LF117" s="129"/>
      <c r="LG117" s="129"/>
      <c r="LH117" s="129"/>
      <c r="LI117" s="129"/>
      <c r="LJ117" s="129"/>
      <c r="LK117" s="129"/>
      <c r="LL117" s="129"/>
      <c r="LM117" s="129"/>
      <c r="LN117" s="129"/>
      <c r="LO117" s="129"/>
      <c r="LP117" s="129"/>
      <c r="LQ117" s="129"/>
      <c r="LR117" s="129"/>
      <c r="LS117" s="129"/>
      <c r="LT117" s="129"/>
      <c r="LU117" s="129"/>
      <c r="LV117" s="129"/>
      <c r="LW117" s="129"/>
      <c r="LX117" s="129"/>
      <c r="LY117" s="129"/>
      <c r="LZ117" s="129"/>
      <c r="MA117" s="129"/>
      <c r="MB117" s="129"/>
      <c r="MC117" s="129"/>
      <c r="MD117" s="129"/>
      <c r="ME117" s="129"/>
      <c r="MF117" s="129"/>
      <c r="MG117" s="129"/>
      <c r="MH117" s="129"/>
      <c r="MI117" s="129"/>
      <c r="MJ117" s="129"/>
      <c r="MK117" s="129"/>
      <c r="ML117" s="129"/>
      <c r="MM117" s="129"/>
      <c r="MN117" s="129"/>
      <c r="MO117" s="129"/>
      <c r="MP117" s="129"/>
      <c r="MQ117" s="129"/>
      <c r="MR117" s="129"/>
      <c r="MS117" s="129"/>
      <c r="MT117" s="129"/>
      <c r="MU117" s="129"/>
      <c r="MV117" s="129"/>
      <c r="MW117" s="129"/>
      <c r="MX117" s="129"/>
      <c r="MY117" s="129"/>
      <c r="MZ117" s="129"/>
      <c r="NA117" s="129"/>
      <c r="NB117" s="129"/>
      <c r="NC117" s="129"/>
      <c r="ND117" s="129"/>
      <c r="NE117" s="129"/>
      <c r="NF117" s="129"/>
      <c r="NG117" s="129"/>
      <c r="NH117" s="129"/>
      <c r="NI117" s="129"/>
      <c r="NJ117" s="129"/>
      <c r="NK117" s="129"/>
      <c r="NL117" s="129"/>
      <c r="NM117" s="129"/>
      <c r="NN117" s="129"/>
      <c r="NO117" s="129"/>
      <c r="NP117" s="129"/>
      <c r="NQ117" s="129"/>
      <c r="NR117" s="129"/>
      <c r="NS117" s="129"/>
      <c r="NT117" s="129"/>
      <c r="NU117" s="129"/>
      <c r="NV117" s="129"/>
      <c r="NW117" s="129"/>
      <c r="NX117" s="129"/>
      <c r="NY117" s="129"/>
      <c r="NZ117" s="129"/>
      <c r="OA117" s="129"/>
      <c r="OB117" s="129"/>
      <c r="OC117" s="129"/>
      <c r="OD117" s="129"/>
      <c r="OE117" s="129"/>
      <c r="OF117" s="129"/>
      <c r="OG117" s="129"/>
      <c r="OH117" s="129"/>
      <c r="OI117" s="129"/>
      <c r="OJ117" s="129"/>
      <c r="OK117" s="129"/>
      <c r="OL117" s="129"/>
      <c r="OM117" s="129"/>
      <c r="ON117" s="129"/>
      <c r="OO117" s="129"/>
      <c r="OP117" s="129"/>
      <c r="OQ117" s="129"/>
      <c r="OR117" s="129"/>
      <c r="OS117" s="129"/>
      <c r="OT117" s="129"/>
      <c r="OU117" s="129"/>
      <c r="OV117" s="129"/>
      <c r="OW117" s="129"/>
      <c r="OX117" s="129"/>
      <c r="OY117" s="129"/>
      <c r="OZ117" s="129"/>
      <c r="PA117" s="129"/>
      <c r="PB117" s="129"/>
      <c r="PC117" s="129"/>
      <c r="PD117" s="129"/>
      <c r="PE117" s="129"/>
      <c r="PF117" s="129"/>
      <c r="PG117" s="129"/>
      <c r="PH117" s="129"/>
      <c r="PI117" s="129"/>
      <c r="PJ117" s="129"/>
      <c r="PK117" s="129"/>
      <c r="PL117" s="129"/>
      <c r="PM117" s="129"/>
      <c r="PN117" s="129"/>
      <c r="PO117" s="129"/>
      <c r="PP117" s="129"/>
      <c r="PQ117" s="129"/>
      <c r="PR117" s="129"/>
      <c r="PS117" s="129"/>
      <c r="PT117" s="129"/>
      <c r="PU117" s="129"/>
      <c r="PV117" s="129"/>
      <c r="PW117" s="129"/>
      <c r="PX117" s="129"/>
      <c r="PY117" s="129"/>
      <c r="PZ117" s="129"/>
      <c r="QA117" s="129"/>
      <c r="QB117" s="129"/>
      <c r="QC117" s="129"/>
      <c r="QD117" s="129"/>
      <c r="QE117" s="129"/>
      <c r="QF117" s="129"/>
      <c r="QG117" s="129"/>
      <c r="QH117" s="129"/>
      <c r="QI117" s="129"/>
      <c r="QJ117" s="129"/>
      <c r="QK117" s="129"/>
      <c r="QL117" s="129"/>
      <c r="QM117" s="129"/>
      <c r="QN117" s="129"/>
      <c r="QO117" s="129"/>
      <c r="QP117" s="129"/>
      <c r="QQ117" s="129"/>
      <c r="QR117" s="129"/>
      <c r="QS117" s="129"/>
      <c r="QT117" s="129"/>
      <c r="QU117" s="129"/>
      <c r="QV117" s="129"/>
      <c r="QW117" s="129"/>
      <c r="QX117" s="129"/>
      <c r="QY117" s="129"/>
      <c r="QZ117" s="129"/>
      <c r="RA117" s="129"/>
      <c r="RB117" s="129"/>
      <c r="RC117" s="129"/>
      <c r="RD117" s="129"/>
      <c r="RE117" s="129"/>
      <c r="RF117" s="129"/>
      <c r="RG117" s="129"/>
      <c r="RH117" s="129"/>
      <c r="RI117" s="129"/>
      <c r="RJ117" s="129"/>
      <c r="RK117" s="129"/>
      <c r="RL117" s="129"/>
      <c r="RM117" s="129"/>
      <c r="RN117" s="129"/>
      <c r="RO117" s="129"/>
      <c r="RP117" s="129"/>
      <c r="RQ117" s="129"/>
      <c r="RR117" s="129"/>
      <c r="RS117" s="129"/>
      <c r="RT117" s="129"/>
      <c r="RU117" s="129"/>
      <c r="RV117" s="129"/>
      <c r="RW117" s="129"/>
      <c r="RX117" s="129"/>
      <c r="RY117" s="129"/>
    </row>
    <row r="118" spans="1:493" s="20" customFormat="1" ht="40" customHeight="1" x14ac:dyDescent="0.25">
      <c r="A118" s="125" t="s">
        <v>534</v>
      </c>
      <c r="B118" s="9" t="s">
        <v>957</v>
      </c>
      <c r="C118" s="9" t="s">
        <v>958</v>
      </c>
      <c r="D118" s="9" t="s">
        <v>959</v>
      </c>
      <c r="E118" s="247">
        <v>36.700000000000003</v>
      </c>
      <c r="F118" s="248">
        <v>58.8</v>
      </c>
      <c r="G118" s="248">
        <v>17.2</v>
      </c>
      <c r="H118" s="247">
        <v>30.2</v>
      </c>
      <c r="I118" s="248">
        <v>47.5</v>
      </c>
      <c r="J118" s="250">
        <v>15.4</v>
      </c>
      <c r="K118" s="256">
        <v>2022</v>
      </c>
      <c r="L118" s="248" t="s">
        <v>1602</v>
      </c>
      <c r="M118" s="86" t="s">
        <v>1599</v>
      </c>
      <c r="N118" s="248" t="s">
        <v>1598</v>
      </c>
      <c r="O118" s="86" t="s">
        <v>163</v>
      </c>
      <c r="P118" s="86" t="s">
        <v>156</v>
      </c>
      <c r="Q118" s="86"/>
      <c r="R118" s="86" t="s">
        <v>156</v>
      </c>
      <c r="S118" s="86"/>
      <c r="T118" s="86">
        <v>2011</v>
      </c>
      <c r="U118" s="86" t="s">
        <v>1651</v>
      </c>
      <c r="V118" s="86" t="s">
        <v>162</v>
      </c>
      <c r="W118" s="86" t="s">
        <v>1651</v>
      </c>
      <c r="X118" s="86" t="s">
        <v>162</v>
      </c>
      <c r="Y118" s="86"/>
      <c r="Z118" s="86"/>
      <c r="AA118" s="273" t="s">
        <v>632</v>
      </c>
      <c r="AB118" s="44" t="s">
        <v>1435</v>
      </c>
      <c r="AC118" s="238" t="s">
        <v>1716</v>
      </c>
      <c r="AD118" s="235" t="s">
        <v>1425</v>
      </c>
      <c r="AE118" s="123">
        <v>2</v>
      </c>
      <c r="AF118" s="123">
        <v>0</v>
      </c>
      <c r="AG118" s="123">
        <v>2</v>
      </c>
      <c r="AH118" s="123">
        <v>2</v>
      </c>
      <c r="AI118" s="188" t="s">
        <v>1597</v>
      </c>
      <c r="AJ118" s="236" t="s">
        <v>1528</v>
      </c>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4"/>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c r="CG118" s="129"/>
      <c r="CH118" s="129"/>
      <c r="CI118" s="129"/>
      <c r="CJ118" s="129"/>
      <c r="CK118" s="129"/>
      <c r="CL118" s="129"/>
      <c r="CM118" s="129"/>
      <c r="CN118" s="129"/>
      <c r="CO118" s="129"/>
      <c r="CP118" s="129"/>
      <c r="CQ118" s="129"/>
      <c r="CR118" s="129"/>
      <c r="CS118" s="129"/>
      <c r="CT118" s="129"/>
      <c r="CU118" s="129"/>
      <c r="CV118" s="129"/>
      <c r="CW118" s="129"/>
      <c r="CX118" s="129"/>
      <c r="CY118" s="129"/>
      <c r="CZ118" s="129"/>
      <c r="DA118" s="129"/>
      <c r="DB118" s="129"/>
      <c r="DC118" s="129"/>
      <c r="DD118" s="129"/>
      <c r="DE118" s="129"/>
      <c r="DF118" s="129"/>
      <c r="DG118" s="129"/>
      <c r="DH118" s="129"/>
      <c r="DI118" s="129"/>
      <c r="DJ118" s="129"/>
      <c r="DK118" s="129"/>
      <c r="DL118" s="129"/>
      <c r="DM118" s="129"/>
      <c r="DN118" s="129"/>
      <c r="DO118" s="129"/>
      <c r="DP118" s="129"/>
      <c r="DQ118" s="129"/>
      <c r="DR118" s="129"/>
      <c r="DS118" s="129"/>
      <c r="DT118" s="129"/>
      <c r="DU118" s="129"/>
      <c r="DV118" s="129"/>
      <c r="DW118" s="129"/>
      <c r="DX118" s="129"/>
      <c r="DY118" s="129"/>
      <c r="DZ118" s="129"/>
      <c r="EA118" s="129"/>
      <c r="EB118" s="129"/>
      <c r="EC118" s="129"/>
      <c r="ED118" s="129"/>
      <c r="EE118" s="129"/>
      <c r="EF118" s="129"/>
      <c r="EG118" s="129"/>
      <c r="EH118" s="129"/>
      <c r="EI118" s="129"/>
      <c r="EJ118" s="129"/>
      <c r="EK118" s="129"/>
      <c r="EL118" s="129"/>
      <c r="EM118" s="129"/>
      <c r="EN118" s="129"/>
      <c r="EO118" s="129"/>
      <c r="EP118" s="129"/>
      <c r="EQ118" s="129"/>
      <c r="ER118" s="129"/>
      <c r="ES118" s="129"/>
      <c r="ET118" s="129"/>
      <c r="EU118" s="129"/>
      <c r="EV118" s="129"/>
      <c r="EW118" s="129"/>
      <c r="EX118" s="129"/>
      <c r="EY118" s="129"/>
      <c r="EZ118" s="129"/>
      <c r="FA118" s="129"/>
      <c r="FB118" s="129"/>
      <c r="FC118" s="129"/>
      <c r="FD118" s="129"/>
      <c r="FE118" s="129"/>
      <c r="FF118" s="129"/>
      <c r="FG118" s="129"/>
      <c r="FH118" s="129"/>
      <c r="FI118" s="129"/>
      <c r="FJ118" s="129"/>
      <c r="FK118" s="129"/>
      <c r="FL118" s="129"/>
      <c r="FM118" s="129"/>
      <c r="FN118" s="129"/>
      <c r="FO118" s="129"/>
      <c r="FP118" s="129"/>
      <c r="FQ118" s="129"/>
      <c r="FR118" s="129"/>
      <c r="FS118" s="129"/>
      <c r="FT118" s="129"/>
      <c r="FU118" s="129"/>
      <c r="FV118" s="129"/>
      <c r="FW118" s="129"/>
      <c r="FX118" s="129"/>
      <c r="FY118" s="129"/>
      <c r="FZ118" s="129"/>
      <c r="GA118" s="129"/>
      <c r="GB118" s="129"/>
      <c r="GC118" s="129"/>
      <c r="GD118" s="129"/>
      <c r="GE118" s="129"/>
      <c r="GF118" s="129"/>
      <c r="GG118" s="129"/>
      <c r="GH118" s="129"/>
      <c r="GI118" s="129"/>
      <c r="GJ118" s="129"/>
      <c r="GK118" s="129"/>
      <c r="GL118" s="129"/>
      <c r="GM118" s="129"/>
      <c r="GN118" s="129"/>
      <c r="GO118" s="129"/>
      <c r="GP118" s="129"/>
      <c r="GQ118" s="129"/>
      <c r="GR118" s="129"/>
      <c r="GS118" s="129"/>
      <c r="GT118" s="129"/>
      <c r="GU118" s="129"/>
      <c r="GV118" s="129"/>
      <c r="GW118" s="129"/>
      <c r="GX118" s="129"/>
      <c r="GY118" s="129"/>
      <c r="GZ118" s="129"/>
      <c r="HA118" s="129"/>
      <c r="HB118" s="129"/>
      <c r="HC118" s="129"/>
      <c r="HD118" s="129"/>
      <c r="HE118" s="129"/>
      <c r="HF118" s="129"/>
      <c r="HG118" s="129"/>
      <c r="HH118" s="129"/>
      <c r="HI118" s="129"/>
      <c r="HJ118" s="129"/>
      <c r="HK118" s="129"/>
      <c r="HL118" s="129"/>
      <c r="HM118" s="129"/>
      <c r="HN118" s="129"/>
      <c r="HO118" s="129"/>
      <c r="HP118" s="129"/>
      <c r="HQ118" s="129"/>
      <c r="HR118" s="129"/>
      <c r="HS118" s="129"/>
      <c r="HT118" s="129"/>
      <c r="HU118" s="129"/>
      <c r="HV118" s="129"/>
      <c r="HW118" s="129"/>
      <c r="HX118" s="129"/>
      <c r="HY118" s="129"/>
      <c r="HZ118" s="129"/>
      <c r="IA118" s="129"/>
      <c r="IB118" s="129"/>
      <c r="IC118" s="129"/>
      <c r="ID118" s="129"/>
      <c r="IE118" s="129"/>
      <c r="IF118" s="129"/>
      <c r="IG118" s="129"/>
      <c r="IH118" s="129"/>
      <c r="II118" s="129"/>
      <c r="IJ118" s="129"/>
      <c r="IK118" s="129"/>
      <c r="IL118" s="129"/>
      <c r="IM118" s="129"/>
      <c r="IN118" s="129"/>
      <c r="IO118" s="129"/>
      <c r="IP118" s="129"/>
      <c r="IQ118" s="129"/>
      <c r="IR118" s="129"/>
      <c r="IS118" s="129"/>
      <c r="IT118" s="129"/>
      <c r="IU118" s="129"/>
      <c r="IV118" s="129"/>
      <c r="IW118" s="129"/>
      <c r="IX118" s="129"/>
      <c r="IY118" s="129"/>
      <c r="IZ118" s="129"/>
      <c r="JA118" s="129"/>
      <c r="JB118" s="129"/>
      <c r="JC118" s="129"/>
      <c r="JD118" s="129"/>
      <c r="JE118" s="129"/>
      <c r="JF118" s="129"/>
      <c r="JG118" s="129"/>
      <c r="JH118" s="129"/>
      <c r="JI118" s="129"/>
      <c r="JJ118" s="129"/>
      <c r="JK118" s="129"/>
      <c r="JL118" s="129"/>
      <c r="JM118" s="129"/>
      <c r="JN118" s="129"/>
      <c r="JO118" s="129"/>
      <c r="JP118" s="129"/>
      <c r="JQ118" s="129"/>
      <c r="JR118" s="129"/>
      <c r="JS118" s="129"/>
      <c r="JT118" s="129"/>
      <c r="JU118" s="129"/>
      <c r="JV118" s="129"/>
      <c r="JW118" s="129"/>
      <c r="JX118" s="129"/>
      <c r="JY118" s="129"/>
      <c r="JZ118" s="129"/>
      <c r="KA118" s="129"/>
      <c r="KB118" s="129"/>
      <c r="KC118" s="129"/>
      <c r="KD118" s="129"/>
      <c r="KE118" s="129"/>
      <c r="KF118" s="129"/>
      <c r="KG118" s="129"/>
      <c r="KH118" s="129"/>
      <c r="KI118" s="129"/>
      <c r="KJ118" s="129"/>
      <c r="KK118" s="129"/>
      <c r="KL118" s="129"/>
      <c r="KM118" s="129"/>
      <c r="KN118" s="129"/>
      <c r="KO118" s="129"/>
      <c r="KP118" s="129"/>
      <c r="KQ118" s="129"/>
      <c r="KR118" s="129"/>
      <c r="KS118" s="129"/>
      <c r="KT118" s="129"/>
      <c r="KU118" s="129"/>
      <c r="KV118" s="129"/>
      <c r="KW118" s="129"/>
      <c r="KX118" s="129"/>
      <c r="KY118" s="129"/>
      <c r="KZ118" s="129"/>
      <c r="LA118" s="129"/>
      <c r="LB118" s="129"/>
      <c r="LC118" s="129"/>
      <c r="LD118" s="129"/>
      <c r="LE118" s="129"/>
      <c r="LF118" s="129"/>
      <c r="LG118" s="129"/>
      <c r="LH118" s="129"/>
      <c r="LI118" s="129"/>
      <c r="LJ118" s="129"/>
      <c r="LK118" s="129"/>
      <c r="LL118" s="129"/>
      <c r="LM118" s="129"/>
      <c r="LN118" s="129"/>
      <c r="LO118" s="129"/>
      <c r="LP118" s="129"/>
      <c r="LQ118" s="129"/>
      <c r="LR118" s="129"/>
      <c r="LS118" s="129"/>
      <c r="LT118" s="129"/>
      <c r="LU118" s="129"/>
      <c r="LV118" s="129"/>
      <c r="LW118" s="129"/>
      <c r="LX118" s="129"/>
      <c r="LY118" s="129"/>
      <c r="LZ118" s="129"/>
      <c r="MA118" s="129"/>
      <c r="MB118" s="129"/>
      <c r="MC118" s="129"/>
      <c r="MD118" s="129"/>
      <c r="ME118" s="129"/>
      <c r="MF118" s="129"/>
      <c r="MG118" s="129"/>
      <c r="MH118" s="129"/>
      <c r="MI118" s="129"/>
      <c r="MJ118" s="129"/>
      <c r="MK118" s="129"/>
      <c r="ML118" s="129"/>
      <c r="MM118" s="129"/>
      <c r="MN118" s="129"/>
      <c r="MO118" s="129"/>
      <c r="MP118" s="129"/>
      <c r="MQ118" s="129"/>
      <c r="MR118" s="129"/>
      <c r="MS118" s="129"/>
      <c r="MT118" s="129"/>
      <c r="MU118" s="129"/>
      <c r="MV118" s="129"/>
      <c r="MW118" s="129"/>
      <c r="MX118" s="129"/>
      <c r="MY118" s="129"/>
      <c r="MZ118" s="129"/>
      <c r="NA118" s="129"/>
      <c r="NB118" s="129"/>
      <c r="NC118" s="129"/>
      <c r="ND118" s="129"/>
      <c r="NE118" s="129"/>
      <c r="NF118" s="129"/>
      <c r="NG118" s="129"/>
      <c r="NH118" s="129"/>
      <c r="NI118" s="129"/>
      <c r="NJ118" s="129"/>
      <c r="NK118" s="129"/>
      <c r="NL118" s="129"/>
      <c r="NM118" s="129"/>
      <c r="NN118" s="129"/>
      <c r="NO118" s="129"/>
      <c r="NP118" s="129"/>
      <c r="NQ118" s="129"/>
      <c r="NR118" s="129"/>
      <c r="NS118" s="129"/>
      <c r="NT118" s="129"/>
      <c r="NU118" s="129"/>
      <c r="NV118" s="129"/>
      <c r="NW118" s="129"/>
      <c r="NX118" s="129"/>
      <c r="NY118" s="129"/>
      <c r="NZ118" s="129"/>
      <c r="OA118" s="129"/>
      <c r="OB118" s="129"/>
      <c r="OC118" s="129"/>
      <c r="OD118" s="129"/>
      <c r="OE118" s="129"/>
      <c r="OF118" s="129"/>
      <c r="OG118" s="129"/>
      <c r="OH118" s="129"/>
      <c r="OI118" s="129"/>
      <c r="OJ118" s="129"/>
      <c r="OK118" s="129"/>
      <c r="OL118" s="129"/>
      <c r="OM118" s="129"/>
      <c r="ON118" s="129"/>
      <c r="OO118" s="129"/>
      <c r="OP118" s="129"/>
      <c r="OQ118" s="129"/>
      <c r="OR118" s="129"/>
      <c r="OS118" s="129"/>
      <c r="OT118" s="129"/>
      <c r="OU118" s="129"/>
      <c r="OV118" s="129"/>
      <c r="OW118" s="129"/>
      <c r="OX118" s="129"/>
      <c r="OY118" s="129"/>
      <c r="OZ118" s="129"/>
      <c r="PA118" s="129"/>
      <c r="PB118" s="129"/>
      <c r="PC118" s="129"/>
      <c r="PD118" s="129"/>
      <c r="PE118" s="129"/>
      <c r="PF118" s="129"/>
      <c r="PG118" s="129"/>
      <c r="PH118" s="129"/>
      <c r="PI118" s="129"/>
      <c r="PJ118" s="129"/>
      <c r="PK118" s="129"/>
      <c r="PL118" s="129"/>
      <c r="PM118" s="129"/>
      <c r="PN118" s="129"/>
      <c r="PO118" s="129"/>
      <c r="PP118" s="129"/>
      <c r="PQ118" s="129"/>
      <c r="PR118" s="129"/>
      <c r="PS118" s="129"/>
      <c r="PT118" s="129"/>
      <c r="PU118" s="129"/>
      <c r="PV118" s="129"/>
      <c r="PW118" s="129"/>
      <c r="PX118" s="129"/>
      <c r="PY118" s="129"/>
      <c r="PZ118" s="129"/>
      <c r="QA118" s="129"/>
      <c r="QB118" s="129"/>
      <c r="QC118" s="129"/>
      <c r="QD118" s="129"/>
      <c r="QE118" s="129"/>
      <c r="QF118" s="129"/>
      <c r="QG118" s="129"/>
      <c r="QH118" s="129"/>
      <c r="QI118" s="129"/>
      <c r="QJ118" s="129"/>
      <c r="QK118" s="129"/>
      <c r="QL118" s="129"/>
      <c r="QM118" s="129"/>
      <c r="QN118" s="129"/>
      <c r="QO118" s="129"/>
      <c r="QP118" s="129"/>
      <c r="QQ118" s="129"/>
      <c r="QR118" s="129"/>
      <c r="QS118" s="129"/>
      <c r="QT118" s="129"/>
      <c r="QU118" s="129"/>
      <c r="QV118" s="129"/>
      <c r="QW118" s="129"/>
      <c r="QX118" s="129"/>
      <c r="QY118" s="129"/>
      <c r="QZ118" s="129"/>
      <c r="RA118" s="129"/>
      <c r="RB118" s="129"/>
      <c r="RC118" s="129"/>
      <c r="RD118" s="129"/>
      <c r="RE118" s="129"/>
      <c r="RF118" s="129"/>
      <c r="RG118" s="129"/>
      <c r="RH118" s="129"/>
      <c r="RI118" s="129"/>
      <c r="RJ118" s="129"/>
      <c r="RK118" s="129"/>
      <c r="RL118" s="129"/>
      <c r="RM118" s="129"/>
      <c r="RN118" s="129"/>
      <c r="RO118" s="129"/>
      <c r="RP118" s="129"/>
      <c r="RQ118" s="129"/>
      <c r="RR118" s="129"/>
      <c r="RS118" s="129"/>
      <c r="RT118" s="129"/>
      <c r="RU118" s="129"/>
      <c r="RV118" s="129"/>
      <c r="RW118" s="129"/>
      <c r="RX118" s="129"/>
      <c r="RY118" s="129"/>
    </row>
    <row r="119" spans="1:493" s="20" customFormat="1" ht="40" customHeight="1" x14ac:dyDescent="0.25">
      <c r="A119" s="125" t="s">
        <v>505</v>
      </c>
      <c r="B119" s="9" t="s">
        <v>960</v>
      </c>
      <c r="C119" s="9" t="s">
        <v>961</v>
      </c>
      <c r="D119" s="9" t="s">
        <v>962</v>
      </c>
      <c r="E119" s="247">
        <v>20.399999999999999</v>
      </c>
      <c r="F119" s="248">
        <v>38.4</v>
      </c>
      <c r="G119" s="248">
        <v>4.2</v>
      </c>
      <c r="H119" s="247">
        <v>18.5</v>
      </c>
      <c r="I119" s="248">
        <v>34.799999999999997</v>
      </c>
      <c r="J119" s="250">
        <v>3.7</v>
      </c>
      <c r="K119" s="256">
        <v>2022</v>
      </c>
      <c r="L119" s="248" t="s">
        <v>1599</v>
      </c>
      <c r="M119" s="86" t="s">
        <v>1599</v>
      </c>
      <c r="N119" s="248" t="s">
        <v>1598</v>
      </c>
      <c r="O119" s="86" t="s">
        <v>163</v>
      </c>
      <c r="P119" s="86" t="s">
        <v>156</v>
      </c>
      <c r="Q119" s="86"/>
      <c r="R119" s="86" t="s">
        <v>156</v>
      </c>
      <c r="S119" s="86"/>
      <c r="T119" s="86">
        <v>2020</v>
      </c>
      <c r="U119" s="86" t="s">
        <v>162</v>
      </c>
      <c r="V119" s="86" t="s">
        <v>162</v>
      </c>
      <c r="W119" s="86" t="s">
        <v>1651</v>
      </c>
      <c r="X119" s="86" t="s">
        <v>163</v>
      </c>
      <c r="Y119" s="86"/>
      <c r="Z119" s="86"/>
      <c r="AA119" s="273" t="s">
        <v>632</v>
      </c>
      <c r="AB119" s="44" t="s">
        <v>1435</v>
      </c>
      <c r="AC119" s="238" t="s">
        <v>1722</v>
      </c>
      <c r="AD119" s="235" t="s">
        <v>1425</v>
      </c>
      <c r="AE119" s="123">
        <v>2</v>
      </c>
      <c r="AF119" s="123">
        <v>0</v>
      </c>
      <c r="AG119" s="123">
        <v>2</v>
      </c>
      <c r="AH119" s="123">
        <v>2</v>
      </c>
      <c r="AI119" s="188" t="s">
        <v>1597</v>
      </c>
      <c r="AJ119" s="236" t="s">
        <v>1528</v>
      </c>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c r="CG119" s="129"/>
      <c r="CH119" s="129"/>
      <c r="CI119" s="129"/>
      <c r="CJ119" s="129"/>
      <c r="CK119" s="129"/>
      <c r="CL119" s="129"/>
      <c r="CM119" s="129"/>
      <c r="CN119" s="129"/>
      <c r="CO119" s="129"/>
      <c r="CP119" s="129"/>
      <c r="CQ119" s="129"/>
      <c r="CR119" s="129"/>
      <c r="CS119" s="129"/>
      <c r="CT119" s="129"/>
      <c r="CU119" s="129"/>
      <c r="CV119" s="129"/>
      <c r="CW119" s="129"/>
      <c r="CX119" s="129"/>
      <c r="CY119" s="129"/>
      <c r="CZ119" s="129"/>
      <c r="DA119" s="129"/>
      <c r="DB119" s="129"/>
      <c r="DC119" s="129"/>
      <c r="DD119" s="129"/>
      <c r="DE119" s="129"/>
      <c r="DF119" s="129"/>
      <c r="DG119" s="129"/>
      <c r="DH119" s="129"/>
      <c r="DI119" s="129"/>
      <c r="DJ119" s="129"/>
      <c r="DK119" s="129"/>
      <c r="DL119" s="129"/>
      <c r="DM119" s="129"/>
      <c r="DN119" s="129"/>
      <c r="DO119" s="129"/>
      <c r="DP119" s="129"/>
      <c r="DQ119" s="129"/>
      <c r="DR119" s="129"/>
      <c r="DS119" s="129"/>
      <c r="DT119" s="129"/>
      <c r="DU119" s="129"/>
      <c r="DV119" s="129"/>
      <c r="DW119" s="129"/>
      <c r="DX119" s="129"/>
      <c r="DY119" s="129"/>
      <c r="DZ119" s="129"/>
      <c r="EA119" s="129"/>
      <c r="EB119" s="129"/>
      <c r="EC119" s="129"/>
      <c r="ED119" s="129"/>
      <c r="EE119" s="129"/>
      <c r="EF119" s="129"/>
      <c r="EG119" s="129"/>
      <c r="EH119" s="129"/>
      <c r="EI119" s="129"/>
      <c r="EJ119" s="129"/>
      <c r="EK119" s="129"/>
      <c r="EL119" s="129"/>
      <c r="EM119" s="129"/>
      <c r="EN119" s="129"/>
      <c r="EO119" s="129"/>
      <c r="EP119" s="129"/>
      <c r="EQ119" s="129"/>
      <c r="ER119" s="129"/>
      <c r="ES119" s="129"/>
      <c r="ET119" s="129"/>
      <c r="EU119" s="129"/>
      <c r="EV119" s="129"/>
      <c r="EW119" s="129"/>
      <c r="EX119" s="129"/>
      <c r="EY119" s="129"/>
      <c r="EZ119" s="129"/>
      <c r="FA119" s="129"/>
      <c r="FB119" s="129"/>
      <c r="FC119" s="129"/>
      <c r="FD119" s="129"/>
      <c r="FE119" s="129"/>
      <c r="FF119" s="129"/>
      <c r="FG119" s="129"/>
      <c r="FH119" s="129"/>
      <c r="FI119" s="129"/>
      <c r="FJ119" s="129"/>
      <c r="FK119" s="129"/>
      <c r="FL119" s="129"/>
      <c r="FM119" s="129"/>
      <c r="FN119" s="129"/>
      <c r="FO119" s="129"/>
      <c r="FP119" s="129"/>
      <c r="FQ119" s="129"/>
      <c r="FR119" s="129"/>
      <c r="FS119" s="129"/>
      <c r="FT119" s="129"/>
      <c r="FU119" s="129"/>
      <c r="FV119" s="129"/>
      <c r="FW119" s="129"/>
      <c r="FX119" s="129"/>
      <c r="FY119" s="129"/>
      <c r="FZ119" s="129"/>
      <c r="GA119" s="129"/>
      <c r="GB119" s="129"/>
      <c r="GC119" s="129"/>
      <c r="GD119" s="129"/>
      <c r="GE119" s="129"/>
      <c r="GF119" s="129"/>
      <c r="GG119" s="129"/>
      <c r="GH119" s="129"/>
      <c r="GI119" s="129"/>
      <c r="GJ119" s="129"/>
      <c r="GK119" s="129"/>
      <c r="GL119" s="129"/>
      <c r="GM119" s="129"/>
      <c r="GN119" s="129"/>
      <c r="GO119" s="129"/>
      <c r="GP119" s="129"/>
      <c r="GQ119" s="129"/>
      <c r="GR119" s="129"/>
      <c r="GS119" s="129"/>
      <c r="GT119" s="129"/>
      <c r="GU119" s="129"/>
      <c r="GV119" s="129"/>
      <c r="GW119" s="129"/>
      <c r="GX119" s="129"/>
      <c r="GY119" s="129"/>
      <c r="GZ119" s="129"/>
      <c r="HA119" s="129"/>
      <c r="HB119" s="129"/>
      <c r="HC119" s="129"/>
      <c r="HD119" s="129"/>
      <c r="HE119" s="129"/>
      <c r="HF119" s="129"/>
      <c r="HG119" s="129"/>
      <c r="HH119" s="129"/>
      <c r="HI119" s="129"/>
      <c r="HJ119" s="129"/>
      <c r="HK119" s="129"/>
      <c r="HL119" s="129"/>
      <c r="HM119" s="129"/>
      <c r="HN119" s="129"/>
      <c r="HO119" s="129"/>
      <c r="HP119" s="129"/>
      <c r="HQ119" s="129"/>
      <c r="HR119" s="129"/>
      <c r="HS119" s="129"/>
      <c r="HT119" s="129"/>
      <c r="HU119" s="129"/>
      <c r="HV119" s="129"/>
      <c r="HW119" s="129"/>
      <c r="HX119" s="129"/>
      <c r="HY119" s="129"/>
      <c r="HZ119" s="129"/>
      <c r="IA119" s="129"/>
      <c r="IB119" s="129"/>
      <c r="IC119" s="129"/>
      <c r="ID119" s="129"/>
      <c r="IE119" s="129"/>
      <c r="IF119" s="129"/>
      <c r="IG119" s="129"/>
      <c r="IH119" s="129"/>
      <c r="II119" s="129"/>
      <c r="IJ119" s="129"/>
      <c r="IK119" s="129"/>
      <c r="IL119" s="129"/>
      <c r="IM119" s="129"/>
      <c r="IN119" s="129"/>
      <c r="IO119" s="129"/>
      <c r="IP119" s="129"/>
      <c r="IQ119" s="129"/>
      <c r="IR119" s="129"/>
      <c r="IS119" s="129"/>
      <c r="IT119" s="129"/>
      <c r="IU119" s="129"/>
      <c r="IV119" s="129"/>
      <c r="IW119" s="129"/>
      <c r="IX119" s="129"/>
      <c r="IY119" s="129"/>
      <c r="IZ119" s="129"/>
      <c r="JA119" s="129"/>
      <c r="JB119" s="129"/>
      <c r="JC119" s="129"/>
      <c r="JD119" s="129"/>
      <c r="JE119" s="129"/>
      <c r="JF119" s="129"/>
      <c r="JG119" s="129"/>
      <c r="JH119" s="129"/>
      <c r="JI119" s="129"/>
      <c r="JJ119" s="129"/>
      <c r="JK119" s="129"/>
      <c r="JL119" s="129"/>
      <c r="JM119" s="129"/>
      <c r="JN119" s="129"/>
      <c r="JO119" s="129"/>
      <c r="JP119" s="129"/>
      <c r="JQ119" s="129"/>
      <c r="JR119" s="129"/>
      <c r="JS119" s="129"/>
      <c r="JT119" s="129"/>
      <c r="JU119" s="129"/>
      <c r="JV119" s="129"/>
      <c r="JW119" s="129"/>
      <c r="JX119" s="129"/>
      <c r="JY119" s="129"/>
      <c r="JZ119" s="129"/>
      <c r="KA119" s="129"/>
      <c r="KB119" s="129"/>
      <c r="KC119" s="129"/>
      <c r="KD119" s="129"/>
      <c r="KE119" s="129"/>
      <c r="KF119" s="129"/>
      <c r="KG119" s="129"/>
      <c r="KH119" s="129"/>
      <c r="KI119" s="129"/>
      <c r="KJ119" s="129"/>
      <c r="KK119" s="129"/>
      <c r="KL119" s="129"/>
      <c r="KM119" s="129"/>
      <c r="KN119" s="129"/>
      <c r="KO119" s="129"/>
      <c r="KP119" s="129"/>
      <c r="KQ119" s="129"/>
      <c r="KR119" s="129"/>
      <c r="KS119" s="129"/>
      <c r="KT119" s="129"/>
      <c r="KU119" s="129"/>
      <c r="KV119" s="129"/>
      <c r="KW119" s="129"/>
      <c r="KX119" s="129"/>
      <c r="KY119" s="129"/>
      <c r="KZ119" s="129"/>
      <c r="LA119" s="129"/>
      <c r="LB119" s="129"/>
      <c r="LC119" s="129"/>
      <c r="LD119" s="129"/>
      <c r="LE119" s="129"/>
      <c r="LF119" s="129"/>
      <c r="LG119" s="129"/>
      <c r="LH119" s="129"/>
      <c r="LI119" s="129"/>
      <c r="LJ119" s="129"/>
      <c r="LK119" s="129"/>
      <c r="LL119" s="129"/>
      <c r="LM119" s="129"/>
      <c r="LN119" s="129"/>
      <c r="LO119" s="129"/>
      <c r="LP119" s="129"/>
      <c r="LQ119" s="129"/>
      <c r="LR119" s="129"/>
      <c r="LS119" s="129"/>
      <c r="LT119" s="129"/>
      <c r="LU119" s="129"/>
      <c r="LV119" s="129"/>
      <c r="LW119" s="129"/>
      <c r="LX119" s="129"/>
      <c r="LY119" s="129"/>
      <c r="LZ119" s="129"/>
      <c r="MA119" s="129"/>
      <c r="MB119" s="129"/>
      <c r="MC119" s="129"/>
      <c r="MD119" s="129"/>
      <c r="ME119" s="129"/>
      <c r="MF119" s="129"/>
      <c r="MG119" s="129"/>
      <c r="MH119" s="129"/>
      <c r="MI119" s="129"/>
      <c r="MJ119" s="129"/>
      <c r="MK119" s="129"/>
      <c r="ML119" s="129"/>
      <c r="MM119" s="129"/>
      <c r="MN119" s="129"/>
      <c r="MO119" s="129"/>
      <c r="MP119" s="129"/>
      <c r="MQ119" s="129"/>
      <c r="MR119" s="129"/>
      <c r="MS119" s="129"/>
      <c r="MT119" s="129"/>
      <c r="MU119" s="129"/>
      <c r="MV119" s="129"/>
      <c r="MW119" s="129"/>
      <c r="MX119" s="129"/>
      <c r="MY119" s="129"/>
      <c r="MZ119" s="129"/>
      <c r="NA119" s="129"/>
      <c r="NB119" s="129"/>
      <c r="NC119" s="129"/>
      <c r="ND119" s="129"/>
      <c r="NE119" s="129"/>
      <c r="NF119" s="129"/>
      <c r="NG119" s="129"/>
      <c r="NH119" s="129"/>
      <c r="NI119" s="129"/>
      <c r="NJ119" s="129"/>
      <c r="NK119" s="129"/>
      <c r="NL119" s="129"/>
      <c r="NM119" s="129"/>
      <c r="NN119" s="129"/>
      <c r="NO119" s="129"/>
      <c r="NP119" s="129"/>
      <c r="NQ119" s="129"/>
      <c r="NR119" s="129"/>
      <c r="NS119" s="129"/>
      <c r="NT119" s="129"/>
      <c r="NU119" s="129"/>
      <c r="NV119" s="129"/>
      <c r="NW119" s="129"/>
      <c r="NX119" s="129"/>
      <c r="NY119" s="129"/>
      <c r="NZ119" s="129"/>
      <c r="OA119" s="129"/>
      <c r="OB119" s="129"/>
      <c r="OC119" s="129"/>
      <c r="OD119" s="129"/>
      <c r="OE119" s="129"/>
      <c r="OF119" s="129"/>
      <c r="OG119" s="129"/>
      <c r="OH119" s="129"/>
      <c r="OI119" s="129"/>
      <c r="OJ119" s="129"/>
      <c r="OK119" s="129"/>
      <c r="OL119" s="129"/>
      <c r="OM119" s="129"/>
      <c r="ON119" s="129"/>
      <c r="OO119" s="129"/>
      <c r="OP119" s="129"/>
      <c r="OQ119" s="129"/>
      <c r="OR119" s="129"/>
      <c r="OS119" s="129"/>
      <c r="OT119" s="129"/>
      <c r="OU119" s="129"/>
      <c r="OV119" s="129"/>
      <c r="OW119" s="129"/>
      <c r="OX119" s="129"/>
      <c r="OY119" s="129"/>
      <c r="OZ119" s="129"/>
      <c r="PA119" s="129"/>
      <c r="PB119" s="129"/>
      <c r="PC119" s="129"/>
      <c r="PD119" s="129"/>
      <c r="PE119" s="129"/>
      <c r="PF119" s="129"/>
      <c r="PG119" s="129"/>
      <c r="PH119" s="129"/>
      <c r="PI119" s="129"/>
      <c r="PJ119" s="129"/>
      <c r="PK119" s="129"/>
      <c r="PL119" s="129"/>
      <c r="PM119" s="129"/>
      <c r="PN119" s="129"/>
      <c r="PO119" s="129"/>
      <c r="PP119" s="129"/>
      <c r="PQ119" s="129"/>
      <c r="PR119" s="129"/>
      <c r="PS119" s="129"/>
      <c r="PT119" s="129"/>
      <c r="PU119" s="129"/>
      <c r="PV119" s="129"/>
      <c r="PW119" s="129"/>
      <c r="PX119" s="129"/>
      <c r="PY119" s="129"/>
      <c r="PZ119" s="129"/>
      <c r="QA119" s="129"/>
      <c r="QB119" s="129"/>
      <c r="QC119" s="129"/>
      <c r="QD119" s="129"/>
      <c r="QE119" s="129"/>
      <c r="QF119" s="129"/>
      <c r="QG119" s="129"/>
      <c r="QH119" s="129"/>
      <c r="QI119" s="129"/>
      <c r="QJ119" s="129"/>
      <c r="QK119" s="129"/>
      <c r="QL119" s="129"/>
      <c r="QM119" s="129"/>
      <c r="QN119" s="129"/>
      <c r="QO119" s="129"/>
      <c r="QP119" s="129"/>
      <c r="QQ119" s="129"/>
      <c r="QR119" s="129"/>
      <c r="QS119" s="129"/>
      <c r="QT119" s="129"/>
      <c r="QU119" s="129"/>
      <c r="QV119" s="129"/>
      <c r="QW119" s="129"/>
      <c r="QX119" s="129"/>
      <c r="QY119" s="129"/>
      <c r="QZ119" s="129"/>
      <c r="RA119" s="129"/>
      <c r="RB119" s="129"/>
      <c r="RC119" s="129"/>
      <c r="RD119" s="129"/>
      <c r="RE119" s="129"/>
      <c r="RF119" s="129"/>
      <c r="RG119" s="129"/>
      <c r="RH119" s="129"/>
      <c r="RI119" s="129"/>
      <c r="RJ119" s="129"/>
      <c r="RK119" s="129"/>
      <c r="RL119" s="129"/>
      <c r="RM119" s="129"/>
      <c r="RN119" s="129"/>
      <c r="RO119" s="129"/>
      <c r="RP119" s="129"/>
      <c r="RQ119" s="129"/>
      <c r="RR119" s="129"/>
      <c r="RS119" s="129"/>
      <c r="RT119" s="129"/>
      <c r="RU119" s="129"/>
      <c r="RV119" s="129"/>
      <c r="RW119" s="129"/>
      <c r="RX119" s="129"/>
      <c r="RY119" s="129"/>
    </row>
    <row r="120" spans="1:493" s="20" customFormat="1" ht="40" customHeight="1" x14ac:dyDescent="0.25">
      <c r="A120" s="125" t="s">
        <v>505</v>
      </c>
      <c r="B120" s="9" t="s">
        <v>963</v>
      </c>
      <c r="C120" s="9" t="s">
        <v>964</v>
      </c>
      <c r="D120" s="9" t="s">
        <v>965</v>
      </c>
      <c r="E120" s="247">
        <v>1.3</v>
      </c>
      <c r="F120" s="248">
        <v>2.4</v>
      </c>
      <c r="G120" s="248">
        <v>0.68</v>
      </c>
      <c r="H120" s="247">
        <v>1.3</v>
      </c>
      <c r="I120" s="248">
        <v>2.2999999999999998</v>
      </c>
      <c r="J120" s="250">
        <v>0.67</v>
      </c>
      <c r="K120" s="256">
        <v>2022</v>
      </c>
      <c r="L120" s="248" t="s">
        <v>1599</v>
      </c>
      <c r="M120" s="86" t="s">
        <v>1598</v>
      </c>
      <c r="N120" s="248" t="s">
        <v>1598</v>
      </c>
      <c r="O120" s="86" t="s">
        <v>163</v>
      </c>
      <c r="P120" s="86" t="s">
        <v>156</v>
      </c>
      <c r="Q120" s="86"/>
      <c r="R120" s="86" t="s">
        <v>156</v>
      </c>
      <c r="S120" s="86"/>
      <c r="T120" s="86">
        <v>2019</v>
      </c>
      <c r="U120" s="86" t="s">
        <v>162</v>
      </c>
      <c r="V120" s="86" t="s">
        <v>162</v>
      </c>
      <c r="W120" s="86" t="s">
        <v>162</v>
      </c>
      <c r="X120" s="86" t="s">
        <v>163</v>
      </c>
      <c r="Y120" s="86"/>
      <c r="Z120" s="86"/>
      <c r="AA120" s="273" t="s">
        <v>632</v>
      </c>
      <c r="AB120" s="44" t="s">
        <v>1435</v>
      </c>
      <c r="AC120" s="238" t="s">
        <v>1721</v>
      </c>
      <c r="AD120" s="235" t="s">
        <v>1425</v>
      </c>
      <c r="AE120" s="123">
        <v>2</v>
      </c>
      <c r="AF120" s="123">
        <v>0</v>
      </c>
      <c r="AG120" s="123">
        <v>2</v>
      </c>
      <c r="AH120" s="123">
        <v>2</v>
      </c>
      <c r="AI120" s="188" t="s">
        <v>1597</v>
      </c>
      <c r="AJ120" s="236" t="s">
        <v>1528</v>
      </c>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c r="BH120" s="124"/>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c r="CG120" s="129"/>
      <c r="CH120" s="129"/>
      <c r="CI120" s="129"/>
      <c r="CJ120" s="129"/>
      <c r="CK120" s="129"/>
      <c r="CL120" s="129"/>
      <c r="CM120" s="129"/>
      <c r="CN120" s="129"/>
      <c r="CO120" s="129"/>
      <c r="CP120" s="129"/>
      <c r="CQ120" s="129"/>
      <c r="CR120" s="129"/>
      <c r="CS120" s="129"/>
      <c r="CT120" s="129"/>
      <c r="CU120" s="129"/>
      <c r="CV120" s="129"/>
      <c r="CW120" s="129"/>
      <c r="CX120" s="129"/>
      <c r="CY120" s="129"/>
      <c r="CZ120" s="129"/>
      <c r="DA120" s="129"/>
      <c r="DB120" s="129"/>
      <c r="DC120" s="129"/>
      <c r="DD120" s="129"/>
      <c r="DE120" s="129"/>
      <c r="DF120" s="129"/>
      <c r="DG120" s="129"/>
      <c r="DH120" s="129"/>
      <c r="DI120" s="129"/>
      <c r="DJ120" s="129"/>
      <c r="DK120" s="129"/>
      <c r="DL120" s="129"/>
      <c r="DM120" s="129"/>
      <c r="DN120" s="129"/>
      <c r="DO120" s="129"/>
      <c r="DP120" s="129"/>
      <c r="DQ120" s="129"/>
      <c r="DR120" s="129"/>
      <c r="DS120" s="129"/>
      <c r="DT120" s="129"/>
      <c r="DU120" s="129"/>
      <c r="DV120" s="129"/>
      <c r="DW120" s="129"/>
      <c r="DX120" s="129"/>
      <c r="DY120" s="129"/>
      <c r="DZ120" s="129"/>
      <c r="EA120" s="129"/>
      <c r="EB120" s="129"/>
      <c r="EC120" s="129"/>
      <c r="ED120" s="129"/>
      <c r="EE120" s="129"/>
      <c r="EF120" s="129"/>
      <c r="EG120" s="129"/>
      <c r="EH120" s="129"/>
      <c r="EI120" s="129"/>
      <c r="EJ120" s="129"/>
      <c r="EK120" s="129"/>
      <c r="EL120" s="129"/>
      <c r="EM120" s="129"/>
      <c r="EN120" s="129"/>
      <c r="EO120" s="129"/>
      <c r="EP120" s="129"/>
      <c r="EQ120" s="129"/>
      <c r="ER120" s="129"/>
      <c r="ES120" s="129"/>
      <c r="ET120" s="129"/>
      <c r="EU120" s="129"/>
      <c r="EV120" s="129"/>
      <c r="EW120" s="129"/>
      <c r="EX120" s="129"/>
      <c r="EY120" s="129"/>
      <c r="EZ120" s="129"/>
      <c r="FA120" s="129"/>
      <c r="FB120" s="129"/>
      <c r="FC120" s="129"/>
      <c r="FD120" s="129"/>
      <c r="FE120" s="129"/>
      <c r="FF120" s="129"/>
      <c r="FG120" s="129"/>
      <c r="FH120" s="129"/>
      <c r="FI120" s="129"/>
      <c r="FJ120" s="129"/>
      <c r="FK120" s="129"/>
      <c r="FL120" s="129"/>
      <c r="FM120" s="129"/>
      <c r="FN120" s="129"/>
      <c r="FO120" s="129"/>
      <c r="FP120" s="129"/>
      <c r="FQ120" s="129"/>
      <c r="FR120" s="129"/>
      <c r="FS120" s="129"/>
      <c r="FT120" s="129"/>
      <c r="FU120" s="129"/>
      <c r="FV120" s="129"/>
      <c r="FW120" s="129"/>
      <c r="FX120" s="129"/>
      <c r="FY120" s="129"/>
      <c r="FZ120" s="129"/>
      <c r="GA120" s="129"/>
      <c r="GB120" s="129"/>
      <c r="GC120" s="129"/>
      <c r="GD120" s="129"/>
      <c r="GE120" s="129"/>
      <c r="GF120" s="129"/>
      <c r="GG120" s="129"/>
      <c r="GH120" s="129"/>
      <c r="GI120" s="129"/>
      <c r="GJ120" s="129"/>
      <c r="GK120" s="129"/>
      <c r="GL120" s="129"/>
      <c r="GM120" s="129"/>
      <c r="GN120" s="129"/>
      <c r="GO120" s="129"/>
      <c r="GP120" s="129"/>
      <c r="GQ120" s="129"/>
      <c r="GR120" s="129"/>
      <c r="GS120" s="129"/>
      <c r="GT120" s="129"/>
      <c r="GU120" s="129"/>
      <c r="GV120" s="129"/>
      <c r="GW120" s="129"/>
      <c r="GX120" s="129"/>
      <c r="GY120" s="129"/>
      <c r="GZ120" s="129"/>
      <c r="HA120" s="129"/>
      <c r="HB120" s="129"/>
      <c r="HC120" s="129"/>
      <c r="HD120" s="129"/>
      <c r="HE120" s="129"/>
      <c r="HF120" s="129"/>
      <c r="HG120" s="129"/>
      <c r="HH120" s="129"/>
      <c r="HI120" s="129"/>
      <c r="HJ120" s="129"/>
      <c r="HK120" s="129"/>
      <c r="HL120" s="129"/>
      <c r="HM120" s="129"/>
      <c r="HN120" s="129"/>
      <c r="HO120" s="129"/>
      <c r="HP120" s="129"/>
      <c r="HQ120" s="129"/>
      <c r="HR120" s="129"/>
      <c r="HS120" s="129"/>
      <c r="HT120" s="129"/>
      <c r="HU120" s="129"/>
      <c r="HV120" s="129"/>
      <c r="HW120" s="129"/>
      <c r="HX120" s="129"/>
      <c r="HY120" s="129"/>
      <c r="HZ120" s="129"/>
      <c r="IA120" s="129"/>
      <c r="IB120" s="129"/>
      <c r="IC120" s="129"/>
      <c r="ID120" s="129"/>
      <c r="IE120" s="129"/>
      <c r="IF120" s="129"/>
      <c r="IG120" s="129"/>
      <c r="IH120" s="129"/>
      <c r="II120" s="129"/>
      <c r="IJ120" s="129"/>
      <c r="IK120" s="129"/>
      <c r="IL120" s="129"/>
      <c r="IM120" s="129"/>
      <c r="IN120" s="129"/>
      <c r="IO120" s="129"/>
      <c r="IP120" s="129"/>
      <c r="IQ120" s="129"/>
      <c r="IR120" s="129"/>
      <c r="IS120" s="129"/>
      <c r="IT120" s="129"/>
      <c r="IU120" s="129"/>
      <c r="IV120" s="129"/>
      <c r="IW120" s="129"/>
      <c r="IX120" s="129"/>
      <c r="IY120" s="129"/>
      <c r="IZ120" s="129"/>
      <c r="JA120" s="129"/>
      <c r="JB120" s="129"/>
      <c r="JC120" s="129"/>
      <c r="JD120" s="129"/>
      <c r="JE120" s="129"/>
      <c r="JF120" s="129"/>
      <c r="JG120" s="129"/>
      <c r="JH120" s="129"/>
      <c r="JI120" s="129"/>
      <c r="JJ120" s="129"/>
      <c r="JK120" s="129"/>
      <c r="JL120" s="129"/>
      <c r="JM120" s="129"/>
      <c r="JN120" s="129"/>
      <c r="JO120" s="129"/>
      <c r="JP120" s="129"/>
      <c r="JQ120" s="129"/>
      <c r="JR120" s="129"/>
      <c r="JS120" s="129"/>
      <c r="JT120" s="129"/>
      <c r="JU120" s="129"/>
      <c r="JV120" s="129"/>
      <c r="JW120" s="129"/>
      <c r="JX120" s="129"/>
      <c r="JY120" s="129"/>
      <c r="JZ120" s="129"/>
      <c r="KA120" s="129"/>
      <c r="KB120" s="129"/>
      <c r="KC120" s="129"/>
      <c r="KD120" s="129"/>
      <c r="KE120" s="129"/>
      <c r="KF120" s="129"/>
      <c r="KG120" s="129"/>
      <c r="KH120" s="129"/>
      <c r="KI120" s="129"/>
      <c r="KJ120" s="129"/>
      <c r="KK120" s="129"/>
      <c r="KL120" s="129"/>
      <c r="KM120" s="129"/>
      <c r="KN120" s="129"/>
      <c r="KO120" s="129"/>
      <c r="KP120" s="129"/>
      <c r="KQ120" s="129"/>
      <c r="KR120" s="129"/>
      <c r="KS120" s="129"/>
      <c r="KT120" s="129"/>
      <c r="KU120" s="129"/>
      <c r="KV120" s="129"/>
      <c r="KW120" s="129"/>
      <c r="KX120" s="129"/>
      <c r="KY120" s="129"/>
      <c r="KZ120" s="129"/>
      <c r="LA120" s="129"/>
      <c r="LB120" s="129"/>
      <c r="LC120" s="129"/>
      <c r="LD120" s="129"/>
      <c r="LE120" s="129"/>
      <c r="LF120" s="129"/>
      <c r="LG120" s="129"/>
      <c r="LH120" s="129"/>
      <c r="LI120" s="129"/>
      <c r="LJ120" s="129"/>
      <c r="LK120" s="129"/>
      <c r="LL120" s="129"/>
      <c r="LM120" s="129"/>
      <c r="LN120" s="129"/>
      <c r="LO120" s="129"/>
      <c r="LP120" s="129"/>
      <c r="LQ120" s="129"/>
      <c r="LR120" s="129"/>
      <c r="LS120" s="129"/>
      <c r="LT120" s="129"/>
      <c r="LU120" s="129"/>
      <c r="LV120" s="129"/>
      <c r="LW120" s="129"/>
      <c r="LX120" s="129"/>
      <c r="LY120" s="129"/>
      <c r="LZ120" s="129"/>
      <c r="MA120" s="129"/>
      <c r="MB120" s="129"/>
      <c r="MC120" s="129"/>
      <c r="MD120" s="129"/>
      <c r="ME120" s="129"/>
      <c r="MF120" s="129"/>
      <c r="MG120" s="129"/>
      <c r="MH120" s="129"/>
      <c r="MI120" s="129"/>
      <c r="MJ120" s="129"/>
      <c r="MK120" s="129"/>
      <c r="ML120" s="129"/>
      <c r="MM120" s="129"/>
      <c r="MN120" s="129"/>
      <c r="MO120" s="129"/>
      <c r="MP120" s="129"/>
      <c r="MQ120" s="129"/>
      <c r="MR120" s="129"/>
      <c r="MS120" s="129"/>
      <c r="MT120" s="129"/>
      <c r="MU120" s="129"/>
      <c r="MV120" s="129"/>
      <c r="MW120" s="129"/>
      <c r="MX120" s="129"/>
      <c r="MY120" s="129"/>
      <c r="MZ120" s="129"/>
      <c r="NA120" s="129"/>
      <c r="NB120" s="129"/>
      <c r="NC120" s="129"/>
      <c r="ND120" s="129"/>
      <c r="NE120" s="129"/>
      <c r="NF120" s="129"/>
      <c r="NG120" s="129"/>
      <c r="NH120" s="129"/>
      <c r="NI120" s="129"/>
      <c r="NJ120" s="129"/>
      <c r="NK120" s="129"/>
      <c r="NL120" s="129"/>
      <c r="NM120" s="129"/>
      <c r="NN120" s="129"/>
      <c r="NO120" s="129"/>
      <c r="NP120" s="129"/>
      <c r="NQ120" s="129"/>
      <c r="NR120" s="129"/>
      <c r="NS120" s="129"/>
      <c r="NT120" s="129"/>
      <c r="NU120" s="129"/>
      <c r="NV120" s="129"/>
      <c r="NW120" s="129"/>
      <c r="NX120" s="129"/>
      <c r="NY120" s="129"/>
      <c r="NZ120" s="129"/>
      <c r="OA120" s="129"/>
      <c r="OB120" s="129"/>
      <c r="OC120" s="129"/>
      <c r="OD120" s="129"/>
      <c r="OE120" s="129"/>
      <c r="OF120" s="129"/>
      <c r="OG120" s="129"/>
      <c r="OH120" s="129"/>
      <c r="OI120" s="129"/>
      <c r="OJ120" s="129"/>
      <c r="OK120" s="129"/>
      <c r="OL120" s="129"/>
      <c r="OM120" s="129"/>
      <c r="ON120" s="129"/>
      <c r="OO120" s="129"/>
      <c r="OP120" s="129"/>
      <c r="OQ120" s="129"/>
      <c r="OR120" s="129"/>
      <c r="OS120" s="129"/>
      <c r="OT120" s="129"/>
      <c r="OU120" s="129"/>
      <c r="OV120" s="129"/>
      <c r="OW120" s="129"/>
      <c r="OX120" s="129"/>
      <c r="OY120" s="129"/>
      <c r="OZ120" s="129"/>
      <c r="PA120" s="129"/>
      <c r="PB120" s="129"/>
      <c r="PC120" s="129"/>
      <c r="PD120" s="129"/>
      <c r="PE120" s="129"/>
      <c r="PF120" s="129"/>
      <c r="PG120" s="129"/>
      <c r="PH120" s="129"/>
      <c r="PI120" s="129"/>
      <c r="PJ120" s="129"/>
      <c r="PK120" s="129"/>
      <c r="PL120" s="129"/>
      <c r="PM120" s="129"/>
      <c r="PN120" s="129"/>
      <c r="PO120" s="129"/>
      <c r="PP120" s="129"/>
      <c r="PQ120" s="129"/>
      <c r="PR120" s="129"/>
      <c r="PS120" s="129"/>
      <c r="PT120" s="129"/>
      <c r="PU120" s="129"/>
      <c r="PV120" s="129"/>
      <c r="PW120" s="129"/>
      <c r="PX120" s="129"/>
      <c r="PY120" s="129"/>
      <c r="PZ120" s="129"/>
      <c r="QA120" s="129"/>
      <c r="QB120" s="129"/>
      <c r="QC120" s="129"/>
      <c r="QD120" s="129"/>
      <c r="QE120" s="129"/>
      <c r="QF120" s="129"/>
      <c r="QG120" s="129"/>
      <c r="QH120" s="129"/>
      <c r="QI120" s="129"/>
      <c r="QJ120" s="129"/>
      <c r="QK120" s="129"/>
      <c r="QL120" s="129"/>
      <c r="QM120" s="129"/>
      <c r="QN120" s="129"/>
      <c r="QO120" s="129"/>
      <c r="QP120" s="129"/>
      <c r="QQ120" s="129"/>
      <c r="QR120" s="129"/>
      <c r="QS120" s="129"/>
      <c r="QT120" s="129"/>
      <c r="QU120" s="129"/>
      <c r="QV120" s="129"/>
      <c r="QW120" s="129"/>
      <c r="QX120" s="129"/>
      <c r="QY120" s="129"/>
      <c r="QZ120" s="129"/>
      <c r="RA120" s="129"/>
      <c r="RB120" s="129"/>
      <c r="RC120" s="129"/>
      <c r="RD120" s="129"/>
      <c r="RE120" s="129"/>
      <c r="RF120" s="129"/>
      <c r="RG120" s="129"/>
      <c r="RH120" s="129"/>
      <c r="RI120" s="129"/>
      <c r="RJ120" s="129"/>
      <c r="RK120" s="129"/>
      <c r="RL120" s="129"/>
      <c r="RM120" s="129"/>
      <c r="RN120" s="129"/>
      <c r="RO120" s="129"/>
      <c r="RP120" s="129"/>
      <c r="RQ120" s="129"/>
      <c r="RR120" s="129"/>
      <c r="RS120" s="129"/>
      <c r="RT120" s="129"/>
      <c r="RU120" s="129"/>
      <c r="RV120" s="129"/>
      <c r="RW120" s="129"/>
      <c r="RX120" s="129"/>
      <c r="RY120" s="129"/>
    </row>
    <row r="121" spans="1:493" s="20" customFormat="1" ht="40" customHeight="1" x14ac:dyDescent="0.25">
      <c r="A121" s="125" t="s">
        <v>157</v>
      </c>
      <c r="B121" s="9" t="s">
        <v>966</v>
      </c>
      <c r="C121" s="9" t="s">
        <v>967</v>
      </c>
      <c r="D121" s="9" t="s">
        <v>968</v>
      </c>
      <c r="E121" s="247">
        <v>16.100000000000001</v>
      </c>
      <c r="F121" s="248">
        <v>21.6</v>
      </c>
      <c r="G121" s="248">
        <v>12.2</v>
      </c>
      <c r="H121" s="247">
        <v>14.8</v>
      </c>
      <c r="I121" s="248">
        <v>19.899999999999999</v>
      </c>
      <c r="J121" s="250">
        <v>11.2</v>
      </c>
      <c r="K121" s="256">
        <v>2022</v>
      </c>
      <c r="L121" s="248" t="s">
        <v>1599</v>
      </c>
      <c r="M121" s="86" t="s">
        <v>1599</v>
      </c>
      <c r="N121" s="248" t="s">
        <v>1598</v>
      </c>
      <c r="O121" s="86" t="s">
        <v>163</v>
      </c>
      <c r="P121" s="86" t="s">
        <v>156</v>
      </c>
      <c r="Q121" s="86"/>
      <c r="R121" s="86" t="s">
        <v>156</v>
      </c>
      <c r="S121" s="86"/>
      <c r="T121" s="86">
        <v>2016</v>
      </c>
      <c r="U121" s="86" t="s">
        <v>162</v>
      </c>
      <c r="V121" s="86" t="s">
        <v>162</v>
      </c>
      <c r="W121" s="86" t="s">
        <v>162</v>
      </c>
      <c r="X121" s="86" t="s">
        <v>163</v>
      </c>
      <c r="Y121" s="86"/>
      <c r="Z121" s="86"/>
      <c r="AA121" s="273" t="s">
        <v>632</v>
      </c>
      <c r="AB121" s="44" t="s">
        <v>1435</v>
      </c>
      <c r="AC121" s="238" t="s">
        <v>1720</v>
      </c>
      <c r="AD121" s="235" t="s">
        <v>1425</v>
      </c>
      <c r="AE121" s="123">
        <v>2</v>
      </c>
      <c r="AF121" s="123">
        <v>0</v>
      </c>
      <c r="AG121" s="123">
        <v>2</v>
      </c>
      <c r="AH121" s="123">
        <v>2</v>
      </c>
      <c r="AI121" s="188" t="s">
        <v>1597</v>
      </c>
      <c r="AJ121" s="236" t="s">
        <v>1528</v>
      </c>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c r="BH121" s="124"/>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c r="CG121" s="129"/>
      <c r="CH121" s="129"/>
      <c r="CI121" s="129"/>
      <c r="CJ121" s="129"/>
      <c r="CK121" s="129"/>
      <c r="CL121" s="129"/>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c r="DU121" s="129"/>
      <c r="DV121" s="129"/>
      <c r="DW121" s="129"/>
      <c r="DX121" s="129"/>
      <c r="DY121" s="129"/>
      <c r="DZ121" s="129"/>
      <c r="EA121" s="129"/>
      <c r="EB121" s="129"/>
      <c r="EC121" s="129"/>
      <c r="ED121" s="129"/>
      <c r="EE121" s="129"/>
      <c r="EF121" s="129"/>
      <c r="EG121" s="129"/>
      <c r="EH121" s="129"/>
      <c r="EI121" s="129"/>
      <c r="EJ121" s="129"/>
      <c r="EK121" s="129"/>
      <c r="EL121" s="129"/>
      <c r="EM121" s="129"/>
      <c r="EN121" s="129"/>
      <c r="EO121" s="129"/>
      <c r="EP121" s="129"/>
      <c r="EQ121" s="129"/>
      <c r="ER121" s="129"/>
      <c r="ES121" s="129"/>
      <c r="ET121" s="129"/>
      <c r="EU121" s="129"/>
      <c r="EV121" s="129"/>
      <c r="EW121" s="129"/>
      <c r="EX121" s="129"/>
      <c r="EY121" s="129"/>
      <c r="EZ121" s="129"/>
      <c r="FA121" s="129"/>
      <c r="FB121" s="129"/>
      <c r="FC121" s="129"/>
      <c r="FD121" s="129"/>
      <c r="FE121" s="129"/>
      <c r="FF121" s="129"/>
      <c r="FG121" s="129"/>
      <c r="FH121" s="129"/>
      <c r="FI121" s="129"/>
      <c r="FJ121" s="129"/>
      <c r="FK121" s="129"/>
      <c r="FL121" s="129"/>
      <c r="FM121" s="129"/>
      <c r="FN121" s="129"/>
      <c r="FO121" s="129"/>
      <c r="FP121" s="129"/>
      <c r="FQ121" s="129"/>
      <c r="FR121" s="129"/>
      <c r="FS121" s="129"/>
      <c r="FT121" s="129"/>
      <c r="FU121" s="129"/>
      <c r="FV121" s="129"/>
      <c r="FW121" s="129"/>
      <c r="FX121" s="129"/>
      <c r="FY121" s="129"/>
      <c r="FZ121" s="129"/>
      <c r="GA121" s="129"/>
      <c r="GB121" s="129"/>
      <c r="GC121" s="129"/>
      <c r="GD121" s="129"/>
      <c r="GE121" s="129"/>
      <c r="GF121" s="129"/>
      <c r="GG121" s="129"/>
      <c r="GH121" s="129"/>
      <c r="GI121" s="129"/>
      <c r="GJ121" s="129"/>
      <c r="GK121" s="129"/>
      <c r="GL121" s="129"/>
      <c r="GM121" s="129"/>
      <c r="GN121" s="129"/>
      <c r="GO121" s="129"/>
      <c r="GP121" s="129"/>
      <c r="GQ121" s="129"/>
      <c r="GR121" s="129"/>
      <c r="GS121" s="129"/>
      <c r="GT121" s="129"/>
      <c r="GU121" s="129"/>
      <c r="GV121" s="129"/>
      <c r="GW121" s="129"/>
      <c r="GX121" s="129"/>
      <c r="GY121" s="129"/>
      <c r="GZ121" s="129"/>
      <c r="HA121" s="129"/>
      <c r="HB121" s="129"/>
      <c r="HC121" s="129"/>
      <c r="HD121" s="129"/>
      <c r="HE121" s="129"/>
      <c r="HF121" s="129"/>
      <c r="HG121" s="129"/>
      <c r="HH121" s="129"/>
      <c r="HI121" s="129"/>
      <c r="HJ121" s="129"/>
      <c r="HK121" s="129"/>
      <c r="HL121" s="129"/>
      <c r="HM121" s="129"/>
      <c r="HN121" s="129"/>
      <c r="HO121" s="129"/>
      <c r="HP121" s="129"/>
      <c r="HQ121" s="129"/>
      <c r="HR121" s="129"/>
      <c r="HS121" s="129"/>
      <c r="HT121" s="129"/>
      <c r="HU121" s="129"/>
      <c r="HV121" s="129"/>
      <c r="HW121" s="129"/>
      <c r="HX121" s="129"/>
      <c r="HY121" s="129"/>
      <c r="HZ121" s="129"/>
      <c r="IA121" s="129"/>
      <c r="IB121" s="129"/>
      <c r="IC121" s="129"/>
      <c r="ID121" s="129"/>
      <c r="IE121" s="129"/>
      <c r="IF121" s="129"/>
      <c r="IG121" s="129"/>
      <c r="IH121" s="129"/>
      <c r="II121" s="129"/>
      <c r="IJ121" s="129"/>
      <c r="IK121" s="129"/>
      <c r="IL121" s="129"/>
      <c r="IM121" s="129"/>
      <c r="IN121" s="129"/>
      <c r="IO121" s="129"/>
      <c r="IP121" s="129"/>
      <c r="IQ121" s="129"/>
      <c r="IR121" s="129"/>
      <c r="IS121" s="129"/>
      <c r="IT121" s="129"/>
      <c r="IU121" s="129"/>
      <c r="IV121" s="129"/>
      <c r="IW121" s="129"/>
      <c r="IX121" s="129"/>
      <c r="IY121" s="129"/>
      <c r="IZ121" s="129"/>
      <c r="JA121" s="129"/>
      <c r="JB121" s="129"/>
      <c r="JC121" s="129"/>
      <c r="JD121" s="129"/>
      <c r="JE121" s="129"/>
      <c r="JF121" s="129"/>
      <c r="JG121" s="129"/>
      <c r="JH121" s="129"/>
      <c r="JI121" s="129"/>
      <c r="JJ121" s="129"/>
      <c r="JK121" s="129"/>
      <c r="JL121" s="129"/>
      <c r="JM121" s="129"/>
      <c r="JN121" s="129"/>
      <c r="JO121" s="129"/>
      <c r="JP121" s="129"/>
      <c r="JQ121" s="129"/>
      <c r="JR121" s="129"/>
      <c r="JS121" s="129"/>
      <c r="JT121" s="129"/>
      <c r="JU121" s="129"/>
      <c r="JV121" s="129"/>
      <c r="JW121" s="129"/>
      <c r="JX121" s="129"/>
      <c r="JY121" s="129"/>
      <c r="JZ121" s="129"/>
      <c r="KA121" s="129"/>
      <c r="KB121" s="129"/>
      <c r="KC121" s="129"/>
      <c r="KD121" s="129"/>
      <c r="KE121" s="129"/>
      <c r="KF121" s="129"/>
      <c r="KG121" s="129"/>
      <c r="KH121" s="129"/>
      <c r="KI121" s="129"/>
      <c r="KJ121" s="129"/>
      <c r="KK121" s="129"/>
      <c r="KL121" s="129"/>
      <c r="KM121" s="129"/>
      <c r="KN121" s="129"/>
      <c r="KO121" s="129"/>
      <c r="KP121" s="129"/>
      <c r="KQ121" s="129"/>
      <c r="KR121" s="129"/>
      <c r="KS121" s="129"/>
      <c r="KT121" s="129"/>
      <c r="KU121" s="129"/>
      <c r="KV121" s="129"/>
      <c r="KW121" s="129"/>
      <c r="KX121" s="129"/>
      <c r="KY121" s="129"/>
      <c r="KZ121" s="129"/>
      <c r="LA121" s="129"/>
      <c r="LB121" s="129"/>
      <c r="LC121" s="129"/>
      <c r="LD121" s="129"/>
      <c r="LE121" s="129"/>
      <c r="LF121" s="129"/>
      <c r="LG121" s="129"/>
      <c r="LH121" s="129"/>
      <c r="LI121" s="129"/>
      <c r="LJ121" s="129"/>
      <c r="LK121" s="129"/>
      <c r="LL121" s="129"/>
      <c r="LM121" s="129"/>
      <c r="LN121" s="129"/>
      <c r="LO121" s="129"/>
      <c r="LP121" s="129"/>
      <c r="LQ121" s="129"/>
      <c r="LR121" s="129"/>
      <c r="LS121" s="129"/>
      <c r="LT121" s="129"/>
      <c r="LU121" s="129"/>
      <c r="LV121" s="129"/>
      <c r="LW121" s="129"/>
      <c r="LX121" s="129"/>
      <c r="LY121" s="129"/>
      <c r="LZ121" s="129"/>
      <c r="MA121" s="129"/>
      <c r="MB121" s="129"/>
      <c r="MC121" s="129"/>
      <c r="MD121" s="129"/>
      <c r="ME121" s="129"/>
      <c r="MF121" s="129"/>
      <c r="MG121" s="129"/>
      <c r="MH121" s="129"/>
      <c r="MI121" s="129"/>
      <c r="MJ121" s="129"/>
      <c r="MK121" s="129"/>
      <c r="ML121" s="129"/>
      <c r="MM121" s="129"/>
      <c r="MN121" s="129"/>
      <c r="MO121" s="129"/>
      <c r="MP121" s="129"/>
      <c r="MQ121" s="129"/>
      <c r="MR121" s="129"/>
      <c r="MS121" s="129"/>
      <c r="MT121" s="129"/>
      <c r="MU121" s="129"/>
      <c r="MV121" s="129"/>
      <c r="MW121" s="129"/>
      <c r="MX121" s="129"/>
      <c r="MY121" s="129"/>
      <c r="MZ121" s="129"/>
      <c r="NA121" s="129"/>
      <c r="NB121" s="129"/>
      <c r="NC121" s="129"/>
      <c r="ND121" s="129"/>
      <c r="NE121" s="129"/>
      <c r="NF121" s="129"/>
      <c r="NG121" s="129"/>
      <c r="NH121" s="129"/>
      <c r="NI121" s="129"/>
      <c r="NJ121" s="129"/>
      <c r="NK121" s="129"/>
      <c r="NL121" s="129"/>
      <c r="NM121" s="129"/>
      <c r="NN121" s="129"/>
      <c r="NO121" s="129"/>
      <c r="NP121" s="129"/>
      <c r="NQ121" s="129"/>
      <c r="NR121" s="129"/>
      <c r="NS121" s="129"/>
      <c r="NT121" s="129"/>
      <c r="NU121" s="129"/>
      <c r="NV121" s="129"/>
      <c r="NW121" s="129"/>
      <c r="NX121" s="129"/>
      <c r="NY121" s="129"/>
      <c r="NZ121" s="129"/>
      <c r="OA121" s="129"/>
      <c r="OB121" s="129"/>
      <c r="OC121" s="129"/>
      <c r="OD121" s="129"/>
      <c r="OE121" s="129"/>
      <c r="OF121" s="129"/>
      <c r="OG121" s="129"/>
      <c r="OH121" s="129"/>
      <c r="OI121" s="129"/>
      <c r="OJ121" s="129"/>
      <c r="OK121" s="129"/>
      <c r="OL121" s="129"/>
      <c r="OM121" s="129"/>
      <c r="ON121" s="129"/>
      <c r="OO121" s="129"/>
      <c r="OP121" s="129"/>
      <c r="OQ121" s="129"/>
      <c r="OR121" s="129"/>
      <c r="OS121" s="129"/>
      <c r="OT121" s="129"/>
      <c r="OU121" s="129"/>
      <c r="OV121" s="129"/>
      <c r="OW121" s="129"/>
      <c r="OX121" s="129"/>
      <c r="OY121" s="129"/>
      <c r="OZ121" s="129"/>
      <c r="PA121" s="129"/>
      <c r="PB121" s="129"/>
      <c r="PC121" s="129"/>
      <c r="PD121" s="129"/>
      <c r="PE121" s="129"/>
      <c r="PF121" s="129"/>
      <c r="PG121" s="129"/>
      <c r="PH121" s="129"/>
      <c r="PI121" s="129"/>
      <c r="PJ121" s="129"/>
      <c r="PK121" s="129"/>
      <c r="PL121" s="129"/>
      <c r="PM121" s="129"/>
      <c r="PN121" s="129"/>
      <c r="PO121" s="129"/>
      <c r="PP121" s="129"/>
      <c r="PQ121" s="129"/>
      <c r="PR121" s="129"/>
      <c r="PS121" s="129"/>
      <c r="PT121" s="129"/>
      <c r="PU121" s="129"/>
      <c r="PV121" s="129"/>
      <c r="PW121" s="129"/>
      <c r="PX121" s="129"/>
      <c r="PY121" s="129"/>
      <c r="PZ121" s="129"/>
      <c r="QA121" s="129"/>
      <c r="QB121" s="129"/>
      <c r="QC121" s="129"/>
      <c r="QD121" s="129"/>
      <c r="QE121" s="129"/>
      <c r="QF121" s="129"/>
      <c r="QG121" s="129"/>
      <c r="QH121" s="129"/>
      <c r="QI121" s="129"/>
      <c r="QJ121" s="129"/>
      <c r="QK121" s="129"/>
      <c r="QL121" s="129"/>
      <c r="QM121" s="129"/>
      <c r="QN121" s="129"/>
      <c r="QO121" s="129"/>
      <c r="QP121" s="129"/>
      <c r="QQ121" s="129"/>
      <c r="QR121" s="129"/>
      <c r="QS121" s="129"/>
      <c r="QT121" s="129"/>
      <c r="QU121" s="129"/>
      <c r="QV121" s="129"/>
      <c r="QW121" s="129"/>
      <c r="QX121" s="129"/>
      <c r="QY121" s="129"/>
      <c r="QZ121" s="129"/>
      <c r="RA121" s="129"/>
      <c r="RB121" s="129"/>
      <c r="RC121" s="129"/>
      <c r="RD121" s="129"/>
      <c r="RE121" s="129"/>
      <c r="RF121" s="129"/>
      <c r="RG121" s="129"/>
      <c r="RH121" s="129"/>
      <c r="RI121" s="129"/>
      <c r="RJ121" s="129"/>
      <c r="RK121" s="129"/>
      <c r="RL121" s="129"/>
      <c r="RM121" s="129"/>
      <c r="RN121" s="129"/>
      <c r="RO121" s="129"/>
      <c r="RP121" s="129"/>
      <c r="RQ121" s="129"/>
      <c r="RR121" s="129"/>
      <c r="RS121" s="129"/>
      <c r="RT121" s="129"/>
      <c r="RU121" s="129"/>
      <c r="RV121" s="129"/>
      <c r="RW121" s="129"/>
      <c r="RX121" s="129"/>
      <c r="RY121" s="129"/>
    </row>
    <row r="122" spans="1:493" s="20" customFormat="1" ht="40" customHeight="1" x14ac:dyDescent="0.25">
      <c r="A122" s="125" t="s">
        <v>505</v>
      </c>
      <c r="B122" s="9" t="s">
        <v>969</v>
      </c>
      <c r="C122" s="9" t="s">
        <v>970</v>
      </c>
      <c r="D122" s="9" t="s">
        <v>971</v>
      </c>
      <c r="E122" s="247">
        <v>5.8</v>
      </c>
      <c r="F122" s="248">
        <v>8.3000000000000007</v>
      </c>
      <c r="G122" s="248">
        <v>3.7</v>
      </c>
      <c r="H122" s="247">
        <v>5.5</v>
      </c>
      <c r="I122" s="248">
        <v>7.8</v>
      </c>
      <c r="J122" s="250">
        <v>4</v>
      </c>
      <c r="K122" s="256">
        <v>2022</v>
      </c>
      <c r="L122" s="248" t="s">
        <v>1599</v>
      </c>
      <c r="M122" s="86" t="s">
        <v>1599</v>
      </c>
      <c r="N122" s="248" t="s">
        <v>1598</v>
      </c>
      <c r="O122" s="86" t="s">
        <v>162</v>
      </c>
      <c r="P122" s="86" t="s">
        <v>156</v>
      </c>
      <c r="Q122" s="86"/>
      <c r="R122" s="86" t="s">
        <v>156</v>
      </c>
      <c r="S122" s="86"/>
      <c r="T122" s="86" t="s">
        <v>156</v>
      </c>
      <c r="U122" s="86" t="s">
        <v>156</v>
      </c>
      <c r="V122" s="86" t="s">
        <v>156</v>
      </c>
      <c r="W122" s="86" t="s">
        <v>156</v>
      </c>
      <c r="X122" s="86" t="s">
        <v>163</v>
      </c>
      <c r="Y122" s="86"/>
      <c r="Z122" s="86"/>
      <c r="AA122" s="273" t="s">
        <v>632</v>
      </c>
      <c r="AB122" s="44" t="s">
        <v>1435</v>
      </c>
      <c r="AC122" s="238" t="s">
        <v>1532</v>
      </c>
      <c r="AD122" s="235" t="s">
        <v>1425</v>
      </c>
      <c r="AE122" s="123">
        <v>2</v>
      </c>
      <c r="AF122" s="123">
        <v>0</v>
      </c>
      <c r="AG122" s="123">
        <v>2</v>
      </c>
      <c r="AH122" s="123">
        <v>2</v>
      </c>
      <c r="AI122" s="188" t="s">
        <v>1597</v>
      </c>
      <c r="AJ122" s="236" t="s">
        <v>1528</v>
      </c>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c r="CG122" s="129"/>
      <c r="CH122" s="129"/>
      <c r="CI122" s="129"/>
      <c r="CJ122" s="129"/>
      <c r="CK122" s="129"/>
      <c r="CL122" s="129"/>
      <c r="CM122" s="129"/>
      <c r="CN122" s="129"/>
      <c r="CO122" s="129"/>
      <c r="CP122" s="129"/>
      <c r="CQ122" s="129"/>
      <c r="CR122" s="129"/>
      <c r="CS122" s="129"/>
      <c r="CT122" s="129"/>
      <c r="CU122" s="129"/>
      <c r="CV122" s="129"/>
      <c r="CW122" s="129"/>
      <c r="CX122" s="129"/>
      <c r="CY122" s="129"/>
      <c r="CZ122" s="129"/>
      <c r="DA122" s="129"/>
      <c r="DB122" s="129"/>
      <c r="DC122" s="129"/>
      <c r="DD122" s="129"/>
      <c r="DE122" s="129"/>
      <c r="DF122" s="129"/>
      <c r="DG122" s="129"/>
      <c r="DH122" s="129"/>
      <c r="DI122" s="129"/>
      <c r="DJ122" s="129"/>
      <c r="DK122" s="129"/>
      <c r="DL122" s="129"/>
      <c r="DM122" s="129"/>
      <c r="DN122" s="129"/>
      <c r="DO122" s="129"/>
      <c r="DP122" s="129"/>
      <c r="DQ122" s="129"/>
      <c r="DR122" s="129"/>
      <c r="DS122" s="129"/>
      <c r="DT122" s="129"/>
      <c r="DU122" s="129"/>
      <c r="DV122" s="129"/>
      <c r="DW122" s="129"/>
      <c r="DX122" s="129"/>
      <c r="DY122" s="129"/>
      <c r="DZ122" s="129"/>
      <c r="EA122" s="129"/>
      <c r="EB122" s="129"/>
      <c r="EC122" s="129"/>
      <c r="ED122" s="129"/>
      <c r="EE122" s="129"/>
      <c r="EF122" s="129"/>
      <c r="EG122" s="129"/>
      <c r="EH122" s="129"/>
      <c r="EI122" s="129"/>
      <c r="EJ122" s="129"/>
      <c r="EK122" s="129"/>
      <c r="EL122" s="129"/>
      <c r="EM122" s="129"/>
      <c r="EN122" s="129"/>
      <c r="EO122" s="129"/>
      <c r="EP122" s="129"/>
      <c r="EQ122" s="129"/>
      <c r="ER122" s="129"/>
      <c r="ES122" s="129"/>
      <c r="ET122" s="129"/>
      <c r="EU122" s="129"/>
      <c r="EV122" s="129"/>
      <c r="EW122" s="129"/>
      <c r="EX122" s="129"/>
      <c r="EY122" s="129"/>
      <c r="EZ122" s="129"/>
      <c r="FA122" s="129"/>
      <c r="FB122" s="129"/>
      <c r="FC122" s="129"/>
      <c r="FD122" s="129"/>
      <c r="FE122" s="129"/>
      <c r="FF122" s="129"/>
      <c r="FG122" s="129"/>
      <c r="FH122" s="129"/>
      <c r="FI122" s="129"/>
      <c r="FJ122" s="129"/>
      <c r="FK122" s="129"/>
      <c r="FL122" s="129"/>
      <c r="FM122" s="129"/>
      <c r="FN122" s="129"/>
      <c r="FO122" s="129"/>
      <c r="FP122" s="129"/>
      <c r="FQ122" s="129"/>
      <c r="FR122" s="129"/>
      <c r="FS122" s="129"/>
      <c r="FT122" s="129"/>
      <c r="FU122" s="129"/>
      <c r="FV122" s="129"/>
      <c r="FW122" s="129"/>
      <c r="FX122" s="129"/>
      <c r="FY122" s="129"/>
      <c r="FZ122" s="129"/>
      <c r="GA122" s="129"/>
      <c r="GB122" s="129"/>
      <c r="GC122" s="129"/>
      <c r="GD122" s="129"/>
      <c r="GE122" s="129"/>
      <c r="GF122" s="129"/>
      <c r="GG122" s="129"/>
      <c r="GH122" s="129"/>
      <c r="GI122" s="129"/>
      <c r="GJ122" s="129"/>
      <c r="GK122" s="129"/>
      <c r="GL122" s="129"/>
      <c r="GM122" s="129"/>
      <c r="GN122" s="129"/>
      <c r="GO122" s="129"/>
      <c r="GP122" s="129"/>
      <c r="GQ122" s="129"/>
      <c r="GR122" s="129"/>
      <c r="GS122" s="129"/>
      <c r="GT122" s="129"/>
      <c r="GU122" s="129"/>
      <c r="GV122" s="129"/>
      <c r="GW122" s="129"/>
      <c r="GX122" s="129"/>
      <c r="GY122" s="129"/>
      <c r="GZ122" s="129"/>
      <c r="HA122" s="129"/>
      <c r="HB122" s="129"/>
      <c r="HC122" s="129"/>
      <c r="HD122" s="129"/>
      <c r="HE122" s="129"/>
      <c r="HF122" s="129"/>
      <c r="HG122" s="129"/>
      <c r="HH122" s="129"/>
      <c r="HI122" s="129"/>
      <c r="HJ122" s="129"/>
      <c r="HK122" s="129"/>
      <c r="HL122" s="129"/>
      <c r="HM122" s="129"/>
      <c r="HN122" s="129"/>
      <c r="HO122" s="129"/>
      <c r="HP122" s="129"/>
      <c r="HQ122" s="129"/>
      <c r="HR122" s="129"/>
      <c r="HS122" s="129"/>
      <c r="HT122" s="129"/>
      <c r="HU122" s="129"/>
      <c r="HV122" s="129"/>
      <c r="HW122" s="129"/>
      <c r="HX122" s="129"/>
      <c r="HY122" s="129"/>
      <c r="HZ122" s="129"/>
      <c r="IA122" s="129"/>
      <c r="IB122" s="129"/>
      <c r="IC122" s="129"/>
      <c r="ID122" s="129"/>
      <c r="IE122" s="129"/>
      <c r="IF122" s="129"/>
      <c r="IG122" s="129"/>
      <c r="IH122" s="129"/>
      <c r="II122" s="129"/>
      <c r="IJ122" s="129"/>
      <c r="IK122" s="129"/>
      <c r="IL122" s="129"/>
      <c r="IM122" s="129"/>
      <c r="IN122" s="129"/>
      <c r="IO122" s="129"/>
      <c r="IP122" s="129"/>
      <c r="IQ122" s="129"/>
      <c r="IR122" s="129"/>
      <c r="IS122" s="129"/>
      <c r="IT122" s="129"/>
      <c r="IU122" s="129"/>
      <c r="IV122" s="129"/>
      <c r="IW122" s="129"/>
      <c r="IX122" s="129"/>
      <c r="IY122" s="129"/>
      <c r="IZ122" s="129"/>
      <c r="JA122" s="129"/>
      <c r="JB122" s="129"/>
      <c r="JC122" s="129"/>
      <c r="JD122" s="129"/>
      <c r="JE122" s="129"/>
      <c r="JF122" s="129"/>
      <c r="JG122" s="129"/>
      <c r="JH122" s="129"/>
      <c r="JI122" s="129"/>
      <c r="JJ122" s="129"/>
      <c r="JK122" s="129"/>
      <c r="JL122" s="129"/>
      <c r="JM122" s="129"/>
      <c r="JN122" s="129"/>
      <c r="JO122" s="129"/>
      <c r="JP122" s="129"/>
      <c r="JQ122" s="129"/>
      <c r="JR122" s="129"/>
      <c r="JS122" s="129"/>
      <c r="JT122" s="129"/>
      <c r="JU122" s="129"/>
      <c r="JV122" s="129"/>
      <c r="JW122" s="129"/>
      <c r="JX122" s="129"/>
      <c r="JY122" s="129"/>
      <c r="JZ122" s="129"/>
      <c r="KA122" s="129"/>
      <c r="KB122" s="129"/>
      <c r="KC122" s="129"/>
      <c r="KD122" s="129"/>
      <c r="KE122" s="129"/>
      <c r="KF122" s="129"/>
      <c r="KG122" s="129"/>
      <c r="KH122" s="129"/>
      <c r="KI122" s="129"/>
      <c r="KJ122" s="129"/>
      <c r="KK122" s="129"/>
      <c r="KL122" s="129"/>
      <c r="KM122" s="129"/>
      <c r="KN122" s="129"/>
      <c r="KO122" s="129"/>
      <c r="KP122" s="129"/>
      <c r="KQ122" s="129"/>
      <c r="KR122" s="129"/>
      <c r="KS122" s="129"/>
      <c r="KT122" s="129"/>
      <c r="KU122" s="129"/>
      <c r="KV122" s="129"/>
      <c r="KW122" s="129"/>
      <c r="KX122" s="129"/>
      <c r="KY122" s="129"/>
      <c r="KZ122" s="129"/>
      <c r="LA122" s="129"/>
      <c r="LB122" s="129"/>
      <c r="LC122" s="129"/>
      <c r="LD122" s="129"/>
      <c r="LE122" s="129"/>
      <c r="LF122" s="129"/>
      <c r="LG122" s="129"/>
      <c r="LH122" s="129"/>
      <c r="LI122" s="129"/>
      <c r="LJ122" s="129"/>
      <c r="LK122" s="129"/>
      <c r="LL122" s="129"/>
      <c r="LM122" s="129"/>
      <c r="LN122" s="129"/>
      <c r="LO122" s="129"/>
      <c r="LP122" s="129"/>
      <c r="LQ122" s="129"/>
      <c r="LR122" s="129"/>
      <c r="LS122" s="129"/>
      <c r="LT122" s="129"/>
      <c r="LU122" s="129"/>
      <c r="LV122" s="129"/>
      <c r="LW122" s="129"/>
      <c r="LX122" s="129"/>
      <c r="LY122" s="129"/>
      <c r="LZ122" s="129"/>
      <c r="MA122" s="129"/>
      <c r="MB122" s="129"/>
      <c r="MC122" s="129"/>
      <c r="MD122" s="129"/>
      <c r="ME122" s="129"/>
      <c r="MF122" s="129"/>
      <c r="MG122" s="129"/>
      <c r="MH122" s="129"/>
      <c r="MI122" s="129"/>
      <c r="MJ122" s="129"/>
      <c r="MK122" s="129"/>
      <c r="ML122" s="129"/>
      <c r="MM122" s="129"/>
      <c r="MN122" s="129"/>
      <c r="MO122" s="129"/>
      <c r="MP122" s="129"/>
      <c r="MQ122" s="129"/>
      <c r="MR122" s="129"/>
      <c r="MS122" s="129"/>
      <c r="MT122" s="129"/>
      <c r="MU122" s="129"/>
      <c r="MV122" s="129"/>
      <c r="MW122" s="129"/>
      <c r="MX122" s="129"/>
      <c r="MY122" s="129"/>
      <c r="MZ122" s="129"/>
      <c r="NA122" s="129"/>
      <c r="NB122" s="129"/>
      <c r="NC122" s="129"/>
      <c r="ND122" s="129"/>
      <c r="NE122" s="129"/>
      <c r="NF122" s="129"/>
      <c r="NG122" s="129"/>
      <c r="NH122" s="129"/>
      <c r="NI122" s="129"/>
      <c r="NJ122" s="129"/>
      <c r="NK122" s="129"/>
      <c r="NL122" s="129"/>
      <c r="NM122" s="129"/>
      <c r="NN122" s="129"/>
      <c r="NO122" s="129"/>
      <c r="NP122" s="129"/>
      <c r="NQ122" s="129"/>
      <c r="NR122" s="129"/>
      <c r="NS122" s="129"/>
      <c r="NT122" s="129"/>
      <c r="NU122" s="129"/>
      <c r="NV122" s="129"/>
      <c r="NW122" s="129"/>
      <c r="NX122" s="129"/>
      <c r="NY122" s="129"/>
      <c r="NZ122" s="129"/>
      <c r="OA122" s="129"/>
      <c r="OB122" s="129"/>
      <c r="OC122" s="129"/>
      <c r="OD122" s="129"/>
      <c r="OE122" s="129"/>
      <c r="OF122" s="129"/>
      <c r="OG122" s="129"/>
      <c r="OH122" s="129"/>
      <c r="OI122" s="129"/>
      <c r="OJ122" s="129"/>
      <c r="OK122" s="129"/>
      <c r="OL122" s="129"/>
      <c r="OM122" s="129"/>
      <c r="ON122" s="129"/>
      <c r="OO122" s="129"/>
      <c r="OP122" s="129"/>
      <c r="OQ122" s="129"/>
      <c r="OR122" s="129"/>
      <c r="OS122" s="129"/>
      <c r="OT122" s="129"/>
      <c r="OU122" s="129"/>
      <c r="OV122" s="129"/>
      <c r="OW122" s="129"/>
      <c r="OX122" s="129"/>
      <c r="OY122" s="129"/>
      <c r="OZ122" s="129"/>
      <c r="PA122" s="129"/>
      <c r="PB122" s="129"/>
      <c r="PC122" s="129"/>
      <c r="PD122" s="129"/>
      <c r="PE122" s="129"/>
      <c r="PF122" s="129"/>
      <c r="PG122" s="129"/>
      <c r="PH122" s="129"/>
      <c r="PI122" s="129"/>
      <c r="PJ122" s="129"/>
      <c r="PK122" s="129"/>
      <c r="PL122" s="129"/>
      <c r="PM122" s="129"/>
      <c r="PN122" s="129"/>
      <c r="PO122" s="129"/>
      <c r="PP122" s="129"/>
      <c r="PQ122" s="129"/>
      <c r="PR122" s="129"/>
      <c r="PS122" s="129"/>
      <c r="PT122" s="129"/>
      <c r="PU122" s="129"/>
      <c r="PV122" s="129"/>
      <c r="PW122" s="129"/>
      <c r="PX122" s="129"/>
      <c r="PY122" s="129"/>
      <c r="PZ122" s="129"/>
      <c r="QA122" s="129"/>
      <c r="QB122" s="129"/>
      <c r="QC122" s="129"/>
      <c r="QD122" s="129"/>
      <c r="QE122" s="129"/>
      <c r="QF122" s="129"/>
      <c r="QG122" s="129"/>
      <c r="QH122" s="129"/>
      <c r="QI122" s="129"/>
      <c r="QJ122" s="129"/>
      <c r="QK122" s="129"/>
      <c r="QL122" s="129"/>
      <c r="QM122" s="129"/>
      <c r="QN122" s="129"/>
      <c r="QO122" s="129"/>
      <c r="QP122" s="129"/>
      <c r="QQ122" s="129"/>
      <c r="QR122" s="129"/>
      <c r="QS122" s="129"/>
      <c r="QT122" s="129"/>
      <c r="QU122" s="129"/>
      <c r="QV122" s="129"/>
      <c r="QW122" s="129"/>
      <c r="QX122" s="129"/>
      <c r="QY122" s="129"/>
      <c r="QZ122" s="129"/>
      <c r="RA122" s="129"/>
      <c r="RB122" s="129"/>
      <c r="RC122" s="129"/>
      <c r="RD122" s="129"/>
      <c r="RE122" s="129"/>
      <c r="RF122" s="129"/>
      <c r="RG122" s="129"/>
      <c r="RH122" s="129"/>
      <c r="RI122" s="129"/>
      <c r="RJ122" s="129"/>
      <c r="RK122" s="129"/>
      <c r="RL122" s="129"/>
      <c r="RM122" s="129"/>
      <c r="RN122" s="129"/>
      <c r="RO122" s="129"/>
      <c r="RP122" s="129"/>
      <c r="RQ122" s="129"/>
      <c r="RR122" s="129"/>
      <c r="RS122" s="129"/>
      <c r="RT122" s="129"/>
      <c r="RU122" s="129"/>
      <c r="RV122" s="129"/>
      <c r="RW122" s="129"/>
      <c r="RX122" s="129"/>
      <c r="RY122" s="129"/>
    </row>
    <row r="123" spans="1:493" s="20" customFormat="1" ht="40" customHeight="1" x14ac:dyDescent="0.25">
      <c r="A123" s="125" t="s">
        <v>157</v>
      </c>
      <c r="B123" s="9" t="s">
        <v>972</v>
      </c>
      <c r="C123" s="9" t="s">
        <v>973</v>
      </c>
      <c r="D123" s="9" t="s">
        <v>974</v>
      </c>
      <c r="E123" s="247">
        <v>9.3000000000000007</v>
      </c>
      <c r="F123" s="248">
        <v>12.9</v>
      </c>
      <c r="G123" s="248">
        <v>4.0999999999999996</v>
      </c>
      <c r="H123" s="247">
        <v>8.5</v>
      </c>
      <c r="I123" s="248">
        <v>11.8</v>
      </c>
      <c r="J123" s="250">
        <v>5.7</v>
      </c>
      <c r="K123" s="256">
        <v>2022</v>
      </c>
      <c r="L123" s="248" t="s">
        <v>1599</v>
      </c>
      <c r="M123" s="86" t="s">
        <v>1599</v>
      </c>
      <c r="N123" s="248" t="s">
        <v>1598</v>
      </c>
      <c r="O123" s="86" t="s">
        <v>163</v>
      </c>
      <c r="P123" s="86" t="s">
        <v>156</v>
      </c>
      <c r="Q123" s="86"/>
      <c r="R123" s="86" t="s">
        <v>156</v>
      </c>
      <c r="S123" s="86"/>
      <c r="T123" s="86">
        <v>2024</v>
      </c>
      <c r="U123" s="86" t="s">
        <v>166</v>
      </c>
      <c r="V123" s="86" t="s">
        <v>163</v>
      </c>
      <c r="W123" s="86" t="s">
        <v>166</v>
      </c>
      <c r="X123" s="86" t="s">
        <v>163</v>
      </c>
      <c r="Y123" s="86"/>
      <c r="Z123" s="86"/>
      <c r="AA123" s="273" t="s">
        <v>632</v>
      </c>
      <c r="AB123" s="44" t="s">
        <v>1435</v>
      </c>
      <c r="AC123" s="238" t="s">
        <v>1710</v>
      </c>
      <c r="AD123" s="235" t="s">
        <v>1425</v>
      </c>
      <c r="AE123" s="123">
        <v>2</v>
      </c>
      <c r="AF123" s="123">
        <v>0</v>
      </c>
      <c r="AG123" s="123">
        <v>2</v>
      </c>
      <c r="AH123" s="123">
        <v>2</v>
      </c>
      <c r="AI123" s="188" t="s">
        <v>1597</v>
      </c>
      <c r="AJ123" s="236" t="s">
        <v>1528</v>
      </c>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c r="CG123" s="129"/>
      <c r="CH123" s="129"/>
      <c r="CI123" s="129"/>
      <c r="CJ123" s="129"/>
      <c r="CK123" s="129"/>
      <c r="CL123" s="129"/>
      <c r="CM123" s="129"/>
      <c r="CN123" s="129"/>
      <c r="CO123" s="129"/>
      <c r="CP123" s="129"/>
      <c r="CQ123" s="129"/>
      <c r="CR123" s="129"/>
      <c r="CS123" s="129"/>
      <c r="CT123" s="129"/>
      <c r="CU123" s="129"/>
      <c r="CV123" s="129"/>
      <c r="CW123" s="129"/>
      <c r="CX123" s="129"/>
      <c r="CY123" s="129"/>
      <c r="CZ123" s="129"/>
      <c r="DA123" s="129"/>
      <c r="DB123" s="129"/>
      <c r="DC123" s="129"/>
      <c r="DD123" s="129"/>
      <c r="DE123" s="129"/>
      <c r="DF123" s="129"/>
      <c r="DG123" s="129"/>
      <c r="DH123" s="129"/>
      <c r="DI123" s="129"/>
      <c r="DJ123" s="129"/>
      <c r="DK123" s="129"/>
      <c r="DL123" s="129"/>
      <c r="DM123" s="129"/>
      <c r="DN123" s="129"/>
      <c r="DO123" s="129"/>
      <c r="DP123" s="129"/>
      <c r="DQ123" s="129"/>
      <c r="DR123" s="129"/>
      <c r="DS123" s="129"/>
      <c r="DT123" s="129"/>
      <c r="DU123" s="129"/>
      <c r="DV123" s="129"/>
      <c r="DW123" s="129"/>
      <c r="DX123" s="129"/>
      <c r="DY123" s="129"/>
      <c r="DZ123" s="129"/>
      <c r="EA123" s="129"/>
      <c r="EB123" s="129"/>
      <c r="EC123" s="129"/>
      <c r="ED123" s="129"/>
      <c r="EE123" s="129"/>
      <c r="EF123" s="129"/>
      <c r="EG123" s="129"/>
      <c r="EH123" s="129"/>
      <c r="EI123" s="129"/>
      <c r="EJ123" s="129"/>
      <c r="EK123" s="129"/>
      <c r="EL123" s="129"/>
      <c r="EM123" s="129"/>
      <c r="EN123" s="129"/>
      <c r="EO123" s="129"/>
      <c r="EP123" s="129"/>
      <c r="EQ123" s="129"/>
      <c r="ER123" s="129"/>
      <c r="ES123" s="129"/>
      <c r="ET123" s="129"/>
      <c r="EU123" s="129"/>
      <c r="EV123" s="129"/>
      <c r="EW123" s="129"/>
      <c r="EX123" s="129"/>
      <c r="EY123" s="129"/>
      <c r="EZ123" s="129"/>
      <c r="FA123" s="129"/>
      <c r="FB123" s="129"/>
      <c r="FC123" s="129"/>
      <c r="FD123" s="129"/>
      <c r="FE123" s="129"/>
      <c r="FF123" s="129"/>
      <c r="FG123" s="129"/>
      <c r="FH123" s="129"/>
      <c r="FI123" s="129"/>
      <c r="FJ123" s="129"/>
      <c r="FK123" s="129"/>
      <c r="FL123" s="129"/>
      <c r="FM123" s="129"/>
      <c r="FN123" s="129"/>
      <c r="FO123" s="129"/>
      <c r="FP123" s="129"/>
      <c r="FQ123" s="129"/>
      <c r="FR123" s="129"/>
      <c r="FS123" s="129"/>
      <c r="FT123" s="129"/>
      <c r="FU123" s="129"/>
      <c r="FV123" s="129"/>
      <c r="FW123" s="129"/>
      <c r="FX123" s="129"/>
      <c r="FY123" s="129"/>
      <c r="FZ123" s="129"/>
      <c r="GA123" s="129"/>
      <c r="GB123" s="129"/>
      <c r="GC123" s="129"/>
      <c r="GD123" s="129"/>
      <c r="GE123" s="129"/>
      <c r="GF123" s="129"/>
      <c r="GG123" s="129"/>
      <c r="GH123" s="129"/>
      <c r="GI123" s="129"/>
      <c r="GJ123" s="129"/>
      <c r="GK123" s="129"/>
      <c r="GL123" s="129"/>
      <c r="GM123" s="129"/>
      <c r="GN123" s="129"/>
      <c r="GO123" s="129"/>
      <c r="GP123" s="129"/>
      <c r="GQ123" s="129"/>
      <c r="GR123" s="129"/>
      <c r="GS123" s="129"/>
      <c r="GT123" s="129"/>
      <c r="GU123" s="129"/>
      <c r="GV123" s="129"/>
      <c r="GW123" s="129"/>
      <c r="GX123" s="129"/>
      <c r="GY123" s="129"/>
      <c r="GZ123" s="129"/>
      <c r="HA123" s="129"/>
      <c r="HB123" s="129"/>
      <c r="HC123" s="129"/>
      <c r="HD123" s="129"/>
      <c r="HE123" s="129"/>
      <c r="HF123" s="129"/>
      <c r="HG123" s="129"/>
      <c r="HH123" s="129"/>
      <c r="HI123" s="129"/>
      <c r="HJ123" s="129"/>
      <c r="HK123" s="129"/>
      <c r="HL123" s="129"/>
      <c r="HM123" s="129"/>
      <c r="HN123" s="129"/>
      <c r="HO123" s="129"/>
      <c r="HP123" s="129"/>
      <c r="HQ123" s="129"/>
      <c r="HR123" s="129"/>
      <c r="HS123" s="129"/>
      <c r="HT123" s="129"/>
      <c r="HU123" s="129"/>
      <c r="HV123" s="129"/>
      <c r="HW123" s="129"/>
      <c r="HX123" s="129"/>
      <c r="HY123" s="129"/>
      <c r="HZ123" s="129"/>
      <c r="IA123" s="129"/>
      <c r="IB123" s="129"/>
      <c r="IC123" s="129"/>
      <c r="ID123" s="129"/>
      <c r="IE123" s="129"/>
      <c r="IF123" s="129"/>
      <c r="IG123" s="129"/>
      <c r="IH123" s="129"/>
      <c r="II123" s="129"/>
      <c r="IJ123" s="129"/>
      <c r="IK123" s="129"/>
      <c r="IL123" s="129"/>
      <c r="IM123" s="129"/>
      <c r="IN123" s="129"/>
      <c r="IO123" s="129"/>
      <c r="IP123" s="129"/>
      <c r="IQ123" s="129"/>
      <c r="IR123" s="129"/>
      <c r="IS123" s="129"/>
      <c r="IT123" s="129"/>
      <c r="IU123" s="129"/>
      <c r="IV123" s="129"/>
      <c r="IW123" s="129"/>
      <c r="IX123" s="129"/>
      <c r="IY123" s="129"/>
      <c r="IZ123" s="129"/>
      <c r="JA123" s="129"/>
      <c r="JB123" s="129"/>
      <c r="JC123" s="129"/>
      <c r="JD123" s="129"/>
      <c r="JE123" s="129"/>
      <c r="JF123" s="129"/>
      <c r="JG123" s="129"/>
      <c r="JH123" s="129"/>
      <c r="JI123" s="129"/>
      <c r="JJ123" s="129"/>
      <c r="JK123" s="129"/>
      <c r="JL123" s="129"/>
      <c r="JM123" s="129"/>
      <c r="JN123" s="129"/>
      <c r="JO123" s="129"/>
      <c r="JP123" s="129"/>
      <c r="JQ123" s="129"/>
      <c r="JR123" s="129"/>
      <c r="JS123" s="129"/>
      <c r="JT123" s="129"/>
      <c r="JU123" s="129"/>
      <c r="JV123" s="129"/>
      <c r="JW123" s="129"/>
      <c r="JX123" s="129"/>
      <c r="JY123" s="129"/>
      <c r="JZ123" s="129"/>
      <c r="KA123" s="129"/>
      <c r="KB123" s="129"/>
      <c r="KC123" s="129"/>
      <c r="KD123" s="129"/>
      <c r="KE123" s="129"/>
      <c r="KF123" s="129"/>
      <c r="KG123" s="129"/>
      <c r="KH123" s="129"/>
      <c r="KI123" s="129"/>
      <c r="KJ123" s="129"/>
      <c r="KK123" s="129"/>
      <c r="KL123" s="129"/>
      <c r="KM123" s="129"/>
      <c r="KN123" s="129"/>
      <c r="KO123" s="129"/>
      <c r="KP123" s="129"/>
      <c r="KQ123" s="129"/>
      <c r="KR123" s="129"/>
      <c r="KS123" s="129"/>
      <c r="KT123" s="129"/>
      <c r="KU123" s="129"/>
      <c r="KV123" s="129"/>
      <c r="KW123" s="129"/>
      <c r="KX123" s="129"/>
      <c r="KY123" s="129"/>
      <c r="KZ123" s="129"/>
      <c r="LA123" s="129"/>
      <c r="LB123" s="129"/>
      <c r="LC123" s="129"/>
      <c r="LD123" s="129"/>
      <c r="LE123" s="129"/>
      <c r="LF123" s="129"/>
      <c r="LG123" s="129"/>
      <c r="LH123" s="129"/>
      <c r="LI123" s="129"/>
      <c r="LJ123" s="129"/>
      <c r="LK123" s="129"/>
      <c r="LL123" s="129"/>
      <c r="LM123" s="129"/>
      <c r="LN123" s="129"/>
      <c r="LO123" s="129"/>
      <c r="LP123" s="129"/>
      <c r="LQ123" s="129"/>
      <c r="LR123" s="129"/>
      <c r="LS123" s="129"/>
      <c r="LT123" s="129"/>
      <c r="LU123" s="129"/>
      <c r="LV123" s="129"/>
      <c r="LW123" s="129"/>
      <c r="LX123" s="129"/>
      <c r="LY123" s="129"/>
      <c r="LZ123" s="129"/>
      <c r="MA123" s="129"/>
      <c r="MB123" s="129"/>
      <c r="MC123" s="129"/>
      <c r="MD123" s="129"/>
      <c r="ME123" s="129"/>
      <c r="MF123" s="129"/>
      <c r="MG123" s="129"/>
      <c r="MH123" s="129"/>
      <c r="MI123" s="129"/>
      <c r="MJ123" s="129"/>
      <c r="MK123" s="129"/>
      <c r="ML123" s="129"/>
      <c r="MM123" s="129"/>
      <c r="MN123" s="129"/>
      <c r="MO123" s="129"/>
      <c r="MP123" s="129"/>
      <c r="MQ123" s="129"/>
      <c r="MR123" s="129"/>
      <c r="MS123" s="129"/>
      <c r="MT123" s="129"/>
      <c r="MU123" s="129"/>
      <c r="MV123" s="129"/>
      <c r="MW123" s="129"/>
      <c r="MX123" s="129"/>
      <c r="MY123" s="129"/>
      <c r="MZ123" s="129"/>
      <c r="NA123" s="129"/>
      <c r="NB123" s="129"/>
      <c r="NC123" s="129"/>
      <c r="ND123" s="129"/>
      <c r="NE123" s="129"/>
      <c r="NF123" s="129"/>
      <c r="NG123" s="129"/>
      <c r="NH123" s="129"/>
      <c r="NI123" s="129"/>
      <c r="NJ123" s="129"/>
      <c r="NK123" s="129"/>
      <c r="NL123" s="129"/>
      <c r="NM123" s="129"/>
      <c r="NN123" s="129"/>
      <c r="NO123" s="129"/>
      <c r="NP123" s="129"/>
      <c r="NQ123" s="129"/>
      <c r="NR123" s="129"/>
      <c r="NS123" s="129"/>
      <c r="NT123" s="129"/>
      <c r="NU123" s="129"/>
      <c r="NV123" s="129"/>
      <c r="NW123" s="129"/>
      <c r="NX123" s="129"/>
      <c r="NY123" s="129"/>
      <c r="NZ123" s="129"/>
      <c r="OA123" s="129"/>
      <c r="OB123" s="129"/>
      <c r="OC123" s="129"/>
      <c r="OD123" s="129"/>
      <c r="OE123" s="129"/>
      <c r="OF123" s="129"/>
      <c r="OG123" s="129"/>
      <c r="OH123" s="129"/>
      <c r="OI123" s="129"/>
      <c r="OJ123" s="129"/>
      <c r="OK123" s="129"/>
      <c r="OL123" s="129"/>
      <c r="OM123" s="129"/>
      <c r="ON123" s="129"/>
      <c r="OO123" s="129"/>
      <c r="OP123" s="129"/>
      <c r="OQ123" s="129"/>
      <c r="OR123" s="129"/>
      <c r="OS123" s="129"/>
      <c r="OT123" s="129"/>
      <c r="OU123" s="129"/>
      <c r="OV123" s="129"/>
      <c r="OW123" s="129"/>
      <c r="OX123" s="129"/>
      <c r="OY123" s="129"/>
      <c r="OZ123" s="129"/>
      <c r="PA123" s="129"/>
      <c r="PB123" s="129"/>
      <c r="PC123" s="129"/>
      <c r="PD123" s="129"/>
      <c r="PE123" s="129"/>
      <c r="PF123" s="129"/>
      <c r="PG123" s="129"/>
      <c r="PH123" s="129"/>
      <c r="PI123" s="129"/>
      <c r="PJ123" s="129"/>
      <c r="PK123" s="129"/>
      <c r="PL123" s="129"/>
      <c r="PM123" s="129"/>
      <c r="PN123" s="129"/>
      <c r="PO123" s="129"/>
      <c r="PP123" s="129"/>
      <c r="PQ123" s="129"/>
      <c r="PR123" s="129"/>
      <c r="PS123" s="129"/>
      <c r="PT123" s="129"/>
      <c r="PU123" s="129"/>
      <c r="PV123" s="129"/>
      <c r="PW123" s="129"/>
      <c r="PX123" s="129"/>
      <c r="PY123" s="129"/>
      <c r="PZ123" s="129"/>
      <c r="QA123" s="129"/>
      <c r="QB123" s="129"/>
      <c r="QC123" s="129"/>
      <c r="QD123" s="129"/>
      <c r="QE123" s="129"/>
      <c r="QF123" s="129"/>
      <c r="QG123" s="129"/>
      <c r="QH123" s="129"/>
      <c r="QI123" s="129"/>
      <c r="QJ123" s="129"/>
      <c r="QK123" s="129"/>
      <c r="QL123" s="129"/>
      <c r="QM123" s="129"/>
      <c r="QN123" s="129"/>
      <c r="QO123" s="129"/>
      <c r="QP123" s="129"/>
      <c r="QQ123" s="129"/>
      <c r="QR123" s="129"/>
      <c r="QS123" s="129"/>
      <c r="QT123" s="129"/>
      <c r="QU123" s="129"/>
      <c r="QV123" s="129"/>
      <c r="QW123" s="129"/>
      <c r="QX123" s="129"/>
      <c r="QY123" s="129"/>
      <c r="QZ123" s="129"/>
      <c r="RA123" s="129"/>
      <c r="RB123" s="129"/>
      <c r="RC123" s="129"/>
      <c r="RD123" s="129"/>
      <c r="RE123" s="129"/>
      <c r="RF123" s="129"/>
      <c r="RG123" s="129"/>
      <c r="RH123" s="129"/>
      <c r="RI123" s="129"/>
      <c r="RJ123" s="129"/>
      <c r="RK123" s="129"/>
      <c r="RL123" s="129"/>
      <c r="RM123" s="129"/>
      <c r="RN123" s="129"/>
      <c r="RO123" s="129"/>
      <c r="RP123" s="129"/>
      <c r="RQ123" s="129"/>
      <c r="RR123" s="129"/>
      <c r="RS123" s="129"/>
      <c r="RT123" s="129"/>
      <c r="RU123" s="129"/>
      <c r="RV123" s="129"/>
      <c r="RW123" s="129"/>
      <c r="RX123" s="129"/>
      <c r="RY123" s="129"/>
    </row>
    <row r="124" spans="1:493" s="20" customFormat="1" ht="40" customHeight="1" x14ac:dyDescent="0.25">
      <c r="A124" s="125" t="s">
        <v>534</v>
      </c>
      <c r="B124" s="9" t="s">
        <v>975</v>
      </c>
      <c r="C124" s="9" t="s">
        <v>976</v>
      </c>
      <c r="D124" s="9" t="s">
        <v>977</v>
      </c>
      <c r="E124" s="247">
        <v>34.9</v>
      </c>
      <c r="F124" s="248">
        <v>36.5</v>
      </c>
      <c r="G124" s="248">
        <v>33.9</v>
      </c>
      <c r="H124" s="247">
        <v>23.6</v>
      </c>
      <c r="I124" s="248">
        <v>26.5</v>
      </c>
      <c r="J124" s="250">
        <v>21.3</v>
      </c>
      <c r="K124" s="256">
        <v>2022</v>
      </c>
      <c r="L124" s="248" t="s">
        <v>1602</v>
      </c>
      <c r="M124" s="86" t="s">
        <v>1603</v>
      </c>
      <c r="N124" s="248" t="s">
        <v>1598</v>
      </c>
      <c r="O124" s="86" t="s">
        <v>163</v>
      </c>
      <c r="P124" s="86" t="s">
        <v>156</v>
      </c>
      <c r="Q124" s="86"/>
      <c r="R124" s="86" t="s">
        <v>156</v>
      </c>
      <c r="S124" s="86"/>
      <c r="T124" s="86">
        <v>2023</v>
      </c>
      <c r="U124" s="86" t="s">
        <v>163</v>
      </c>
      <c r="V124" s="86" t="s">
        <v>162</v>
      </c>
      <c r="W124" s="86" t="s">
        <v>156</v>
      </c>
      <c r="X124" s="86" t="s">
        <v>163</v>
      </c>
      <c r="Y124" s="86"/>
      <c r="Z124" s="86"/>
      <c r="AA124" s="273" t="s">
        <v>658</v>
      </c>
      <c r="AB124" s="162" t="s">
        <v>1479</v>
      </c>
      <c r="AC124" s="238" t="s">
        <v>1709</v>
      </c>
      <c r="AD124" s="235" t="s">
        <v>1425</v>
      </c>
      <c r="AE124" s="123">
        <v>2</v>
      </c>
      <c r="AF124" s="123">
        <v>0</v>
      </c>
      <c r="AG124" s="123">
        <v>2</v>
      </c>
      <c r="AH124" s="123">
        <v>2</v>
      </c>
      <c r="AI124" s="188" t="s">
        <v>1597</v>
      </c>
      <c r="AJ124" s="236" t="s">
        <v>1528</v>
      </c>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c r="BH124" s="124"/>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c r="CG124" s="129"/>
      <c r="CH124" s="129"/>
      <c r="CI124" s="129"/>
      <c r="CJ124" s="129"/>
      <c r="CK124" s="129"/>
      <c r="CL124" s="129"/>
      <c r="CM124" s="129"/>
      <c r="CN124" s="129"/>
      <c r="CO124" s="129"/>
      <c r="CP124" s="129"/>
      <c r="CQ124" s="129"/>
      <c r="CR124" s="129"/>
      <c r="CS124" s="129"/>
      <c r="CT124" s="129"/>
      <c r="CU124" s="129"/>
      <c r="CV124" s="129"/>
      <c r="CW124" s="129"/>
      <c r="CX124" s="129"/>
      <c r="CY124" s="129"/>
      <c r="CZ124" s="129"/>
      <c r="DA124" s="129"/>
      <c r="DB124" s="129"/>
      <c r="DC124" s="129"/>
      <c r="DD124" s="129"/>
      <c r="DE124" s="129"/>
      <c r="DF124" s="129"/>
      <c r="DG124" s="129"/>
      <c r="DH124" s="129"/>
      <c r="DI124" s="129"/>
      <c r="DJ124" s="129"/>
      <c r="DK124" s="129"/>
      <c r="DL124" s="129"/>
      <c r="DM124" s="129"/>
      <c r="DN124" s="129"/>
      <c r="DO124" s="129"/>
      <c r="DP124" s="129"/>
      <c r="DQ124" s="129"/>
      <c r="DR124" s="129"/>
      <c r="DS124" s="129"/>
      <c r="DT124" s="129"/>
      <c r="DU124" s="129"/>
      <c r="DV124" s="129"/>
      <c r="DW124" s="129"/>
      <c r="DX124" s="129"/>
      <c r="DY124" s="129"/>
      <c r="DZ124" s="129"/>
      <c r="EA124" s="129"/>
      <c r="EB124" s="129"/>
      <c r="EC124" s="129"/>
      <c r="ED124" s="129"/>
      <c r="EE124" s="129"/>
      <c r="EF124" s="129"/>
      <c r="EG124" s="129"/>
      <c r="EH124" s="129"/>
      <c r="EI124" s="129"/>
      <c r="EJ124" s="129"/>
      <c r="EK124" s="129"/>
      <c r="EL124" s="129"/>
      <c r="EM124" s="129"/>
      <c r="EN124" s="129"/>
      <c r="EO124" s="129"/>
      <c r="EP124" s="129"/>
      <c r="EQ124" s="129"/>
      <c r="ER124" s="129"/>
      <c r="ES124" s="129"/>
      <c r="ET124" s="129"/>
      <c r="EU124" s="129"/>
      <c r="EV124" s="129"/>
      <c r="EW124" s="129"/>
      <c r="EX124" s="129"/>
      <c r="EY124" s="129"/>
      <c r="EZ124" s="129"/>
      <c r="FA124" s="129"/>
      <c r="FB124" s="129"/>
      <c r="FC124" s="129"/>
      <c r="FD124" s="129"/>
      <c r="FE124" s="129"/>
      <c r="FF124" s="129"/>
      <c r="FG124" s="129"/>
      <c r="FH124" s="129"/>
      <c r="FI124" s="129"/>
      <c r="FJ124" s="129"/>
      <c r="FK124" s="129"/>
      <c r="FL124" s="129"/>
      <c r="FM124" s="129"/>
      <c r="FN124" s="129"/>
      <c r="FO124" s="129"/>
      <c r="FP124" s="129"/>
      <c r="FQ124" s="129"/>
      <c r="FR124" s="129"/>
      <c r="FS124" s="129"/>
      <c r="FT124" s="129"/>
      <c r="FU124" s="129"/>
      <c r="FV124" s="129"/>
      <c r="FW124" s="129"/>
      <c r="FX124" s="129"/>
      <c r="FY124" s="129"/>
      <c r="FZ124" s="129"/>
      <c r="GA124" s="129"/>
      <c r="GB124" s="129"/>
      <c r="GC124" s="129"/>
      <c r="GD124" s="129"/>
      <c r="GE124" s="129"/>
      <c r="GF124" s="129"/>
      <c r="GG124" s="129"/>
      <c r="GH124" s="129"/>
      <c r="GI124" s="129"/>
      <c r="GJ124" s="129"/>
      <c r="GK124" s="129"/>
      <c r="GL124" s="129"/>
      <c r="GM124" s="129"/>
      <c r="GN124" s="129"/>
      <c r="GO124" s="129"/>
      <c r="GP124" s="129"/>
      <c r="GQ124" s="129"/>
      <c r="GR124" s="129"/>
      <c r="GS124" s="129"/>
      <c r="GT124" s="129"/>
      <c r="GU124" s="129"/>
      <c r="GV124" s="129"/>
      <c r="GW124" s="129"/>
      <c r="GX124" s="129"/>
      <c r="GY124" s="129"/>
      <c r="GZ124" s="129"/>
      <c r="HA124" s="129"/>
      <c r="HB124" s="129"/>
      <c r="HC124" s="129"/>
      <c r="HD124" s="129"/>
      <c r="HE124" s="129"/>
      <c r="HF124" s="129"/>
      <c r="HG124" s="129"/>
      <c r="HH124" s="129"/>
      <c r="HI124" s="129"/>
      <c r="HJ124" s="129"/>
      <c r="HK124" s="129"/>
      <c r="HL124" s="129"/>
      <c r="HM124" s="129"/>
      <c r="HN124" s="129"/>
      <c r="HO124" s="129"/>
      <c r="HP124" s="129"/>
      <c r="HQ124" s="129"/>
      <c r="HR124" s="129"/>
      <c r="HS124" s="129"/>
      <c r="HT124" s="129"/>
      <c r="HU124" s="129"/>
      <c r="HV124" s="129"/>
      <c r="HW124" s="129"/>
      <c r="HX124" s="129"/>
      <c r="HY124" s="129"/>
      <c r="HZ124" s="129"/>
      <c r="IA124" s="129"/>
      <c r="IB124" s="129"/>
      <c r="IC124" s="129"/>
      <c r="ID124" s="129"/>
      <c r="IE124" s="129"/>
      <c r="IF124" s="129"/>
      <c r="IG124" s="129"/>
      <c r="IH124" s="129"/>
      <c r="II124" s="129"/>
      <c r="IJ124" s="129"/>
      <c r="IK124" s="129"/>
      <c r="IL124" s="129"/>
      <c r="IM124" s="129"/>
      <c r="IN124" s="129"/>
      <c r="IO124" s="129"/>
      <c r="IP124" s="129"/>
      <c r="IQ124" s="129"/>
      <c r="IR124" s="129"/>
      <c r="IS124" s="129"/>
      <c r="IT124" s="129"/>
      <c r="IU124" s="129"/>
      <c r="IV124" s="129"/>
      <c r="IW124" s="129"/>
      <c r="IX124" s="129"/>
      <c r="IY124" s="129"/>
      <c r="IZ124" s="129"/>
      <c r="JA124" s="129"/>
      <c r="JB124" s="129"/>
      <c r="JC124" s="129"/>
      <c r="JD124" s="129"/>
      <c r="JE124" s="129"/>
      <c r="JF124" s="129"/>
      <c r="JG124" s="129"/>
      <c r="JH124" s="129"/>
      <c r="JI124" s="129"/>
      <c r="JJ124" s="129"/>
      <c r="JK124" s="129"/>
      <c r="JL124" s="129"/>
      <c r="JM124" s="129"/>
      <c r="JN124" s="129"/>
      <c r="JO124" s="129"/>
      <c r="JP124" s="129"/>
      <c r="JQ124" s="129"/>
      <c r="JR124" s="129"/>
      <c r="JS124" s="129"/>
      <c r="JT124" s="129"/>
      <c r="JU124" s="129"/>
      <c r="JV124" s="129"/>
      <c r="JW124" s="129"/>
      <c r="JX124" s="129"/>
      <c r="JY124" s="129"/>
      <c r="JZ124" s="129"/>
      <c r="KA124" s="129"/>
      <c r="KB124" s="129"/>
      <c r="KC124" s="129"/>
      <c r="KD124" s="129"/>
      <c r="KE124" s="129"/>
      <c r="KF124" s="129"/>
      <c r="KG124" s="129"/>
      <c r="KH124" s="129"/>
      <c r="KI124" s="129"/>
      <c r="KJ124" s="129"/>
      <c r="KK124" s="129"/>
      <c r="KL124" s="129"/>
      <c r="KM124" s="129"/>
      <c r="KN124" s="129"/>
      <c r="KO124" s="129"/>
      <c r="KP124" s="129"/>
      <c r="KQ124" s="129"/>
      <c r="KR124" s="129"/>
      <c r="KS124" s="129"/>
      <c r="KT124" s="129"/>
      <c r="KU124" s="129"/>
      <c r="KV124" s="129"/>
      <c r="KW124" s="129"/>
      <c r="KX124" s="129"/>
      <c r="KY124" s="129"/>
      <c r="KZ124" s="129"/>
      <c r="LA124" s="129"/>
      <c r="LB124" s="129"/>
      <c r="LC124" s="129"/>
      <c r="LD124" s="129"/>
      <c r="LE124" s="129"/>
      <c r="LF124" s="129"/>
      <c r="LG124" s="129"/>
      <c r="LH124" s="129"/>
      <c r="LI124" s="129"/>
      <c r="LJ124" s="129"/>
      <c r="LK124" s="129"/>
      <c r="LL124" s="129"/>
      <c r="LM124" s="129"/>
      <c r="LN124" s="129"/>
      <c r="LO124" s="129"/>
      <c r="LP124" s="129"/>
      <c r="LQ124" s="129"/>
      <c r="LR124" s="129"/>
      <c r="LS124" s="129"/>
      <c r="LT124" s="129"/>
      <c r="LU124" s="129"/>
      <c r="LV124" s="129"/>
      <c r="LW124" s="129"/>
      <c r="LX124" s="129"/>
      <c r="LY124" s="129"/>
      <c r="LZ124" s="129"/>
      <c r="MA124" s="129"/>
      <c r="MB124" s="129"/>
      <c r="MC124" s="129"/>
      <c r="MD124" s="129"/>
      <c r="ME124" s="129"/>
      <c r="MF124" s="129"/>
      <c r="MG124" s="129"/>
      <c r="MH124" s="129"/>
      <c r="MI124" s="129"/>
      <c r="MJ124" s="129"/>
      <c r="MK124" s="129"/>
      <c r="ML124" s="129"/>
      <c r="MM124" s="129"/>
      <c r="MN124" s="129"/>
      <c r="MO124" s="129"/>
      <c r="MP124" s="129"/>
      <c r="MQ124" s="129"/>
      <c r="MR124" s="129"/>
      <c r="MS124" s="129"/>
      <c r="MT124" s="129"/>
      <c r="MU124" s="129"/>
      <c r="MV124" s="129"/>
      <c r="MW124" s="129"/>
      <c r="MX124" s="129"/>
      <c r="MY124" s="129"/>
      <c r="MZ124" s="129"/>
      <c r="NA124" s="129"/>
      <c r="NB124" s="129"/>
      <c r="NC124" s="129"/>
      <c r="ND124" s="129"/>
      <c r="NE124" s="129"/>
      <c r="NF124" s="129"/>
      <c r="NG124" s="129"/>
      <c r="NH124" s="129"/>
      <c r="NI124" s="129"/>
      <c r="NJ124" s="129"/>
      <c r="NK124" s="129"/>
      <c r="NL124" s="129"/>
      <c r="NM124" s="129"/>
      <c r="NN124" s="129"/>
      <c r="NO124" s="129"/>
      <c r="NP124" s="129"/>
      <c r="NQ124" s="129"/>
      <c r="NR124" s="129"/>
      <c r="NS124" s="129"/>
      <c r="NT124" s="129"/>
      <c r="NU124" s="129"/>
      <c r="NV124" s="129"/>
      <c r="NW124" s="129"/>
      <c r="NX124" s="129"/>
      <c r="NY124" s="129"/>
      <c r="NZ124" s="129"/>
      <c r="OA124" s="129"/>
      <c r="OB124" s="129"/>
      <c r="OC124" s="129"/>
      <c r="OD124" s="129"/>
      <c r="OE124" s="129"/>
      <c r="OF124" s="129"/>
      <c r="OG124" s="129"/>
      <c r="OH124" s="129"/>
      <c r="OI124" s="129"/>
      <c r="OJ124" s="129"/>
      <c r="OK124" s="129"/>
      <c r="OL124" s="129"/>
      <c r="OM124" s="129"/>
      <c r="ON124" s="129"/>
      <c r="OO124" s="129"/>
      <c r="OP124" s="129"/>
      <c r="OQ124" s="129"/>
      <c r="OR124" s="129"/>
      <c r="OS124" s="129"/>
      <c r="OT124" s="129"/>
      <c r="OU124" s="129"/>
      <c r="OV124" s="129"/>
      <c r="OW124" s="129"/>
      <c r="OX124" s="129"/>
      <c r="OY124" s="129"/>
      <c r="OZ124" s="129"/>
      <c r="PA124" s="129"/>
      <c r="PB124" s="129"/>
      <c r="PC124" s="129"/>
      <c r="PD124" s="129"/>
      <c r="PE124" s="129"/>
      <c r="PF124" s="129"/>
      <c r="PG124" s="129"/>
      <c r="PH124" s="129"/>
      <c r="PI124" s="129"/>
      <c r="PJ124" s="129"/>
      <c r="PK124" s="129"/>
      <c r="PL124" s="129"/>
      <c r="PM124" s="129"/>
      <c r="PN124" s="129"/>
      <c r="PO124" s="129"/>
      <c r="PP124" s="129"/>
      <c r="PQ124" s="129"/>
      <c r="PR124" s="129"/>
      <c r="PS124" s="129"/>
      <c r="PT124" s="129"/>
      <c r="PU124" s="129"/>
      <c r="PV124" s="129"/>
      <c r="PW124" s="129"/>
      <c r="PX124" s="129"/>
      <c r="PY124" s="129"/>
      <c r="PZ124" s="129"/>
      <c r="QA124" s="129"/>
      <c r="QB124" s="129"/>
      <c r="QC124" s="129"/>
      <c r="QD124" s="129"/>
      <c r="QE124" s="129"/>
      <c r="QF124" s="129"/>
      <c r="QG124" s="129"/>
      <c r="QH124" s="129"/>
      <c r="QI124" s="129"/>
      <c r="QJ124" s="129"/>
      <c r="QK124" s="129"/>
      <c r="QL124" s="129"/>
      <c r="QM124" s="129"/>
      <c r="QN124" s="129"/>
      <c r="QO124" s="129"/>
      <c r="QP124" s="129"/>
      <c r="QQ124" s="129"/>
      <c r="QR124" s="129"/>
      <c r="QS124" s="129"/>
      <c r="QT124" s="129"/>
      <c r="QU124" s="129"/>
      <c r="QV124" s="129"/>
      <c r="QW124" s="129"/>
      <c r="QX124" s="129"/>
      <c r="QY124" s="129"/>
      <c r="QZ124" s="129"/>
      <c r="RA124" s="129"/>
      <c r="RB124" s="129"/>
      <c r="RC124" s="129"/>
      <c r="RD124" s="129"/>
      <c r="RE124" s="129"/>
      <c r="RF124" s="129"/>
      <c r="RG124" s="129"/>
      <c r="RH124" s="129"/>
      <c r="RI124" s="129"/>
      <c r="RJ124" s="129"/>
      <c r="RK124" s="129"/>
      <c r="RL124" s="129"/>
      <c r="RM124" s="129"/>
      <c r="RN124" s="129"/>
      <c r="RO124" s="129"/>
      <c r="RP124" s="129"/>
      <c r="RQ124" s="129"/>
      <c r="RR124" s="129"/>
      <c r="RS124" s="129"/>
      <c r="RT124" s="129"/>
      <c r="RU124" s="129"/>
      <c r="RV124" s="129"/>
      <c r="RW124" s="129"/>
      <c r="RX124" s="129"/>
      <c r="RY124" s="129"/>
    </row>
    <row r="125" spans="1:493" s="20" customFormat="1" ht="40" customHeight="1" x14ac:dyDescent="0.25">
      <c r="A125" s="125" t="s">
        <v>498</v>
      </c>
      <c r="B125" s="9" t="s">
        <v>978</v>
      </c>
      <c r="C125" s="9" t="s">
        <v>979</v>
      </c>
      <c r="D125" s="9" t="s">
        <v>980</v>
      </c>
      <c r="E125" s="247">
        <v>41.8</v>
      </c>
      <c r="F125" s="248">
        <v>59.3</v>
      </c>
      <c r="G125" s="248">
        <v>25.8</v>
      </c>
      <c r="H125" s="247">
        <v>31</v>
      </c>
      <c r="I125" s="248">
        <v>44.7</v>
      </c>
      <c r="J125" s="250">
        <v>18.3</v>
      </c>
      <c r="K125" s="256">
        <v>2022</v>
      </c>
      <c r="L125" s="248" t="s">
        <v>1599</v>
      </c>
      <c r="M125" s="86" t="s">
        <v>1599</v>
      </c>
      <c r="N125" s="248" t="s">
        <v>1598</v>
      </c>
      <c r="O125" s="86" t="s">
        <v>162</v>
      </c>
      <c r="P125" s="86" t="s">
        <v>156</v>
      </c>
      <c r="Q125" s="86"/>
      <c r="R125" s="86" t="s">
        <v>156</v>
      </c>
      <c r="S125" s="86"/>
      <c r="T125" s="86" t="s">
        <v>156</v>
      </c>
      <c r="U125" s="86" t="s">
        <v>156</v>
      </c>
      <c r="V125" s="86" t="s">
        <v>156</v>
      </c>
      <c r="W125" s="86" t="s">
        <v>156</v>
      </c>
      <c r="X125" s="86" t="s">
        <v>163</v>
      </c>
      <c r="Y125" s="86"/>
      <c r="Z125" s="86"/>
      <c r="AA125" s="273" t="s">
        <v>632</v>
      </c>
      <c r="AB125" s="44" t="s">
        <v>1435</v>
      </c>
      <c r="AC125" s="238" t="s">
        <v>1569</v>
      </c>
      <c r="AD125" s="235" t="s">
        <v>1425</v>
      </c>
      <c r="AE125" s="123">
        <v>2</v>
      </c>
      <c r="AF125" s="123">
        <v>0</v>
      </c>
      <c r="AG125" s="123">
        <v>2</v>
      </c>
      <c r="AH125" s="123">
        <v>2</v>
      </c>
      <c r="AI125" s="188" t="s">
        <v>1597</v>
      </c>
      <c r="AJ125" s="236" t="s">
        <v>1528</v>
      </c>
      <c r="AK125" s="124"/>
      <c r="AL125" s="124"/>
      <c r="AM125" s="124"/>
      <c r="AN125" s="124"/>
      <c r="AO125" s="124"/>
      <c r="AP125" s="124"/>
      <c r="AQ125" s="124"/>
      <c r="AR125" s="124"/>
      <c r="AS125" s="124"/>
      <c r="AT125" s="124"/>
      <c r="AU125" s="124"/>
      <c r="AV125" s="124"/>
      <c r="AW125" s="124"/>
      <c r="AX125" s="124"/>
      <c r="AY125" s="124"/>
      <c r="AZ125" s="124"/>
      <c r="BA125" s="124"/>
      <c r="BB125" s="124"/>
      <c r="BC125" s="124"/>
      <c r="BD125" s="124"/>
      <c r="BE125" s="124"/>
      <c r="BF125" s="124"/>
      <c r="BG125" s="124"/>
      <c r="BH125" s="124"/>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CM125" s="129"/>
      <c r="CN125" s="129"/>
      <c r="CO125" s="129"/>
      <c r="CP125" s="129"/>
      <c r="CQ125" s="129"/>
      <c r="CR125" s="129"/>
      <c r="CS125" s="129"/>
      <c r="CT125" s="129"/>
      <c r="CU125" s="129"/>
      <c r="CV125" s="129"/>
      <c r="CW125" s="129"/>
      <c r="CX125" s="129"/>
      <c r="CY125" s="129"/>
      <c r="CZ125" s="129"/>
      <c r="DA125" s="129"/>
      <c r="DB125" s="129"/>
      <c r="DC125" s="129"/>
      <c r="DD125" s="129"/>
      <c r="DE125" s="129"/>
      <c r="DF125" s="129"/>
      <c r="DG125" s="129"/>
      <c r="DH125" s="129"/>
      <c r="DI125" s="129"/>
      <c r="DJ125" s="129"/>
      <c r="DK125" s="129"/>
      <c r="DL125" s="129"/>
      <c r="DM125" s="129"/>
      <c r="DN125" s="129"/>
      <c r="DO125" s="129"/>
      <c r="DP125" s="129"/>
      <c r="DQ125" s="129"/>
      <c r="DR125" s="129"/>
      <c r="DS125" s="129"/>
      <c r="DT125" s="129"/>
      <c r="DU125" s="129"/>
      <c r="DV125" s="129"/>
      <c r="DW125" s="129"/>
      <c r="DX125" s="129"/>
      <c r="DY125" s="129"/>
      <c r="DZ125" s="129"/>
      <c r="EA125" s="129"/>
      <c r="EB125" s="129"/>
      <c r="EC125" s="129"/>
      <c r="ED125" s="129"/>
      <c r="EE125" s="129"/>
      <c r="EF125" s="129"/>
      <c r="EG125" s="129"/>
      <c r="EH125" s="129"/>
      <c r="EI125" s="129"/>
      <c r="EJ125" s="129"/>
      <c r="EK125" s="129"/>
      <c r="EL125" s="129"/>
      <c r="EM125" s="129"/>
      <c r="EN125" s="129"/>
      <c r="EO125" s="129"/>
      <c r="EP125" s="129"/>
      <c r="EQ125" s="129"/>
      <c r="ER125" s="129"/>
      <c r="ES125" s="129"/>
      <c r="ET125" s="129"/>
      <c r="EU125" s="129"/>
      <c r="EV125" s="129"/>
      <c r="EW125" s="129"/>
      <c r="EX125" s="129"/>
      <c r="EY125" s="129"/>
      <c r="EZ125" s="129"/>
      <c r="FA125" s="129"/>
      <c r="FB125" s="129"/>
      <c r="FC125" s="129"/>
      <c r="FD125" s="129"/>
      <c r="FE125" s="129"/>
      <c r="FF125" s="129"/>
      <c r="FG125" s="129"/>
      <c r="FH125" s="129"/>
      <c r="FI125" s="129"/>
      <c r="FJ125" s="129"/>
      <c r="FK125" s="129"/>
      <c r="FL125" s="129"/>
      <c r="FM125" s="129"/>
      <c r="FN125" s="129"/>
      <c r="FO125" s="129"/>
      <c r="FP125" s="129"/>
      <c r="FQ125" s="129"/>
      <c r="FR125" s="129"/>
      <c r="FS125" s="129"/>
      <c r="FT125" s="129"/>
      <c r="FU125" s="129"/>
      <c r="FV125" s="129"/>
      <c r="FW125" s="129"/>
      <c r="FX125" s="129"/>
      <c r="FY125" s="129"/>
      <c r="FZ125" s="129"/>
      <c r="GA125" s="129"/>
      <c r="GB125" s="129"/>
      <c r="GC125" s="129"/>
      <c r="GD125" s="129"/>
      <c r="GE125" s="129"/>
      <c r="GF125" s="129"/>
      <c r="GG125" s="129"/>
      <c r="GH125" s="129"/>
      <c r="GI125" s="129"/>
      <c r="GJ125" s="129"/>
      <c r="GK125" s="129"/>
      <c r="GL125" s="129"/>
      <c r="GM125" s="129"/>
      <c r="GN125" s="129"/>
      <c r="GO125" s="129"/>
      <c r="GP125" s="129"/>
      <c r="GQ125" s="129"/>
      <c r="GR125" s="129"/>
      <c r="GS125" s="129"/>
      <c r="GT125" s="129"/>
      <c r="GU125" s="129"/>
      <c r="GV125" s="129"/>
      <c r="GW125" s="129"/>
      <c r="GX125" s="129"/>
      <c r="GY125" s="129"/>
      <c r="GZ125" s="129"/>
      <c r="HA125" s="129"/>
      <c r="HB125" s="129"/>
      <c r="HC125" s="129"/>
      <c r="HD125" s="129"/>
      <c r="HE125" s="129"/>
      <c r="HF125" s="129"/>
      <c r="HG125" s="129"/>
      <c r="HH125" s="129"/>
      <c r="HI125" s="129"/>
      <c r="HJ125" s="129"/>
      <c r="HK125" s="129"/>
      <c r="HL125" s="129"/>
      <c r="HM125" s="129"/>
      <c r="HN125" s="129"/>
      <c r="HO125" s="129"/>
      <c r="HP125" s="129"/>
      <c r="HQ125" s="129"/>
      <c r="HR125" s="129"/>
      <c r="HS125" s="129"/>
      <c r="HT125" s="129"/>
      <c r="HU125" s="129"/>
      <c r="HV125" s="129"/>
      <c r="HW125" s="129"/>
      <c r="HX125" s="129"/>
      <c r="HY125" s="129"/>
      <c r="HZ125" s="129"/>
      <c r="IA125" s="129"/>
      <c r="IB125" s="129"/>
      <c r="IC125" s="129"/>
      <c r="ID125" s="129"/>
      <c r="IE125" s="129"/>
      <c r="IF125" s="129"/>
      <c r="IG125" s="129"/>
      <c r="IH125" s="129"/>
      <c r="II125" s="129"/>
      <c r="IJ125" s="129"/>
      <c r="IK125" s="129"/>
      <c r="IL125" s="129"/>
      <c r="IM125" s="129"/>
      <c r="IN125" s="129"/>
      <c r="IO125" s="129"/>
      <c r="IP125" s="129"/>
      <c r="IQ125" s="129"/>
      <c r="IR125" s="129"/>
      <c r="IS125" s="129"/>
      <c r="IT125" s="129"/>
      <c r="IU125" s="129"/>
      <c r="IV125" s="129"/>
      <c r="IW125" s="129"/>
      <c r="IX125" s="129"/>
      <c r="IY125" s="129"/>
      <c r="IZ125" s="129"/>
      <c r="JA125" s="129"/>
      <c r="JB125" s="129"/>
      <c r="JC125" s="129"/>
      <c r="JD125" s="129"/>
      <c r="JE125" s="129"/>
      <c r="JF125" s="129"/>
      <c r="JG125" s="129"/>
      <c r="JH125" s="129"/>
      <c r="JI125" s="129"/>
      <c r="JJ125" s="129"/>
      <c r="JK125" s="129"/>
      <c r="JL125" s="129"/>
      <c r="JM125" s="129"/>
      <c r="JN125" s="129"/>
      <c r="JO125" s="129"/>
      <c r="JP125" s="129"/>
      <c r="JQ125" s="129"/>
      <c r="JR125" s="129"/>
      <c r="JS125" s="129"/>
      <c r="JT125" s="129"/>
      <c r="JU125" s="129"/>
      <c r="JV125" s="129"/>
      <c r="JW125" s="129"/>
      <c r="JX125" s="129"/>
      <c r="JY125" s="129"/>
      <c r="JZ125" s="129"/>
      <c r="KA125" s="129"/>
      <c r="KB125" s="129"/>
      <c r="KC125" s="129"/>
      <c r="KD125" s="129"/>
      <c r="KE125" s="129"/>
      <c r="KF125" s="129"/>
      <c r="KG125" s="129"/>
      <c r="KH125" s="129"/>
      <c r="KI125" s="129"/>
      <c r="KJ125" s="129"/>
      <c r="KK125" s="129"/>
      <c r="KL125" s="129"/>
      <c r="KM125" s="129"/>
      <c r="KN125" s="129"/>
      <c r="KO125" s="129"/>
      <c r="KP125" s="129"/>
      <c r="KQ125" s="129"/>
      <c r="KR125" s="129"/>
      <c r="KS125" s="129"/>
      <c r="KT125" s="129"/>
      <c r="KU125" s="129"/>
      <c r="KV125" s="129"/>
      <c r="KW125" s="129"/>
      <c r="KX125" s="129"/>
      <c r="KY125" s="129"/>
      <c r="KZ125" s="129"/>
      <c r="LA125" s="129"/>
      <c r="LB125" s="129"/>
      <c r="LC125" s="129"/>
      <c r="LD125" s="129"/>
      <c r="LE125" s="129"/>
      <c r="LF125" s="129"/>
      <c r="LG125" s="129"/>
      <c r="LH125" s="129"/>
      <c r="LI125" s="129"/>
      <c r="LJ125" s="129"/>
      <c r="LK125" s="129"/>
      <c r="LL125" s="129"/>
      <c r="LM125" s="129"/>
      <c r="LN125" s="129"/>
      <c r="LO125" s="129"/>
      <c r="LP125" s="129"/>
      <c r="LQ125" s="129"/>
      <c r="LR125" s="129"/>
      <c r="LS125" s="129"/>
      <c r="LT125" s="129"/>
      <c r="LU125" s="129"/>
      <c r="LV125" s="129"/>
      <c r="LW125" s="129"/>
      <c r="LX125" s="129"/>
      <c r="LY125" s="129"/>
      <c r="LZ125" s="129"/>
      <c r="MA125" s="129"/>
      <c r="MB125" s="129"/>
      <c r="MC125" s="129"/>
      <c r="MD125" s="129"/>
      <c r="ME125" s="129"/>
      <c r="MF125" s="129"/>
      <c r="MG125" s="129"/>
      <c r="MH125" s="129"/>
      <c r="MI125" s="129"/>
      <c r="MJ125" s="129"/>
      <c r="MK125" s="129"/>
      <c r="ML125" s="129"/>
      <c r="MM125" s="129"/>
      <c r="MN125" s="129"/>
      <c r="MO125" s="129"/>
      <c r="MP125" s="129"/>
      <c r="MQ125" s="129"/>
      <c r="MR125" s="129"/>
      <c r="MS125" s="129"/>
      <c r="MT125" s="129"/>
      <c r="MU125" s="129"/>
      <c r="MV125" s="129"/>
      <c r="MW125" s="129"/>
      <c r="MX125" s="129"/>
      <c r="MY125" s="129"/>
      <c r="MZ125" s="129"/>
      <c r="NA125" s="129"/>
      <c r="NB125" s="129"/>
      <c r="NC125" s="129"/>
      <c r="ND125" s="129"/>
      <c r="NE125" s="129"/>
      <c r="NF125" s="129"/>
      <c r="NG125" s="129"/>
      <c r="NH125" s="129"/>
      <c r="NI125" s="129"/>
      <c r="NJ125" s="129"/>
      <c r="NK125" s="129"/>
      <c r="NL125" s="129"/>
      <c r="NM125" s="129"/>
      <c r="NN125" s="129"/>
      <c r="NO125" s="129"/>
      <c r="NP125" s="129"/>
      <c r="NQ125" s="129"/>
      <c r="NR125" s="129"/>
      <c r="NS125" s="129"/>
      <c r="NT125" s="129"/>
      <c r="NU125" s="129"/>
      <c r="NV125" s="129"/>
      <c r="NW125" s="129"/>
      <c r="NX125" s="129"/>
      <c r="NY125" s="129"/>
      <c r="NZ125" s="129"/>
      <c r="OA125" s="129"/>
      <c r="OB125" s="129"/>
      <c r="OC125" s="129"/>
      <c r="OD125" s="129"/>
      <c r="OE125" s="129"/>
      <c r="OF125" s="129"/>
      <c r="OG125" s="129"/>
      <c r="OH125" s="129"/>
      <c r="OI125" s="129"/>
      <c r="OJ125" s="129"/>
      <c r="OK125" s="129"/>
      <c r="OL125" s="129"/>
      <c r="OM125" s="129"/>
      <c r="ON125" s="129"/>
      <c r="OO125" s="129"/>
      <c r="OP125" s="129"/>
      <c r="OQ125" s="129"/>
      <c r="OR125" s="129"/>
      <c r="OS125" s="129"/>
      <c r="OT125" s="129"/>
      <c r="OU125" s="129"/>
      <c r="OV125" s="129"/>
      <c r="OW125" s="129"/>
      <c r="OX125" s="129"/>
      <c r="OY125" s="129"/>
      <c r="OZ125" s="129"/>
      <c r="PA125" s="129"/>
      <c r="PB125" s="129"/>
      <c r="PC125" s="129"/>
      <c r="PD125" s="129"/>
      <c r="PE125" s="129"/>
      <c r="PF125" s="129"/>
      <c r="PG125" s="129"/>
      <c r="PH125" s="129"/>
      <c r="PI125" s="129"/>
      <c r="PJ125" s="129"/>
      <c r="PK125" s="129"/>
      <c r="PL125" s="129"/>
      <c r="PM125" s="129"/>
      <c r="PN125" s="129"/>
      <c r="PO125" s="129"/>
      <c r="PP125" s="129"/>
      <c r="PQ125" s="129"/>
      <c r="PR125" s="129"/>
      <c r="PS125" s="129"/>
      <c r="PT125" s="129"/>
      <c r="PU125" s="129"/>
      <c r="PV125" s="129"/>
      <c r="PW125" s="129"/>
      <c r="PX125" s="129"/>
      <c r="PY125" s="129"/>
      <c r="PZ125" s="129"/>
      <c r="QA125" s="129"/>
      <c r="QB125" s="129"/>
      <c r="QC125" s="129"/>
      <c r="QD125" s="129"/>
      <c r="QE125" s="129"/>
      <c r="QF125" s="129"/>
      <c r="QG125" s="129"/>
      <c r="QH125" s="129"/>
      <c r="QI125" s="129"/>
      <c r="QJ125" s="129"/>
      <c r="QK125" s="129"/>
      <c r="QL125" s="129"/>
      <c r="QM125" s="129"/>
      <c r="QN125" s="129"/>
      <c r="QO125" s="129"/>
      <c r="QP125" s="129"/>
      <c r="QQ125" s="129"/>
      <c r="QR125" s="129"/>
      <c r="QS125" s="129"/>
      <c r="QT125" s="129"/>
      <c r="QU125" s="129"/>
      <c r="QV125" s="129"/>
      <c r="QW125" s="129"/>
      <c r="QX125" s="129"/>
      <c r="QY125" s="129"/>
      <c r="QZ125" s="129"/>
      <c r="RA125" s="129"/>
      <c r="RB125" s="129"/>
      <c r="RC125" s="129"/>
      <c r="RD125" s="129"/>
      <c r="RE125" s="129"/>
      <c r="RF125" s="129"/>
      <c r="RG125" s="129"/>
      <c r="RH125" s="129"/>
      <c r="RI125" s="129"/>
      <c r="RJ125" s="129"/>
      <c r="RK125" s="129"/>
      <c r="RL125" s="129"/>
      <c r="RM125" s="129"/>
      <c r="RN125" s="129"/>
      <c r="RO125" s="129"/>
      <c r="RP125" s="129"/>
      <c r="RQ125" s="129"/>
      <c r="RR125" s="129"/>
      <c r="RS125" s="129"/>
      <c r="RT125" s="129"/>
      <c r="RU125" s="129"/>
      <c r="RV125" s="129"/>
      <c r="RW125" s="129"/>
      <c r="RX125" s="129"/>
      <c r="RY125" s="129"/>
    </row>
    <row r="126" spans="1:493" s="20" customFormat="1" ht="40" customHeight="1" x14ac:dyDescent="0.25">
      <c r="A126" s="125" t="s">
        <v>498</v>
      </c>
      <c r="B126" s="9" t="s">
        <v>504</v>
      </c>
      <c r="C126" s="9" t="s">
        <v>981</v>
      </c>
      <c r="D126" s="9" t="s">
        <v>982</v>
      </c>
      <c r="E126" s="247">
        <v>27.3</v>
      </c>
      <c r="F126" s="248">
        <v>33.1</v>
      </c>
      <c r="G126" s="248">
        <v>22.2</v>
      </c>
      <c r="H126" s="247">
        <v>19.399999999999999</v>
      </c>
      <c r="I126" s="248">
        <v>21.6</v>
      </c>
      <c r="J126" s="250">
        <v>17.7</v>
      </c>
      <c r="K126" s="256">
        <v>2022</v>
      </c>
      <c r="L126" s="248" t="s">
        <v>1602</v>
      </c>
      <c r="M126" s="86" t="s">
        <v>1603</v>
      </c>
      <c r="N126" s="248" t="s">
        <v>1598</v>
      </c>
      <c r="O126" s="86" t="s">
        <v>163</v>
      </c>
      <c r="P126" s="86" t="s">
        <v>156</v>
      </c>
      <c r="Q126" s="86"/>
      <c r="R126" s="86" t="s">
        <v>156</v>
      </c>
      <c r="S126" s="86"/>
      <c r="T126" s="86">
        <v>2020</v>
      </c>
      <c r="U126" s="86" t="s">
        <v>163</v>
      </c>
      <c r="V126" s="86" t="s">
        <v>163</v>
      </c>
      <c r="W126" s="86" t="s">
        <v>162</v>
      </c>
      <c r="X126" s="86" t="s">
        <v>163</v>
      </c>
      <c r="Y126" s="86"/>
      <c r="Z126" s="86"/>
      <c r="AA126" s="273" t="s">
        <v>658</v>
      </c>
      <c r="AB126" s="162" t="s">
        <v>1465</v>
      </c>
      <c r="AC126" s="238" t="s">
        <v>1708</v>
      </c>
      <c r="AD126" s="235" t="s">
        <v>1425</v>
      </c>
      <c r="AE126" s="123">
        <v>2</v>
      </c>
      <c r="AF126" s="123">
        <v>0</v>
      </c>
      <c r="AG126" s="123">
        <v>2</v>
      </c>
      <c r="AH126" s="123">
        <v>2</v>
      </c>
      <c r="AI126" s="188" t="s">
        <v>1597</v>
      </c>
      <c r="AJ126" s="236" t="s">
        <v>1528</v>
      </c>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c r="BH126" s="124"/>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c r="DA126" s="129"/>
      <c r="DB126" s="129"/>
      <c r="DC126" s="129"/>
      <c r="DD126" s="129"/>
      <c r="DE126" s="129"/>
      <c r="DF126" s="129"/>
      <c r="DG126" s="129"/>
      <c r="DH126" s="129"/>
      <c r="DI126" s="129"/>
      <c r="DJ126" s="129"/>
      <c r="DK126" s="129"/>
      <c r="DL126" s="129"/>
      <c r="DM126" s="129"/>
      <c r="DN126" s="129"/>
      <c r="DO126" s="129"/>
      <c r="DP126" s="129"/>
      <c r="DQ126" s="129"/>
      <c r="DR126" s="129"/>
      <c r="DS126" s="129"/>
      <c r="DT126" s="129"/>
      <c r="DU126" s="129"/>
      <c r="DV126" s="129"/>
      <c r="DW126" s="129"/>
      <c r="DX126" s="129"/>
      <c r="DY126" s="129"/>
      <c r="DZ126" s="129"/>
      <c r="EA126" s="129"/>
      <c r="EB126" s="129"/>
      <c r="EC126" s="129"/>
      <c r="ED126" s="129"/>
      <c r="EE126" s="129"/>
      <c r="EF126" s="129"/>
      <c r="EG126" s="129"/>
      <c r="EH126" s="129"/>
      <c r="EI126" s="129"/>
      <c r="EJ126" s="129"/>
      <c r="EK126" s="129"/>
      <c r="EL126" s="129"/>
      <c r="EM126" s="129"/>
      <c r="EN126" s="129"/>
      <c r="EO126" s="129"/>
      <c r="EP126" s="129"/>
      <c r="EQ126" s="129"/>
      <c r="ER126" s="129"/>
      <c r="ES126" s="129"/>
      <c r="ET126" s="129"/>
      <c r="EU126" s="129"/>
      <c r="EV126" s="129"/>
      <c r="EW126" s="129"/>
      <c r="EX126" s="129"/>
      <c r="EY126" s="129"/>
      <c r="EZ126" s="129"/>
      <c r="FA126" s="129"/>
      <c r="FB126" s="129"/>
      <c r="FC126" s="129"/>
      <c r="FD126" s="129"/>
      <c r="FE126" s="129"/>
      <c r="FF126" s="129"/>
      <c r="FG126" s="129"/>
      <c r="FH126" s="129"/>
      <c r="FI126" s="129"/>
      <c r="FJ126" s="129"/>
      <c r="FK126" s="129"/>
      <c r="FL126" s="129"/>
      <c r="FM126" s="129"/>
      <c r="FN126" s="129"/>
      <c r="FO126" s="129"/>
      <c r="FP126" s="129"/>
      <c r="FQ126" s="129"/>
      <c r="FR126" s="129"/>
      <c r="FS126" s="129"/>
      <c r="FT126" s="129"/>
      <c r="FU126" s="129"/>
      <c r="FV126" s="129"/>
      <c r="FW126" s="129"/>
      <c r="FX126" s="129"/>
      <c r="FY126" s="129"/>
      <c r="FZ126" s="129"/>
      <c r="GA126" s="129"/>
      <c r="GB126" s="129"/>
      <c r="GC126" s="129"/>
      <c r="GD126" s="129"/>
      <c r="GE126" s="129"/>
      <c r="GF126" s="129"/>
      <c r="GG126" s="129"/>
      <c r="GH126" s="129"/>
      <c r="GI126" s="129"/>
      <c r="GJ126" s="129"/>
      <c r="GK126" s="129"/>
      <c r="GL126" s="129"/>
      <c r="GM126" s="129"/>
      <c r="GN126" s="129"/>
      <c r="GO126" s="129"/>
      <c r="GP126" s="129"/>
      <c r="GQ126" s="129"/>
      <c r="GR126" s="129"/>
      <c r="GS126" s="129"/>
      <c r="GT126" s="129"/>
      <c r="GU126" s="129"/>
      <c r="GV126" s="129"/>
      <c r="GW126" s="129"/>
      <c r="GX126" s="129"/>
      <c r="GY126" s="129"/>
      <c r="GZ126" s="129"/>
      <c r="HA126" s="129"/>
      <c r="HB126" s="129"/>
      <c r="HC126" s="129"/>
      <c r="HD126" s="129"/>
      <c r="HE126" s="129"/>
      <c r="HF126" s="129"/>
      <c r="HG126" s="129"/>
      <c r="HH126" s="129"/>
      <c r="HI126" s="129"/>
      <c r="HJ126" s="129"/>
      <c r="HK126" s="129"/>
      <c r="HL126" s="129"/>
      <c r="HM126" s="129"/>
      <c r="HN126" s="129"/>
      <c r="HO126" s="129"/>
      <c r="HP126" s="129"/>
      <c r="HQ126" s="129"/>
      <c r="HR126" s="129"/>
      <c r="HS126" s="129"/>
      <c r="HT126" s="129"/>
      <c r="HU126" s="129"/>
      <c r="HV126" s="129"/>
      <c r="HW126" s="129"/>
      <c r="HX126" s="129"/>
      <c r="HY126" s="129"/>
      <c r="HZ126" s="129"/>
      <c r="IA126" s="129"/>
      <c r="IB126" s="129"/>
      <c r="IC126" s="129"/>
      <c r="ID126" s="129"/>
      <c r="IE126" s="129"/>
      <c r="IF126" s="129"/>
      <c r="IG126" s="129"/>
      <c r="IH126" s="129"/>
      <c r="II126" s="129"/>
      <c r="IJ126" s="129"/>
      <c r="IK126" s="129"/>
      <c r="IL126" s="129"/>
      <c r="IM126" s="129"/>
      <c r="IN126" s="129"/>
      <c r="IO126" s="129"/>
      <c r="IP126" s="129"/>
      <c r="IQ126" s="129"/>
      <c r="IR126" s="129"/>
      <c r="IS126" s="129"/>
      <c r="IT126" s="129"/>
      <c r="IU126" s="129"/>
      <c r="IV126" s="129"/>
      <c r="IW126" s="129"/>
      <c r="IX126" s="129"/>
      <c r="IY126" s="129"/>
      <c r="IZ126" s="129"/>
      <c r="JA126" s="129"/>
      <c r="JB126" s="129"/>
      <c r="JC126" s="129"/>
      <c r="JD126" s="129"/>
      <c r="JE126" s="129"/>
      <c r="JF126" s="129"/>
      <c r="JG126" s="129"/>
      <c r="JH126" s="129"/>
      <c r="JI126" s="129"/>
      <c r="JJ126" s="129"/>
      <c r="JK126" s="129"/>
      <c r="JL126" s="129"/>
      <c r="JM126" s="129"/>
      <c r="JN126" s="129"/>
      <c r="JO126" s="129"/>
      <c r="JP126" s="129"/>
      <c r="JQ126" s="129"/>
      <c r="JR126" s="129"/>
      <c r="JS126" s="129"/>
      <c r="JT126" s="129"/>
      <c r="JU126" s="129"/>
      <c r="JV126" s="129"/>
      <c r="JW126" s="129"/>
      <c r="JX126" s="129"/>
      <c r="JY126" s="129"/>
      <c r="JZ126" s="129"/>
      <c r="KA126" s="129"/>
      <c r="KB126" s="129"/>
      <c r="KC126" s="129"/>
      <c r="KD126" s="129"/>
      <c r="KE126" s="129"/>
      <c r="KF126" s="129"/>
      <c r="KG126" s="129"/>
      <c r="KH126" s="129"/>
      <c r="KI126" s="129"/>
      <c r="KJ126" s="129"/>
      <c r="KK126" s="129"/>
      <c r="KL126" s="129"/>
      <c r="KM126" s="129"/>
      <c r="KN126" s="129"/>
      <c r="KO126" s="129"/>
      <c r="KP126" s="129"/>
      <c r="KQ126" s="129"/>
      <c r="KR126" s="129"/>
      <c r="KS126" s="129"/>
      <c r="KT126" s="129"/>
      <c r="KU126" s="129"/>
      <c r="KV126" s="129"/>
      <c r="KW126" s="129"/>
      <c r="KX126" s="129"/>
      <c r="KY126" s="129"/>
      <c r="KZ126" s="129"/>
      <c r="LA126" s="129"/>
      <c r="LB126" s="129"/>
      <c r="LC126" s="129"/>
      <c r="LD126" s="129"/>
      <c r="LE126" s="129"/>
      <c r="LF126" s="129"/>
      <c r="LG126" s="129"/>
      <c r="LH126" s="129"/>
      <c r="LI126" s="129"/>
      <c r="LJ126" s="129"/>
      <c r="LK126" s="129"/>
      <c r="LL126" s="129"/>
      <c r="LM126" s="129"/>
      <c r="LN126" s="129"/>
      <c r="LO126" s="129"/>
      <c r="LP126" s="129"/>
      <c r="LQ126" s="129"/>
      <c r="LR126" s="129"/>
      <c r="LS126" s="129"/>
      <c r="LT126" s="129"/>
      <c r="LU126" s="129"/>
      <c r="LV126" s="129"/>
      <c r="LW126" s="129"/>
      <c r="LX126" s="129"/>
      <c r="LY126" s="129"/>
      <c r="LZ126" s="129"/>
      <c r="MA126" s="129"/>
      <c r="MB126" s="129"/>
      <c r="MC126" s="129"/>
      <c r="MD126" s="129"/>
      <c r="ME126" s="129"/>
      <c r="MF126" s="129"/>
      <c r="MG126" s="129"/>
      <c r="MH126" s="129"/>
      <c r="MI126" s="129"/>
      <c r="MJ126" s="129"/>
      <c r="MK126" s="129"/>
      <c r="ML126" s="129"/>
      <c r="MM126" s="129"/>
      <c r="MN126" s="129"/>
      <c r="MO126" s="129"/>
      <c r="MP126" s="129"/>
      <c r="MQ126" s="129"/>
      <c r="MR126" s="129"/>
      <c r="MS126" s="129"/>
      <c r="MT126" s="129"/>
      <c r="MU126" s="129"/>
      <c r="MV126" s="129"/>
      <c r="MW126" s="129"/>
      <c r="MX126" s="129"/>
      <c r="MY126" s="129"/>
      <c r="MZ126" s="129"/>
      <c r="NA126" s="129"/>
      <c r="NB126" s="129"/>
      <c r="NC126" s="129"/>
      <c r="ND126" s="129"/>
      <c r="NE126" s="129"/>
      <c r="NF126" s="129"/>
      <c r="NG126" s="129"/>
      <c r="NH126" s="129"/>
      <c r="NI126" s="129"/>
      <c r="NJ126" s="129"/>
      <c r="NK126" s="129"/>
      <c r="NL126" s="129"/>
      <c r="NM126" s="129"/>
      <c r="NN126" s="129"/>
      <c r="NO126" s="129"/>
      <c r="NP126" s="129"/>
      <c r="NQ126" s="129"/>
      <c r="NR126" s="129"/>
      <c r="NS126" s="129"/>
      <c r="NT126" s="129"/>
      <c r="NU126" s="129"/>
      <c r="NV126" s="129"/>
      <c r="NW126" s="129"/>
      <c r="NX126" s="129"/>
      <c r="NY126" s="129"/>
      <c r="NZ126" s="129"/>
      <c r="OA126" s="129"/>
      <c r="OB126" s="129"/>
      <c r="OC126" s="129"/>
      <c r="OD126" s="129"/>
      <c r="OE126" s="129"/>
      <c r="OF126" s="129"/>
      <c r="OG126" s="129"/>
      <c r="OH126" s="129"/>
      <c r="OI126" s="129"/>
      <c r="OJ126" s="129"/>
      <c r="OK126" s="129"/>
      <c r="OL126" s="129"/>
      <c r="OM126" s="129"/>
      <c r="ON126" s="129"/>
      <c r="OO126" s="129"/>
      <c r="OP126" s="129"/>
      <c r="OQ126" s="129"/>
      <c r="OR126" s="129"/>
      <c r="OS126" s="129"/>
      <c r="OT126" s="129"/>
      <c r="OU126" s="129"/>
      <c r="OV126" s="129"/>
      <c r="OW126" s="129"/>
      <c r="OX126" s="129"/>
      <c r="OY126" s="129"/>
      <c r="OZ126" s="129"/>
      <c r="PA126" s="129"/>
      <c r="PB126" s="129"/>
      <c r="PC126" s="129"/>
      <c r="PD126" s="129"/>
      <c r="PE126" s="129"/>
      <c r="PF126" s="129"/>
      <c r="PG126" s="129"/>
      <c r="PH126" s="129"/>
      <c r="PI126" s="129"/>
      <c r="PJ126" s="129"/>
      <c r="PK126" s="129"/>
      <c r="PL126" s="129"/>
      <c r="PM126" s="129"/>
      <c r="PN126" s="129"/>
      <c r="PO126" s="129"/>
      <c r="PP126" s="129"/>
      <c r="PQ126" s="129"/>
      <c r="PR126" s="129"/>
      <c r="PS126" s="129"/>
      <c r="PT126" s="129"/>
      <c r="PU126" s="129"/>
      <c r="PV126" s="129"/>
      <c r="PW126" s="129"/>
      <c r="PX126" s="129"/>
      <c r="PY126" s="129"/>
      <c r="PZ126" s="129"/>
      <c r="QA126" s="129"/>
      <c r="QB126" s="129"/>
      <c r="QC126" s="129"/>
      <c r="QD126" s="129"/>
      <c r="QE126" s="129"/>
      <c r="QF126" s="129"/>
      <c r="QG126" s="129"/>
      <c r="QH126" s="129"/>
      <c r="QI126" s="129"/>
      <c r="QJ126" s="129"/>
      <c r="QK126" s="129"/>
      <c r="QL126" s="129"/>
      <c r="QM126" s="129"/>
      <c r="QN126" s="129"/>
      <c r="QO126" s="129"/>
      <c r="QP126" s="129"/>
      <c r="QQ126" s="129"/>
      <c r="QR126" s="129"/>
      <c r="QS126" s="129"/>
      <c r="QT126" s="129"/>
      <c r="QU126" s="129"/>
      <c r="QV126" s="129"/>
      <c r="QW126" s="129"/>
      <c r="QX126" s="129"/>
      <c r="QY126" s="129"/>
      <c r="QZ126" s="129"/>
      <c r="RA126" s="129"/>
      <c r="RB126" s="129"/>
      <c r="RC126" s="129"/>
      <c r="RD126" s="129"/>
      <c r="RE126" s="129"/>
      <c r="RF126" s="129"/>
      <c r="RG126" s="129"/>
      <c r="RH126" s="129"/>
      <c r="RI126" s="129"/>
      <c r="RJ126" s="129"/>
      <c r="RK126" s="129"/>
      <c r="RL126" s="129"/>
      <c r="RM126" s="129"/>
      <c r="RN126" s="129"/>
      <c r="RO126" s="129"/>
      <c r="RP126" s="129"/>
      <c r="RQ126" s="129"/>
      <c r="RR126" s="129"/>
      <c r="RS126" s="129"/>
      <c r="RT126" s="129"/>
      <c r="RU126" s="129"/>
      <c r="RV126" s="129"/>
      <c r="RW126" s="129"/>
      <c r="RX126" s="129"/>
      <c r="RY126" s="129"/>
    </row>
    <row r="127" spans="1:493" s="20" customFormat="1" ht="40" customHeight="1" x14ac:dyDescent="0.25">
      <c r="A127" s="125" t="s">
        <v>519</v>
      </c>
      <c r="B127" s="9" t="s">
        <v>983</v>
      </c>
      <c r="C127" s="9" t="s">
        <v>984</v>
      </c>
      <c r="D127" s="9" t="s">
        <v>985</v>
      </c>
      <c r="E127" s="247">
        <v>5.4</v>
      </c>
      <c r="F127" s="248">
        <v>7.1</v>
      </c>
      <c r="G127" s="248">
        <v>4.2</v>
      </c>
      <c r="H127" s="247">
        <v>5.0999999999999996</v>
      </c>
      <c r="I127" s="248">
        <v>6.6</v>
      </c>
      <c r="J127" s="250">
        <v>3.9</v>
      </c>
      <c r="K127" s="256">
        <v>2022</v>
      </c>
      <c r="L127" s="248" t="s">
        <v>1599</v>
      </c>
      <c r="M127" s="86" t="s">
        <v>1599</v>
      </c>
      <c r="N127" s="248" t="s">
        <v>1598</v>
      </c>
      <c r="O127" s="86" t="s">
        <v>162</v>
      </c>
      <c r="P127" s="86" t="s">
        <v>156</v>
      </c>
      <c r="Q127" s="86"/>
      <c r="R127" s="86" t="s">
        <v>156</v>
      </c>
      <c r="S127" s="86"/>
      <c r="T127" s="86" t="s">
        <v>156</v>
      </c>
      <c r="U127" s="86" t="s">
        <v>156</v>
      </c>
      <c r="V127" s="86" t="s">
        <v>156</v>
      </c>
      <c r="W127" s="86" t="s">
        <v>156</v>
      </c>
      <c r="X127" s="86" t="s">
        <v>162</v>
      </c>
      <c r="Y127" s="86"/>
      <c r="Z127" s="86"/>
      <c r="AA127" s="273" t="s">
        <v>632</v>
      </c>
      <c r="AB127" s="44" t="s">
        <v>1435</v>
      </c>
      <c r="AC127" s="238" t="s">
        <v>1548</v>
      </c>
      <c r="AD127" s="235" t="s">
        <v>1425</v>
      </c>
      <c r="AE127" s="123">
        <v>2</v>
      </c>
      <c r="AF127" s="123">
        <v>0</v>
      </c>
      <c r="AG127" s="123">
        <v>2</v>
      </c>
      <c r="AH127" s="123">
        <v>2</v>
      </c>
      <c r="AI127" s="188" t="s">
        <v>1597</v>
      </c>
      <c r="AJ127" s="236" t="s">
        <v>1528</v>
      </c>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c r="DA127" s="129"/>
      <c r="DB127" s="129"/>
      <c r="DC127" s="129"/>
      <c r="DD127" s="129"/>
      <c r="DE127" s="129"/>
      <c r="DF127" s="129"/>
      <c r="DG127" s="129"/>
      <c r="DH127" s="129"/>
      <c r="DI127" s="129"/>
      <c r="DJ127" s="129"/>
      <c r="DK127" s="129"/>
      <c r="DL127" s="129"/>
      <c r="DM127" s="129"/>
      <c r="DN127" s="129"/>
      <c r="DO127" s="129"/>
      <c r="DP127" s="129"/>
      <c r="DQ127" s="129"/>
      <c r="DR127" s="129"/>
      <c r="DS127" s="129"/>
      <c r="DT127" s="129"/>
      <c r="DU127" s="129"/>
      <c r="DV127" s="129"/>
      <c r="DW127" s="129"/>
      <c r="DX127" s="129"/>
      <c r="DY127" s="129"/>
      <c r="DZ127" s="129"/>
      <c r="EA127" s="129"/>
      <c r="EB127" s="129"/>
      <c r="EC127" s="129"/>
      <c r="ED127" s="129"/>
      <c r="EE127" s="129"/>
      <c r="EF127" s="129"/>
      <c r="EG127" s="129"/>
      <c r="EH127" s="129"/>
      <c r="EI127" s="129"/>
      <c r="EJ127" s="129"/>
      <c r="EK127" s="129"/>
      <c r="EL127" s="129"/>
      <c r="EM127" s="129"/>
      <c r="EN127" s="129"/>
      <c r="EO127" s="129"/>
      <c r="EP127" s="129"/>
      <c r="EQ127" s="129"/>
      <c r="ER127" s="129"/>
      <c r="ES127" s="129"/>
      <c r="ET127" s="129"/>
      <c r="EU127" s="129"/>
      <c r="EV127" s="129"/>
      <c r="EW127" s="129"/>
      <c r="EX127" s="129"/>
      <c r="EY127" s="129"/>
      <c r="EZ127" s="129"/>
      <c r="FA127" s="129"/>
      <c r="FB127" s="129"/>
      <c r="FC127" s="129"/>
      <c r="FD127" s="129"/>
      <c r="FE127" s="129"/>
      <c r="FF127" s="129"/>
      <c r="FG127" s="129"/>
      <c r="FH127" s="129"/>
      <c r="FI127" s="129"/>
      <c r="FJ127" s="129"/>
      <c r="FK127" s="129"/>
      <c r="FL127" s="129"/>
      <c r="FM127" s="129"/>
      <c r="FN127" s="129"/>
      <c r="FO127" s="129"/>
      <c r="FP127" s="129"/>
      <c r="FQ127" s="129"/>
      <c r="FR127" s="129"/>
      <c r="FS127" s="129"/>
      <c r="FT127" s="129"/>
      <c r="FU127" s="129"/>
      <c r="FV127" s="129"/>
      <c r="FW127" s="129"/>
      <c r="FX127" s="129"/>
      <c r="FY127" s="129"/>
      <c r="FZ127" s="129"/>
      <c r="GA127" s="129"/>
      <c r="GB127" s="129"/>
      <c r="GC127" s="129"/>
      <c r="GD127" s="129"/>
      <c r="GE127" s="129"/>
      <c r="GF127" s="129"/>
      <c r="GG127" s="129"/>
      <c r="GH127" s="129"/>
      <c r="GI127" s="129"/>
      <c r="GJ127" s="129"/>
      <c r="GK127" s="129"/>
      <c r="GL127" s="129"/>
      <c r="GM127" s="129"/>
      <c r="GN127" s="129"/>
      <c r="GO127" s="129"/>
      <c r="GP127" s="129"/>
      <c r="GQ127" s="129"/>
      <c r="GR127" s="129"/>
      <c r="GS127" s="129"/>
      <c r="GT127" s="129"/>
      <c r="GU127" s="129"/>
      <c r="GV127" s="129"/>
      <c r="GW127" s="129"/>
      <c r="GX127" s="129"/>
      <c r="GY127" s="129"/>
      <c r="GZ127" s="129"/>
      <c r="HA127" s="129"/>
      <c r="HB127" s="129"/>
      <c r="HC127" s="129"/>
      <c r="HD127" s="129"/>
      <c r="HE127" s="129"/>
      <c r="HF127" s="129"/>
      <c r="HG127" s="129"/>
      <c r="HH127" s="129"/>
      <c r="HI127" s="129"/>
      <c r="HJ127" s="129"/>
      <c r="HK127" s="129"/>
      <c r="HL127" s="129"/>
      <c r="HM127" s="129"/>
      <c r="HN127" s="129"/>
      <c r="HO127" s="129"/>
      <c r="HP127" s="129"/>
      <c r="HQ127" s="129"/>
      <c r="HR127" s="129"/>
      <c r="HS127" s="129"/>
      <c r="HT127" s="129"/>
      <c r="HU127" s="129"/>
      <c r="HV127" s="129"/>
      <c r="HW127" s="129"/>
      <c r="HX127" s="129"/>
      <c r="HY127" s="129"/>
      <c r="HZ127" s="129"/>
      <c r="IA127" s="129"/>
      <c r="IB127" s="129"/>
      <c r="IC127" s="129"/>
      <c r="ID127" s="129"/>
      <c r="IE127" s="129"/>
      <c r="IF127" s="129"/>
      <c r="IG127" s="129"/>
      <c r="IH127" s="129"/>
      <c r="II127" s="129"/>
      <c r="IJ127" s="129"/>
      <c r="IK127" s="129"/>
      <c r="IL127" s="129"/>
      <c r="IM127" s="129"/>
      <c r="IN127" s="129"/>
      <c r="IO127" s="129"/>
      <c r="IP127" s="129"/>
      <c r="IQ127" s="129"/>
      <c r="IR127" s="129"/>
      <c r="IS127" s="129"/>
      <c r="IT127" s="129"/>
      <c r="IU127" s="129"/>
      <c r="IV127" s="129"/>
      <c r="IW127" s="129"/>
      <c r="IX127" s="129"/>
      <c r="IY127" s="129"/>
      <c r="IZ127" s="129"/>
      <c r="JA127" s="129"/>
      <c r="JB127" s="129"/>
      <c r="JC127" s="129"/>
      <c r="JD127" s="129"/>
      <c r="JE127" s="129"/>
      <c r="JF127" s="129"/>
      <c r="JG127" s="129"/>
      <c r="JH127" s="129"/>
      <c r="JI127" s="129"/>
      <c r="JJ127" s="129"/>
      <c r="JK127" s="129"/>
      <c r="JL127" s="129"/>
      <c r="JM127" s="129"/>
      <c r="JN127" s="129"/>
      <c r="JO127" s="129"/>
      <c r="JP127" s="129"/>
      <c r="JQ127" s="129"/>
      <c r="JR127" s="129"/>
      <c r="JS127" s="129"/>
      <c r="JT127" s="129"/>
      <c r="JU127" s="129"/>
      <c r="JV127" s="129"/>
      <c r="JW127" s="129"/>
      <c r="JX127" s="129"/>
      <c r="JY127" s="129"/>
      <c r="JZ127" s="129"/>
      <c r="KA127" s="129"/>
      <c r="KB127" s="129"/>
      <c r="KC127" s="129"/>
      <c r="KD127" s="129"/>
      <c r="KE127" s="129"/>
      <c r="KF127" s="129"/>
      <c r="KG127" s="129"/>
      <c r="KH127" s="129"/>
      <c r="KI127" s="129"/>
      <c r="KJ127" s="129"/>
      <c r="KK127" s="129"/>
      <c r="KL127" s="129"/>
      <c r="KM127" s="129"/>
      <c r="KN127" s="129"/>
      <c r="KO127" s="129"/>
      <c r="KP127" s="129"/>
      <c r="KQ127" s="129"/>
      <c r="KR127" s="129"/>
      <c r="KS127" s="129"/>
      <c r="KT127" s="129"/>
      <c r="KU127" s="129"/>
      <c r="KV127" s="129"/>
      <c r="KW127" s="129"/>
      <c r="KX127" s="129"/>
      <c r="KY127" s="129"/>
      <c r="KZ127" s="129"/>
      <c r="LA127" s="129"/>
      <c r="LB127" s="129"/>
      <c r="LC127" s="129"/>
      <c r="LD127" s="129"/>
      <c r="LE127" s="129"/>
      <c r="LF127" s="129"/>
      <c r="LG127" s="129"/>
      <c r="LH127" s="129"/>
      <c r="LI127" s="129"/>
      <c r="LJ127" s="129"/>
      <c r="LK127" s="129"/>
      <c r="LL127" s="129"/>
      <c r="LM127" s="129"/>
      <c r="LN127" s="129"/>
      <c r="LO127" s="129"/>
      <c r="LP127" s="129"/>
      <c r="LQ127" s="129"/>
      <c r="LR127" s="129"/>
      <c r="LS127" s="129"/>
      <c r="LT127" s="129"/>
      <c r="LU127" s="129"/>
      <c r="LV127" s="129"/>
      <c r="LW127" s="129"/>
      <c r="LX127" s="129"/>
      <c r="LY127" s="129"/>
      <c r="LZ127" s="129"/>
      <c r="MA127" s="129"/>
      <c r="MB127" s="129"/>
      <c r="MC127" s="129"/>
      <c r="MD127" s="129"/>
      <c r="ME127" s="129"/>
      <c r="MF127" s="129"/>
      <c r="MG127" s="129"/>
      <c r="MH127" s="129"/>
      <c r="MI127" s="129"/>
      <c r="MJ127" s="129"/>
      <c r="MK127" s="129"/>
      <c r="ML127" s="129"/>
      <c r="MM127" s="129"/>
      <c r="MN127" s="129"/>
      <c r="MO127" s="129"/>
      <c r="MP127" s="129"/>
      <c r="MQ127" s="129"/>
      <c r="MR127" s="129"/>
      <c r="MS127" s="129"/>
      <c r="MT127" s="129"/>
      <c r="MU127" s="129"/>
      <c r="MV127" s="129"/>
      <c r="MW127" s="129"/>
      <c r="MX127" s="129"/>
      <c r="MY127" s="129"/>
      <c r="MZ127" s="129"/>
      <c r="NA127" s="129"/>
      <c r="NB127" s="129"/>
      <c r="NC127" s="129"/>
      <c r="ND127" s="129"/>
      <c r="NE127" s="129"/>
      <c r="NF127" s="129"/>
      <c r="NG127" s="129"/>
      <c r="NH127" s="129"/>
      <c r="NI127" s="129"/>
      <c r="NJ127" s="129"/>
      <c r="NK127" s="129"/>
      <c r="NL127" s="129"/>
      <c r="NM127" s="129"/>
      <c r="NN127" s="129"/>
      <c r="NO127" s="129"/>
      <c r="NP127" s="129"/>
      <c r="NQ127" s="129"/>
      <c r="NR127" s="129"/>
      <c r="NS127" s="129"/>
      <c r="NT127" s="129"/>
      <c r="NU127" s="129"/>
      <c r="NV127" s="129"/>
      <c r="NW127" s="129"/>
      <c r="NX127" s="129"/>
      <c r="NY127" s="129"/>
      <c r="NZ127" s="129"/>
      <c r="OA127" s="129"/>
      <c r="OB127" s="129"/>
      <c r="OC127" s="129"/>
      <c r="OD127" s="129"/>
      <c r="OE127" s="129"/>
      <c r="OF127" s="129"/>
      <c r="OG127" s="129"/>
      <c r="OH127" s="129"/>
      <c r="OI127" s="129"/>
      <c r="OJ127" s="129"/>
      <c r="OK127" s="129"/>
      <c r="OL127" s="129"/>
      <c r="OM127" s="129"/>
      <c r="ON127" s="129"/>
      <c r="OO127" s="129"/>
      <c r="OP127" s="129"/>
      <c r="OQ127" s="129"/>
      <c r="OR127" s="129"/>
      <c r="OS127" s="129"/>
      <c r="OT127" s="129"/>
      <c r="OU127" s="129"/>
      <c r="OV127" s="129"/>
      <c r="OW127" s="129"/>
      <c r="OX127" s="129"/>
      <c r="OY127" s="129"/>
      <c r="OZ127" s="129"/>
      <c r="PA127" s="129"/>
      <c r="PB127" s="129"/>
      <c r="PC127" s="129"/>
      <c r="PD127" s="129"/>
      <c r="PE127" s="129"/>
      <c r="PF127" s="129"/>
      <c r="PG127" s="129"/>
      <c r="PH127" s="129"/>
      <c r="PI127" s="129"/>
      <c r="PJ127" s="129"/>
      <c r="PK127" s="129"/>
      <c r="PL127" s="129"/>
      <c r="PM127" s="129"/>
      <c r="PN127" s="129"/>
      <c r="PO127" s="129"/>
      <c r="PP127" s="129"/>
      <c r="PQ127" s="129"/>
      <c r="PR127" s="129"/>
      <c r="PS127" s="129"/>
      <c r="PT127" s="129"/>
      <c r="PU127" s="129"/>
      <c r="PV127" s="129"/>
      <c r="PW127" s="129"/>
      <c r="PX127" s="129"/>
      <c r="PY127" s="129"/>
      <c r="PZ127" s="129"/>
      <c r="QA127" s="129"/>
      <c r="QB127" s="129"/>
      <c r="QC127" s="129"/>
      <c r="QD127" s="129"/>
      <c r="QE127" s="129"/>
      <c r="QF127" s="129"/>
      <c r="QG127" s="129"/>
      <c r="QH127" s="129"/>
      <c r="QI127" s="129"/>
      <c r="QJ127" s="129"/>
      <c r="QK127" s="129"/>
      <c r="QL127" s="129"/>
      <c r="QM127" s="129"/>
      <c r="QN127" s="129"/>
      <c r="QO127" s="129"/>
      <c r="QP127" s="129"/>
      <c r="QQ127" s="129"/>
      <c r="QR127" s="129"/>
      <c r="QS127" s="129"/>
      <c r="QT127" s="129"/>
      <c r="QU127" s="129"/>
      <c r="QV127" s="129"/>
      <c r="QW127" s="129"/>
      <c r="QX127" s="129"/>
      <c r="QY127" s="129"/>
      <c r="QZ127" s="129"/>
      <c r="RA127" s="129"/>
      <c r="RB127" s="129"/>
      <c r="RC127" s="129"/>
      <c r="RD127" s="129"/>
      <c r="RE127" s="129"/>
      <c r="RF127" s="129"/>
      <c r="RG127" s="129"/>
      <c r="RH127" s="129"/>
      <c r="RI127" s="129"/>
      <c r="RJ127" s="129"/>
      <c r="RK127" s="129"/>
      <c r="RL127" s="129"/>
      <c r="RM127" s="129"/>
      <c r="RN127" s="129"/>
      <c r="RO127" s="129"/>
      <c r="RP127" s="129"/>
      <c r="RQ127" s="129"/>
      <c r="RR127" s="129"/>
      <c r="RS127" s="129"/>
      <c r="RT127" s="129"/>
      <c r="RU127" s="129"/>
      <c r="RV127" s="129"/>
      <c r="RW127" s="129"/>
      <c r="RX127" s="129"/>
      <c r="RY127" s="129"/>
    </row>
    <row r="128" spans="1:493" s="20" customFormat="1" ht="40" customHeight="1" x14ac:dyDescent="0.25">
      <c r="A128" s="125" t="s">
        <v>505</v>
      </c>
      <c r="B128" s="9" t="s">
        <v>986</v>
      </c>
      <c r="C128" s="9" t="s">
        <v>987</v>
      </c>
      <c r="D128" s="9" t="s">
        <v>988</v>
      </c>
      <c r="E128" s="247">
        <v>0.95</v>
      </c>
      <c r="F128" s="248">
        <v>1.8</v>
      </c>
      <c r="G128" s="248">
        <v>0.09</v>
      </c>
      <c r="H128" s="247">
        <v>0.93</v>
      </c>
      <c r="I128" s="248">
        <v>1.8</v>
      </c>
      <c r="J128" s="250">
        <v>0.09</v>
      </c>
      <c r="K128" s="256">
        <v>2022</v>
      </c>
      <c r="L128" s="248" t="s">
        <v>1599</v>
      </c>
      <c r="M128" s="86" t="s">
        <v>1599</v>
      </c>
      <c r="N128" s="248" t="s">
        <v>1598</v>
      </c>
      <c r="O128" s="86" t="s">
        <v>162</v>
      </c>
      <c r="P128" s="86" t="s">
        <v>156</v>
      </c>
      <c r="Q128" s="86"/>
      <c r="R128" s="86" t="s">
        <v>156</v>
      </c>
      <c r="S128" s="86"/>
      <c r="T128" s="86" t="s">
        <v>156</v>
      </c>
      <c r="U128" s="86" t="s">
        <v>156</v>
      </c>
      <c r="V128" s="86" t="s">
        <v>156</v>
      </c>
      <c r="W128" s="86" t="s">
        <v>156</v>
      </c>
      <c r="X128" s="86" t="s">
        <v>163</v>
      </c>
      <c r="Y128" s="86"/>
      <c r="Z128" s="86"/>
      <c r="AA128" s="273" t="s">
        <v>632</v>
      </c>
      <c r="AB128" s="44" t="s">
        <v>1435</v>
      </c>
      <c r="AC128" s="238" t="s">
        <v>1532</v>
      </c>
      <c r="AD128" s="235" t="s">
        <v>1425</v>
      </c>
      <c r="AE128" s="123">
        <v>2</v>
      </c>
      <c r="AF128" s="123">
        <v>0</v>
      </c>
      <c r="AG128" s="123">
        <v>2</v>
      </c>
      <c r="AH128" s="123">
        <v>2</v>
      </c>
      <c r="AI128" s="188" t="s">
        <v>1597</v>
      </c>
      <c r="AJ128" s="236" t="s">
        <v>1528</v>
      </c>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4"/>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c r="DA128" s="129"/>
      <c r="DB128" s="129"/>
      <c r="DC128" s="129"/>
      <c r="DD128" s="129"/>
      <c r="DE128" s="129"/>
      <c r="DF128" s="129"/>
      <c r="DG128" s="129"/>
      <c r="DH128" s="129"/>
      <c r="DI128" s="129"/>
      <c r="DJ128" s="129"/>
      <c r="DK128" s="129"/>
      <c r="DL128" s="129"/>
      <c r="DM128" s="129"/>
      <c r="DN128" s="129"/>
      <c r="DO128" s="129"/>
      <c r="DP128" s="129"/>
      <c r="DQ128" s="129"/>
      <c r="DR128" s="129"/>
      <c r="DS128" s="129"/>
      <c r="DT128" s="129"/>
      <c r="DU128" s="129"/>
      <c r="DV128" s="129"/>
      <c r="DW128" s="129"/>
      <c r="DX128" s="129"/>
      <c r="DY128" s="129"/>
      <c r="DZ128" s="129"/>
      <c r="EA128" s="129"/>
      <c r="EB128" s="129"/>
      <c r="EC128" s="129"/>
      <c r="ED128" s="129"/>
      <c r="EE128" s="129"/>
      <c r="EF128" s="129"/>
      <c r="EG128" s="129"/>
      <c r="EH128" s="129"/>
      <c r="EI128" s="129"/>
      <c r="EJ128" s="129"/>
      <c r="EK128" s="129"/>
      <c r="EL128" s="129"/>
      <c r="EM128" s="129"/>
      <c r="EN128" s="129"/>
      <c r="EO128" s="129"/>
      <c r="EP128" s="129"/>
      <c r="EQ128" s="129"/>
      <c r="ER128" s="129"/>
      <c r="ES128" s="129"/>
      <c r="ET128" s="129"/>
      <c r="EU128" s="129"/>
      <c r="EV128" s="129"/>
      <c r="EW128" s="129"/>
      <c r="EX128" s="129"/>
      <c r="EY128" s="129"/>
      <c r="EZ128" s="129"/>
      <c r="FA128" s="129"/>
      <c r="FB128" s="129"/>
      <c r="FC128" s="129"/>
      <c r="FD128" s="129"/>
      <c r="FE128" s="129"/>
      <c r="FF128" s="129"/>
      <c r="FG128" s="129"/>
      <c r="FH128" s="129"/>
      <c r="FI128" s="129"/>
      <c r="FJ128" s="129"/>
      <c r="FK128" s="129"/>
      <c r="FL128" s="129"/>
      <c r="FM128" s="129"/>
      <c r="FN128" s="129"/>
      <c r="FO128" s="129"/>
      <c r="FP128" s="129"/>
      <c r="FQ128" s="129"/>
      <c r="FR128" s="129"/>
      <c r="FS128" s="129"/>
      <c r="FT128" s="129"/>
      <c r="FU128" s="129"/>
      <c r="FV128" s="129"/>
      <c r="FW128" s="129"/>
      <c r="FX128" s="129"/>
      <c r="FY128" s="129"/>
      <c r="FZ128" s="129"/>
      <c r="GA128" s="129"/>
      <c r="GB128" s="129"/>
      <c r="GC128" s="129"/>
      <c r="GD128" s="129"/>
      <c r="GE128" s="129"/>
      <c r="GF128" s="129"/>
      <c r="GG128" s="129"/>
      <c r="GH128" s="129"/>
      <c r="GI128" s="129"/>
      <c r="GJ128" s="129"/>
      <c r="GK128" s="129"/>
      <c r="GL128" s="129"/>
      <c r="GM128" s="129"/>
      <c r="GN128" s="129"/>
      <c r="GO128" s="129"/>
      <c r="GP128" s="129"/>
      <c r="GQ128" s="129"/>
      <c r="GR128" s="129"/>
      <c r="GS128" s="129"/>
      <c r="GT128" s="129"/>
      <c r="GU128" s="129"/>
      <c r="GV128" s="129"/>
      <c r="GW128" s="129"/>
      <c r="GX128" s="129"/>
      <c r="GY128" s="129"/>
      <c r="GZ128" s="129"/>
      <c r="HA128" s="129"/>
      <c r="HB128" s="129"/>
      <c r="HC128" s="129"/>
      <c r="HD128" s="129"/>
      <c r="HE128" s="129"/>
      <c r="HF128" s="129"/>
      <c r="HG128" s="129"/>
      <c r="HH128" s="129"/>
      <c r="HI128" s="129"/>
      <c r="HJ128" s="129"/>
      <c r="HK128" s="129"/>
      <c r="HL128" s="129"/>
      <c r="HM128" s="129"/>
      <c r="HN128" s="129"/>
      <c r="HO128" s="129"/>
      <c r="HP128" s="129"/>
      <c r="HQ128" s="129"/>
      <c r="HR128" s="129"/>
      <c r="HS128" s="129"/>
      <c r="HT128" s="129"/>
      <c r="HU128" s="129"/>
      <c r="HV128" s="129"/>
      <c r="HW128" s="129"/>
      <c r="HX128" s="129"/>
      <c r="HY128" s="129"/>
      <c r="HZ128" s="129"/>
      <c r="IA128" s="129"/>
      <c r="IB128" s="129"/>
      <c r="IC128" s="129"/>
      <c r="ID128" s="129"/>
      <c r="IE128" s="129"/>
      <c r="IF128" s="129"/>
      <c r="IG128" s="129"/>
      <c r="IH128" s="129"/>
      <c r="II128" s="129"/>
      <c r="IJ128" s="129"/>
      <c r="IK128" s="129"/>
      <c r="IL128" s="129"/>
      <c r="IM128" s="129"/>
      <c r="IN128" s="129"/>
      <c r="IO128" s="129"/>
      <c r="IP128" s="129"/>
      <c r="IQ128" s="129"/>
      <c r="IR128" s="129"/>
      <c r="IS128" s="129"/>
      <c r="IT128" s="129"/>
      <c r="IU128" s="129"/>
      <c r="IV128" s="129"/>
      <c r="IW128" s="129"/>
      <c r="IX128" s="129"/>
      <c r="IY128" s="129"/>
      <c r="IZ128" s="129"/>
      <c r="JA128" s="129"/>
      <c r="JB128" s="129"/>
      <c r="JC128" s="129"/>
      <c r="JD128" s="129"/>
      <c r="JE128" s="129"/>
      <c r="JF128" s="129"/>
      <c r="JG128" s="129"/>
      <c r="JH128" s="129"/>
      <c r="JI128" s="129"/>
      <c r="JJ128" s="129"/>
      <c r="JK128" s="129"/>
      <c r="JL128" s="129"/>
      <c r="JM128" s="129"/>
      <c r="JN128" s="129"/>
      <c r="JO128" s="129"/>
      <c r="JP128" s="129"/>
      <c r="JQ128" s="129"/>
      <c r="JR128" s="129"/>
      <c r="JS128" s="129"/>
      <c r="JT128" s="129"/>
      <c r="JU128" s="129"/>
      <c r="JV128" s="129"/>
      <c r="JW128" s="129"/>
      <c r="JX128" s="129"/>
      <c r="JY128" s="129"/>
      <c r="JZ128" s="129"/>
      <c r="KA128" s="129"/>
      <c r="KB128" s="129"/>
      <c r="KC128" s="129"/>
      <c r="KD128" s="129"/>
      <c r="KE128" s="129"/>
      <c r="KF128" s="129"/>
      <c r="KG128" s="129"/>
      <c r="KH128" s="129"/>
      <c r="KI128" s="129"/>
      <c r="KJ128" s="129"/>
      <c r="KK128" s="129"/>
      <c r="KL128" s="129"/>
      <c r="KM128" s="129"/>
      <c r="KN128" s="129"/>
      <c r="KO128" s="129"/>
      <c r="KP128" s="129"/>
      <c r="KQ128" s="129"/>
      <c r="KR128" s="129"/>
      <c r="KS128" s="129"/>
      <c r="KT128" s="129"/>
      <c r="KU128" s="129"/>
      <c r="KV128" s="129"/>
      <c r="KW128" s="129"/>
      <c r="KX128" s="129"/>
      <c r="KY128" s="129"/>
      <c r="KZ128" s="129"/>
      <c r="LA128" s="129"/>
      <c r="LB128" s="129"/>
      <c r="LC128" s="129"/>
      <c r="LD128" s="129"/>
      <c r="LE128" s="129"/>
      <c r="LF128" s="129"/>
      <c r="LG128" s="129"/>
      <c r="LH128" s="129"/>
      <c r="LI128" s="129"/>
      <c r="LJ128" s="129"/>
      <c r="LK128" s="129"/>
      <c r="LL128" s="129"/>
      <c r="LM128" s="129"/>
      <c r="LN128" s="129"/>
      <c r="LO128" s="129"/>
      <c r="LP128" s="129"/>
      <c r="LQ128" s="129"/>
      <c r="LR128" s="129"/>
      <c r="LS128" s="129"/>
      <c r="LT128" s="129"/>
      <c r="LU128" s="129"/>
      <c r="LV128" s="129"/>
      <c r="LW128" s="129"/>
      <c r="LX128" s="129"/>
      <c r="LY128" s="129"/>
      <c r="LZ128" s="129"/>
      <c r="MA128" s="129"/>
      <c r="MB128" s="129"/>
      <c r="MC128" s="129"/>
      <c r="MD128" s="129"/>
      <c r="ME128" s="129"/>
      <c r="MF128" s="129"/>
      <c r="MG128" s="129"/>
      <c r="MH128" s="129"/>
      <c r="MI128" s="129"/>
      <c r="MJ128" s="129"/>
      <c r="MK128" s="129"/>
      <c r="ML128" s="129"/>
      <c r="MM128" s="129"/>
      <c r="MN128" s="129"/>
      <c r="MO128" s="129"/>
      <c r="MP128" s="129"/>
      <c r="MQ128" s="129"/>
      <c r="MR128" s="129"/>
      <c r="MS128" s="129"/>
      <c r="MT128" s="129"/>
      <c r="MU128" s="129"/>
      <c r="MV128" s="129"/>
      <c r="MW128" s="129"/>
      <c r="MX128" s="129"/>
      <c r="MY128" s="129"/>
      <c r="MZ128" s="129"/>
      <c r="NA128" s="129"/>
      <c r="NB128" s="129"/>
      <c r="NC128" s="129"/>
      <c r="ND128" s="129"/>
      <c r="NE128" s="129"/>
      <c r="NF128" s="129"/>
      <c r="NG128" s="129"/>
      <c r="NH128" s="129"/>
      <c r="NI128" s="129"/>
      <c r="NJ128" s="129"/>
      <c r="NK128" s="129"/>
      <c r="NL128" s="129"/>
      <c r="NM128" s="129"/>
      <c r="NN128" s="129"/>
      <c r="NO128" s="129"/>
      <c r="NP128" s="129"/>
      <c r="NQ128" s="129"/>
      <c r="NR128" s="129"/>
      <c r="NS128" s="129"/>
      <c r="NT128" s="129"/>
      <c r="NU128" s="129"/>
      <c r="NV128" s="129"/>
      <c r="NW128" s="129"/>
      <c r="NX128" s="129"/>
      <c r="NY128" s="129"/>
      <c r="NZ128" s="129"/>
      <c r="OA128" s="129"/>
      <c r="OB128" s="129"/>
      <c r="OC128" s="129"/>
      <c r="OD128" s="129"/>
      <c r="OE128" s="129"/>
      <c r="OF128" s="129"/>
      <c r="OG128" s="129"/>
      <c r="OH128" s="129"/>
      <c r="OI128" s="129"/>
      <c r="OJ128" s="129"/>
      <c r="OK128" s="129"/>
      <c r="OL128" s="129"/>
      <c r="OM128" s="129"/>
      <c r="ON128" s="129"/>
      <c r="OO128" s="129"/>
      <c r="OP128" s="129"/>
      <c r="OQ128" s="129"/>
      <c r="OR128" s="129"/>
      <c r="OS128" s="129"/>
      <c r="OT128" s="129"/>
      <c r="OU128" s="129"/>
      <c r="OV128" s="129"/>
      <c r="OW128" s="129"/>
      <c r="OX128" s="129"/>
      <c r="OY128" s="129"/>
      <c r="OZ128" s="129"/>
      <c r="PA128" s="129"/>
      <c r="PB128" s="129"/>
      <c r="PC128" s="129"/>
      <c r="PD128" s="129"/>
      <c r="PE128" s="129"/>
      <c r="PF128" s="129"/>
      <c r="PG128" s="129"/>
      <c r="PH128" s="129"/>
      <c r="PI128" s="129"/>
      <c r="PJ128" s="129"/>
      <c r="PK128" s="129"/>
      <c r="PL128" s="129"/>
      <c r="PM128" s="129"/>
      <c r="PN128" s="129"/>
      <c r="PO128" s="129"/>
      <c r="PP128" s="129"/>
      <c r="PQ128" s="129"/>
      <c r="PR128" s="129"/>
      <c r="PS128" s="129"/>
      <c r="PT128" s="129"/>
      <c r="PU128" s="129"/>
      <c r="PV128" s="129"/>
      <c r="PW128" s="129"/>
      <c r="PX128" s="129"/>
      <c r="PY128" s="129"/>
      <c r="PZ128" s="129"/>
      <c r="QA128" s="129"/>
      <c r="QB128" s="129"/>
      <c r="QC128" s="129"/>
      <c r="QD128" s="129"/>
      <c r="QE128" s="129"/>
      <c r="QF128" s="129"/>
      <c r="QG128" s="129"/>
      <c r="QH128" s="129"/>
      <c r="QI128" s="129"/>
      <c r="QJ128" s="129"/>
      <c r="QK128" s="129"/>
      <c r="QL128" s="129"/>
      <c r="QM128" s="129"/>
      <c r="QN128" s="129"/>
      <c r="QO128" s="129"/>
      <c r="QP128" s="129"/>
      <c r="QQ128" s="129"/>
      <c r="QR128" s="129"/>
      <c r="QS128" s="129"/>
      <c r="QT128" s="129"/>
      <c r="QU128" s="129"/>
      <c r="QV128" s="129"/>
      <c r="QW128" s="129"/>
      <c r="QX128" s="129"/>
      <c r="QY128" s="129"/>
      <c r="QZ128" s="129"/>
      <c r="RA128" s="129"/>
      <c r="RB128" s="129"/>
      <c r="RC128" s="129"/>
      <c r="RD128" s="129"/>
      <c r="RE128" s="129"/>
      <c r="RF128" s="129"/>
      <c r="RG128" s="129"/>
      <c r="RH128" s="129"/>
      <c r="RI128" s="129"/>
      <c r="RJ128" s="129"/>
      <c r="RK128" s="129"/>
      <c r="RL128" s="129"/>
      <c r="RM128" s="129"/>
      <c r="RN128" s="129"/>
      <c r="RO128" s="129"/>
      <c r="RP128" s="129"/>
      <c r="RQ128" s="129"/>
      <c r="RR128" s="129"/>
      <c r="RS128" s="129"/>
      <c r="RT128" s="129"/>
      <c r="RU128" s="129"/>
      <c r="RV128" s="129"/>
      <c r="RW128" s="129"/>
      <c r="RX128" s="129"/>
      <c r="RY128" s="129"/>
    </row>
    <row r="129" spans="1:493" s="20" customFormat="1" ht="40" customHeight="1" x14ac:dyDescent="0.25">
      <c r="A129" s="125" t="s">
        <v>505</v>
      </c>
      <c r="B129" s="9" t="s">
        <v>989</v>
      </c>
      <c r="C129" s="9" t="s">
        <v>990</v>
      </c>
      <c r="D129" s="9" t="s">
        <v>991</v>
      </c>
      <c r="E129" s="247">
        <v>1.7</v>
      </c>
      <c r="F129" s="248">
        <v>1.9</v>
      </c>
      <c r="G129" s="248">
        <v>1.6</v>
      </c>
      <c r="H129" s="247">
        <v>1.6</v>
      </c>
      <c r="I129" s="248">
        <v>1.8</v>
      </c>
      <c r="J129" s="250">
        <v>1.5</v>
      </c>
      <c r="K129" s="256">
        <v>2022</v>
      </c>
      <c r="L129" s="248" t="s">
        <v>1599</v>
      </c>
      <c r="M129" s="86" t="s">
        <v>1599</v>
      </c>
      <c r="N129" s="248" t="s">
        <v>1598</v>
      </c>
      <c r="O129" s="86" t="s">
        <v>163</v>
      </c>
      <c r="P129" s="86">
        <v>2008</v>
      </c>
      <c r="Q129" s="86"/>
      <c r="R129" s="86" t="s">
        <v>1651</v>
      </c>
      <c r="S129" s="86"/>
      <c r="T129" s="86">
        <v>2018</v>
      </c>
      <c r="U129" s="86" t="s">
        <v>162</v>
      </c>
      <c r="V129" s="86" t="s">
        <v>162</v>
      </c>
      <c r="W129" s="86" t="s">
        <v>1651</v>
      </c>
      <c r="X129" s="86" t="s">
        <v>163</v>
      </c>
      <c r="Y129" s="86"/>
      <c r="Z129" s="86"/>
      <c r="AA129" s="273" t="s">
        <v>632</v>
      </c>
      <c r="AB129" s="44" t="s">
        <v>1435</v>
      </c>
      <c r="AC129" s="238" t="s">
        <v>1707</v>
      </c>
      <c r="AD129" s="235" t="s">
        <v>1425</v>
      </c>
      <c r="AE129" s="123">
        <v>2</v>
      </c>
      <c r="AF129" s="123">
        <v>0</v>
      </c>
      <c r="AG129" s="123">
        <v>2</v>
      </c>
      <c r="AH129" s="123">
        <v>2</v>
      </c>
      <c r="AI129" s="188" t="s">
        <v>1597</v>
      </c>
      <c r="AJ129" s="236" t="s">
        <v>1528</v>
      </c>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4"/>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c r="CG129" s="129"/>
      <c r="CH129" s="129"/>
      <c r="CI129" s="129"/>
      <c r="CJ129" s="129"/>
      <c r="CK129" s="129"/>
      <c r="CL129" s="129"/>
      <c r="CM129" s="129"/>
      <c r="CN129" s="129"/>
      <c r="CO129" s="129"/>
      <c r="CP129" s="129"/>
      <c r="CQ129" s="129"/>
      <c r="CR129" s="129"/>
      <c r="CS129" s="129"/>
      <c r="CT129" s="129"/>
      <c r="CU129" s="129"/>
      <c r="CV129" s="129"/>
      <c r="CW129" s="129"/>
      <c r="CX129" s="129"/>
      <c r="CY129" s="129"/>
      <c r="CZ129" s="129"/>
      <c r="DA129" s="129"/>
      <c r="DB129" s="129"/>
      <c r="DC129" s="129"/>
      <c r="DD129" s="129"/>
      <c r="DE129" s="129"/>
      <c r="DF129" s="129"/>
      <c r="DG129" s="129"/>
      <c r="DH129" s="129"/>
      <c r="DI129" s="129"/>
      <c r="DJ129" s="129"/>
      <c r="DK129" s="129"/>
      <c r="DL129" s="129"/>
      <c r="DM129" s="129"/>
      <c r="DN129" s="129"/>
      <c r="DO129" s="129"/>
      <c r="DP129" s="129"/>
      <c r="DQ129" s="129"/>
      <c r="DR129" s="129"/>
      <c r="DS129" s="129"/>
      <c r="DT129" s="129"/>
      <c r="DU129" s="129"/>
      <c r="DV129" s="129"/>
      <c r="DW129" s="129"/>
      <c r="DX129" s="129"/>
      <c r="DY129" s="129"/>
      <c r="DZ129" s="129"/>
      <c r="EA129" s="129"/>
      <c r="EB129" s="129"/>
      <c r="EC129" s="129"/>
      <c r="ED129" s="129"/>
      <c r="EE129" s="129"/>
      <c r="EF129" s="129"/>
      <c r="EG129" s="129"/>
      <c r="EH129" s="129"/>
      <c r="EI129" s="129"/>
      <c r="EJ129" s="129"/>
      <c r="EK129" s="129"/>
      <c r="EL129" s="129"/>
      <c r="EM129" s="129"/>
      <c r="EN129" s="129"/>
      <c r="EO129" s="129"/>
      <c r="EP129" s="129"/>
      <c r="EQ129" s="129"/>
      <c r="ER129" s="129"/>
      <c r="ES129" s="129"/>
      <c r="ET129" s="129"/>
      <c r="EU129" s="129"/>
      <c r="EV129" s="129"/>
      <c r="EW129" s="129"/>
      <c r="EX129" s="129"/>
      <c r="EY129" s="129"/>
      <c r="EZ129" s="129"/>
      <c r="FA129" s="129"/>
      <c r="FB129" s="129"/>
      <c r="FC129" s="129"/>
      <c r="FD129" s="129"/>
      <c r="FE129" s="129"/>
      <c r="FF129" s="129"/>
      <c r="FG129" s="129"/>
      <c r="FH129" s="129"/>
      <c r="FI129" s="129"/>
      <c r="FJ129" s="129"/>
      <c r="FK129" s="129"/>
      <c r="FL129" s="129"/>
      <c r="FM129" s="129"/>
      <c r="FN129" s="129"/>
      <c r="FO129" s="129"/>
      <c r="FP129" s="129"/>
      <c r="FQ129" s="129"/>
      <c r="FR129" s="129"/>
      <c r="FS129" s="129"/>
      <c r="FT129" s="129"/>
      <c r="FU129" s="129"/>
      <c r="FV129" s="129"/>
      <c r="FW129" s="129"/>
      <c r="FX129" s="129"/>
      <c r="FY129" s="129"/>
      <c r="FZ129" s="129"/>
      <c r="GA129" s="129"/>
      <c r="GB129" s="129"/>
      <c r="GC129" s="129"/>
      <c r="GD129" s="129"/>
      <c r="GE129" s="129"/>
      <c r="GF129" s="129"/>
      <c r="GG129" s="129"/>
      <c r="GH129" s="129"/>
      <c r="GI129" s="129"/>
      <c r="GJ129" s="129"/>
      <c r="GK129" s="129"/>
      <c r="GL129" s="129"/>
      <c r="GM129" s="129"/>
      <c r="GN129" s="129"/>
      <c r="GO129" s="129"/>
      <c r="GP129" s="129"/>
      <c r="GQ129" s="129"/>
      <c r="GR129" s="129"/>
      <c r="GS129" s="129"/>
      <c r="GT129" s="129"/>
      <c r="GU129" s="129"/>
      <c r="GV129" s="129"/>
      <c r="GW129" s="129"/>
      <c r="GX129" s="129"/>
      <c r="GY129" s="129"/>
      <c r="GZ129" s="129"/>
      <c r="HA129" s="129"/>
      <c r="HB129" s="129"/>
      <c r="HC129" s="129"/>
      <c r="HD129" s="129"/>
      <c r="HE129" s="129"/>
      <c r="HF129" s="129"/>
      <c r="HG129" s="129"/>
      <c r="HH129" s="129"/>
      <c r="HI129" s="129"/>
      <c r="HJ129" s="129"/>
      <c r="HK129" s="129"/>
      <c r="HL129" s="129"/>
      <c r="HM129" s="129"/>
      <c r="HN129" s="129"/>
      <c r="HO129" s="129"/>
      <c r="HP129" s="129"/>
      <c r="HQ129" s="129"/>
      <c r="HR129" s="129"/>
      <c r="HS129" s="129"/>
      <c r="HT129" s="129"/>
      <c r="HU129" s="129"/>
      <c r="HV129" s="129"/>
      <c r="HW129" s="129"/>
      <c r="HX129" s="129"/>
      <c r="HY129" s="129"/>
      <c r="HZ129" s="129"/>
      <c r="IA129" s="129"/>
      <c r="IB129" s="129"/>
      <c r="IC129" s="129"/>
      <c r="ID129" s="129"/>
      <c r="IE129" s="129"/>
      <c r="IF129" s="129"/>
      <c r="IG129" s="129"/>
      <c r="IH129" s="129"/>
      <c r="II129" s="129"/>
      <c r="IJ129" s="129"/>
      <c r="IK129" s="129"/>
      <c r="IL129" s="129"/>
      <c r="IM129" s="129"/>
      <c r="IN129" s="129"/>
      <c r="IO129" s="129"/>
      <c r="IP129" s="129"/>
      <c r="IQ129" s="129"/>
      <c r="IR129" s="129"/>
      <c r="IS129" s="129"/>
      <c r="IT129" s="129"/>
      <c r="IU129" s="129"/>
      <c r="IV129" s="129"/>
      <c r="IW129" s="129"/>
      <c r="IX129" s="129"/>
      <c r="IY129" s="129"/>
      <c r="IZ129" s="129"/>
      <c r="JA129" s="129"/>
      <c r="JB129" s="129"/>
      <c r="JC129" s="129"/>
      <c r="JD129" s="129"/>
      <c r="JE129" s="129"/>
      <c r="JF129" s="129"/>
      <c r="JG129" s="129"/>
      <c r="JH129" s="129"/>
      <c r="JI129" s="129"/>
      <c r="JJ129" s="129"/>
      <c r="JK129" s="129"/>
      <c r="JL129" s="129"/>
      <c r="JM129" s="129"/>
      <c r="JN129" s="129"/>
      <c r="JO129" s="129"/>
      <c r="JP129" s="129"/>
      <c r="JQ129" s="129"/>
      <c r="JR129" s="129"/>
      <c r="JS129" s="129"/>
      <c r="JT129" s="129"/>
      <c r="JU129" s="129"/>
      <c r="JV129" s="129"/>
      <c r="JW129" s="129"/>
      <c r="JX129" s="129"/>
      <c r="JY129" s="129"/>
      <c r="JZ129" s="129"/>
      <c r="KA129" s="129"/>
      <c r="KB129" s="129"/>
      <c r="KC129" s="129"/>
      <c r="KD129" s="129"/>
      <c r="KE129" s="129"/>
      <c r="KF129" s="129"/>
      <c r="KG129" s="129"/>
      <c r="KH129" s="129"/>
      <c r="KI129" s="129"/>
      <c r="KJ129" s="129"/>
      <c r="KK129" s="129"/>
      <c r="KL129" s="129"/>
      <c r="KM129" s="129"/>
      <c r="KN129" s="129"/>
      <c r="KO129" s="129"/>
      <c r="KP129" s="129"/>
      <c r="KQ129" s="129"/>
      <c r="KR129" s="129"/>
      <c r="KS129" s="129"/>
      <c r="KT129" s="129"/>
      <c r="KU129" s="129"/>
      <c r="KV129" s="129"/>
      <c r="KW129" s="129"/>
      <c r="KX129" s="129"/>
      <c r="KY129" s="129"/>
      <c r="KZ129" s="129"/>
      <c r="LA129" s="129"/>
      <c r="LB129" s="129"/>
      <c r="LC129" s="129"/>
      <c r="LD129" s="129"/>
      <c r="LE129" s="129"/>
      <c r="LF129" s="129"/>
      <c r="LG129" s="129"/>
      <c r="LH129" s="129"/>
      <c r="LI129" s="129"/>
      <c r="LJ129" s="129"/>
      <c r="LK129" s="129"/>
      <c r="LL129" s="129"/>
      <c r="LM129" s="129"/>
      <c r="LN129" s="129"/>
      <c r="LO129" s="129"/>
      <c r="LP129" s="129"/>
      <c r="LQ129" s="129"/>
      <c r="LR129" s="129"/>
      <c r="LS129" s="129"/>
      <c r="LT129" s="129"/>
      <c r="LU129" s="129"/>
      <c r="LV129" s="129"/>
      <c r="LW129" s="129"/>
      <c r="LX129" s="129"/>
      <c r="LY129" s="129"/>
      <c r="LZ129" s="129"/>
      <c r="MA129" s="129"/>
      <c r="MB129" s="129"/>
      <c r="MC129" s="129"/>
      <c r="MD129" s="129"/>
      <c r="ME129" s="129"/>
      <c r="MF129" s="129"/>
      <c r="MG129" s="129"/>
      <c r="MH129" s="129"/>
      <c r="MI129" s="129"/>
      <c r="MJ129" s="129"/>
      <c r="MK129" s="129"/>
      <c r="ML129" s="129"/>
      <c r="MM129" s="129"/>
      <c r="MN129" s="129"/>
      <c r="MO129" s="129"/>
      <c r="MP129" s="129"/>
      <c r="MQ129" s="129"/>
      <c r="MR129" s="129"/>
      <c r="MS129" s="129"/>
      <c r="MT129" s="129"/>
      <c r="MU129" s="129"/>
      <c r="MV129" s="129"/>
      <c r="MW129" s="129"/>
      <c r="MX129" s="129"/>
      <c r="MY129" s="129"/>
      <c r="MZ129" s="129"/>
      <c r="NA129" s="129"/>
      <c r="NB129" s="129"/>
      <c r="NC129" s="129"/>
      <c r="ND129" s="129"/>
      <c r="NE129" s="129"/>
      <c r="NF129" s="129"/>
      <c r="NG129" s="129"/>
      <c r="NH129" s="129"/>
      <c r="NI129" s="129"/>
      <c r="NJ129" s="129"/>
      <c r="NK129" s="129"/>
      <c r="NL129" s="129"/>
      <c r="NM129" s="129"/>
      <c r="NN129" s="129"/>
      <c r="NO129" s="129"/>
      <c r="NP129" s="129"/>
      <c r="NQ129" s="129"/>
      <c r="NR129" s="129"/>
      <c r="NS129" s="129"/>
      <c r="NT129" s="129"/>
      <c r="NU129" s="129"/>
      <c r="NV129" s="129"/>
      <c r="NW129" s="129"/>
      <c r="NX129" s="129"/>
      <c r="NY129" s="129"/>
      <c r="NZ129" s="129"/>
      <c r="OA129" s="129"/>
      <c r="OB129" s="129"/>
      <c r="OC129" s="129"/>
      <c r="OD129" s="129"/>
      <c r="OE129" s="129"/>
      <c r="OF129" s="129"/>
      <c r="OG129" s="129"/>
      <c r="OH129" s="129"/>
      <c r="OI129" s="129"/>
      <c r="OJ129" s="129"/>
      <c r="OK129" s="129"/>
      <c r="OL129" s="129"/>
      <c r="OM129" s="129"/>
      <c r="ON129" s="129"/>
      <c r="OO129" s="129"/>
      <c r="OP129" s="129"/>
      <c r="OQ129" s="129"/>
      <c r="OR129" s="129"/>
      <c r="OS129" s="129"/>
      <c r="OT129" s="129"/>
      <c r="OU129" s="129"/>
      <c r="OV129" s="129"/>
      <c r="OW129" s="129"/>
      <c r="OX129" s="129"/>
      <c r="OY129" s="129"/>
      <c r="OZ129" s="129"/>
      <c r="PA129" s="129"/>
      <c r="PB129" s="129"/>
      <c r="PC129" s="129"/>
      <c r="PD129" s="129"/>
      <c r="PE129" s="129"/>
      <c r="PF129" s="129"/>
      <c r="PG129" s="129"/>
      <c r="PH129" s="129"/>
      <c r="PI129" s="129"/>
      <c r="PJ129" s="129"/>
      <c r="PK129" s="129"/>
      <c r="PL129" s="129"/>
      <c r="PM129" s="129"/>
      <c r="PN129" s="129"/>
      <c r="PO129" s="129"/>
      <c r="PP129" s="129"/>
      <c r="PQ129" s="129"/>
      <c r="PR129" s="129"/>
      <c r="PS129" s="129"/>
      <c r="PT129" s="129"/>
      <c r="PU129" s="129"/>
      <c r="PV129" s="129"/>
      <c r="PW129" s="129"/>
      <c r="PX129" s="129"/>
      <c r="PY129" s="129"/>
      <c r="PZ129" s="129"/>
      <c r="QA129" s="129"/>
      <c r="QB129" s="129"/>
      <c r="QC129" s="129"/>
      <c r="QD129" s="129"/>
      <c r="QE129" s="129"/>
      <c r="QF129" s="129"/>
      <c r="QG129" s="129"/>
      <c r="QH129" s="129"/>
      <c r="QI129" s="129"/>
      <c r="QJ129" s="129"/>
      <c r="QK129" s="129"/>
      <c r="QL129" s="129"/>
      <c r="QM129" s="129"/>
      <c r="QN129" s="129"/>
      <c r="QO129" s="129"/>
      <c r="QP129" s="129"/>
      <c r="QQ129" s="129"/>
      <c r="QR129" s="129"/>
      <c r="QS129" s="129"/>
      <c r="QT129" s="129"/>
      <c r="QU129" s="129"/>
      <c r="QV129" s="129"/>
      <c r="QW129" s="129"/>
      <c r="QX129" s="129"/>
      <c r="QY129" s="129"/>
      <c r="QZ129" s="129"/>
      <c r="RA129" s="129"/>
      <c r="RB129" s="129"/>
      <c r="RC129" s="129"/>
      <c r="RD129" s="129"/>
      <c r="RE129" s="129"/>
      <c r="RF129" s="129"/>
      <c r="RG129" s="129"/>
      <c r="RH129" s="129"/>
      <c r="RI129" s="129"/>
      <c r="RJ129" s="129"/>
      <c r="RK129" s="129"/>
      <c r="RL129" s="129"/>
      <c r="RM129" s="129"/>
      <c r="RN129" s="129"/>
      <c r="RO129" s="129"/>
      <c r="RP129" s="129"/>
      <c r="RQ129" s="129"/>
      <c r="RR129" s="129"/>
      <c r="RS129" s="129"/>
      <c r="RT129" s="129"/>
      <c r="RU129" s="129"/>
      <c r="RV129" s="129"/>
      <c r="RW129" s="129"/>
      <c r="RX129" s="129"/>
      <c r="RY129" s="129"/>
    </row>
    <row r="130" spans="1:493" s="20" customFormat="1" ht="40" customHeight="1" x14ac:dyDescent="0.25">
      <c r="A130" s="125" t="s">
        <v>157</v>
      </c>
      <c r="B130" s="9" t="s">
        <v>992</v>
      </c>
      <c r="C130" s="9" t="s">
        <v>993</v>
      </c>
      <c r="D130" s="164" t="s">
        <v>994</v>
      </c>
      <c r="E130" s="247">
        <v>38.4</v>
      </c>
      <c r="F130" s="248">
        <v>50.1</v>
      </c>
      <c r="G130" s="248">
        <v>29.8</v>
      </c>
      <c r="H130" s="247">
        <v>32.1</v>
      </c>
      <c r="I130" s="248">
        <v>42.1</v>
      </c>
      <c r="J130" s="250">
        <v>25</v>
      </c>
      <c r="K130" s="256">
        <v>2022</v>
      </c>
      <c r="L130" s="248" t="s">
        <v>1599</v>
      </c>
      <c r="M130" s="86" t="s">
        <v>1599</v>
      </c>
      <c r="N130" s="248" t="s">
        <v>1598</v>
      </c>
      <c r="O130" s="86" t="s">
        <v>162</v>
      </c>
      <c r="P130" s="86" t="s">
        <v>156</v>
      </c>
      <c r="Q130" s="86"/>
      <c r="R130" s="86" t="s">
        <v>156</v>
      </c>
      <c r="S130" s="86"/>
      <c r="T130" s="86" t="s">
        <v>156</v>
      </c>
      <c r="U130" s="86" t="s">
        <v>156</v>
      </c>
      <c r="V130" s="86" t="s">
        <v>156</v>
      </c>
      <c r="W130" s="86" t="s">
        <v>156</v>
      </c>
      <c r="X130" s="86" t="s">
        <v>162</v>
      </c>
      <c r="Y130" s="86"/>
      <c r="Z130" s="86"/>
      <c r="AA130" s="273" t="s">
        <v>632</v>
      </c>
      <c r="AB130" s="44" t="s">
        <v>1435</v>
      </c>
      <c r="AC130" s="238" t="s">
        <v>1570</v>
      </c>
      <c r="AD130" s="235" t="s">
        <v>1425</v>
      </c>
      <c r="AE130" s="123">
        <v>2</v>
      </c>
      <c r="AF130" s="123">
        <v>0</v>
      </c>
      <c r="AG130" s="123">
        <v>2</v>
      </c>
      <c r="AH130" s="123">
        <v>2</v>
      </c>
      <c r="AI130" s="188" t="s">
        <v>1597</v>
      </c>
      <c r="AJ130" s="236" t="s">
        <v>1528</v>
      </c>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c r="CG130" s="129"/>
      <c r="CH130" s="129"/>
      <c r="CI130" s="129"/>
      <c r="CJ130" s="129"/>
      <c r="CK130" s="129"/>
      <c r="CL130" s="129"/>
      <c r="CM130" s="129"/>
      <c r="CN130" s="129"/>
      <c r="CO130" s="129"/>
      <c r="CP130" s="129"/>
      <c r="CQ130" s="129"/>
      <c r="CR130" s="129"/>
      <c r="CS130" s="129"/>
      <c r="CT130" s="129"/>
      <c r="CU130" s="129"/>
      <c r="CV130" s="129"/>
      <c r="CW130" s="129"/>
      <c r="CX130" s="129"/>
      <c r="CY130" s="129"/>
      <c r="CZ130" s="129"/>
      <c r="DA130" s="129"/>
      <c r="DB130" s="129"/>
      <c r="DC130" s="129"/>
      <c r="DD130" s="129"/>
      <c r="DE130" s="129"/>
      <c r="DF130" s="129"/>
      <c r="DG130" s="129"/>
      <c r="DH130" s="129"/>
      <c r="DI130" s="129"/>
      <c r="DJ130" s="129"/>
      <c r="DK130" s="129"/>
      <c r="DL130" s="129"/>
      <c r="DM130" s="129"/>
      <c r="DN130" s="129"/>
      <c r="DO130" s="129"/>
      <c r="DP130" s="129"/>
      <c r="DQ130" s="129"/>
      <c r="DR130" s="129"/>
      <c r="DS130" s="129"/>
      <c r="DT130" s="129"/>
      <c r="DU130" s="129"/>
      <c r="DV130" s="129"/>
      <c r="DW130" s="129"/>
      <c r="DX130" s="129"/>
      <c r="DY130" s="129"/>
      <c r="DZ130" s="129"/>
      <c r="EA130" s="129"/>
      <c r="EB130" s="129"/>
      <c r="EC130" s="129"/>
      <c r="ED130" s="129"/>
      <c r="EE130" s="129"/>
      <c r="EF130" s="129"/>
      <c r="EG130" s="129"/>
      <c r="EH130" s="129"/>
      <c r="EI130" s="129"/>
      <c r="EJ130" s="129"/>
      <c r="EK130" s="129"/>
      <c r="EL130" s="129"/>
      <c r="EM130" s="129"/>
      <c r="EN130" s="129"/>
      <c r="EO130" s="129"/>
      <c r="EP130" s="129"/>
      <c r="EQ130" s="129"/>
      <c r="ER130" s="129"/>
      <c r="ES130" s="129"/>
      <c r="ET130" s="129"/>
      <c r="EU130" s="129"/>
      <c r="EV130" s="129"/>
      <c r="EW130" s="129"/>
      <c r="EX130" s="129"/>
      <c r="EY130" s="129"/>
      <c r="EZ130" s="129"/>
      <c r="FA130" s="129"/>
      <c r="FB130" s="129"/>
      <c r="FC130" s="129"/>
      <c r="FD130" s="129"/>
      <c r="FE130" s="129"/>
      <c r="FF130" s="129"/>
      <c r="FG130" s="129"/>
      <c r="FH130" s="129"/>
      <c r="FI130" s="129"/>
      <c r="FJ130" s="129"/>
      <c r="FK130" s="129"/>
      <c r="FL130" s="129"/>
      <c r="FM130" s="129"/>
      <c r="FN130" s="129"/>
      <c r="FO130" s="129"/>
      <c r="FP130" s="129"/>
      <c r="FQ130" s="129"/>
      <c r="FR130" s="129"/>
      <c r="FS130" s="129"/>
      <c r="FT130" s="129"/>
      <c r="FU130" s="129"/>
      <c r="FV130" s="129"/>
      <c r="FW130" s="129"/>
      <c r="FX130" s="129"/>
      <c r="FY130" s="129"/>
      <c r="FZ130" s="129"/>
      <c r="GA130" s="129"/>
      <c r="GB130" s="129"/>
      <c r="GC130" s="129"/>
      <c r="GD130" s="129"/>
      <c r="GE130" s="129"/>
      <c r="GF130" s="129"/>
      <c r="GG130" s="129"/>
      <c r="GH130" s="129"/>
      <c r="GI130" s="129"/>
      <c r="GJ130" s="129"/>
      <c r="GK130" s="129"/>
      <c r="GL130" s="129"/>
      <c r="GM130" s="129"/>
      <c r="GN130" s="129"/>
      <c r="GO130" s="129"/>
      <c r="GP130" s="129"/>
      <c r="GQ130" s="129"/>
      <c r="GR130" s="129"/>
      <c r="GS130" s="129"/>
      <c r="GT130" s="129"/>
      <c r="GU130" s="129"/>
      <c r="GV130" s="129"/>
      <c r="GW130" s="129"/>
      <c r="GX130" s="129"/>
      <c r="GY130" s="129"/>
      <c r="GZ130" s="129"/>
      <c r="HA130" s="129"/>
      <c r="HB130" s="129"/>
      <c r="HC130" s="129"/>
      <c r="HD130" s="129"/>
      <c r="HE130" s="129"/>
      <c r="HF130" s="129"/>
      <c r="HG130" s="129"/>
      <c r="HH130" s="129"/>
      <c r="HI130" s="129"/>
      <c r="HJ130" s="129"/>
      <c r="HK130" s="129"/>
      <c r="HL130" s="129"/>
      <c r="HM130" s="129"/>
      <c r="HN130" s="129"/>
      <c r="HO130" s="129"/>
      <c r="HP130" s="129"/>
      <c r="HQ130" s="129"/>
      <c r="HR130" s="129"/>
      <c r="HS130" s="129"/>
      <c r="HT130" s="129"/>
      <c r="HU130" s="129"/>
      <c r="HV130" s="129"/>
      <c r="HW130" s="129"/>
      <c r="HX130" s="129"/>
      <c r="HY130" s="129"/>
      <c r="HZ130" s="129"/>
      <c r="IA130" s="129"/>
      <c r="IB130" s="129"/>
      <c r="IC130" s="129"/>
      <c r="ID130" s="129"/>
      <c r="IE130" s="129"/>
      <c r="IF130" s="129"/>
      <c r="IG130" s="129"/>
      <c r="IH130" s="129"/>
      <c r="II130" s="129"/>
      <c r="IJ130" s="129"/>
      <c r="IK130" s="129"/>
      <c r="IL130" s="129"/>
      <c r="IM130" s="129"/>
      <c r="IN130" s="129"/>
      <c r="IO130" s="129"/>
      <c r="IP130" s="129"/>
      <c r="IQ130" s="129"/>
      <c r="IR130" s="129"/>
      <c r="IS130" s="129"/>
      <c r="IT130" s="129"/>
      <c r="IU130" s="129"/>
      <c r="IV130" s="129"/>
      <c r="IW130" s="129"/>
      <c r="IX130" s="129"/>
      <c r="IY130" s="129"/>
      <c r="IZ130" s="129"/>
      <c r="JA130" s="129"/>
      <c r="JB130" s="129"/>
      <c r="JC130" s="129"/>
      <c r="JD130" s="129"/>
      <c r="JE130" s="129"/>
      <c r="JF130" s="129"/>
      <c r="JG130" s="129"/>
      <c r="JH130" s="129"/>
      <c r="JI130" s="129"/>
      <c r="JJ130" s="129"/>
      <c r="JK130" s="129"/>
      <c r="JL130" s="129"/>
      <c r="JM130" s="129"/>
      <c r="JN130" s="129"/>
      <c r="JO130" s="129"/>
      <c r="JP130" s="129"/>
      <c r="JQ130" s="129"/>
      <c r="JR130" s="129"/>
      <c r="JS130" s="129"/>
      <c r="JT130" s="129"/>
      <c r="JU130" s="129"/>
      <c r="JV130" s="129"/>
      <c r="JW130" s="129"/>
      <c r="JX130" s="129"/>
      <c r="JY130" s="129"/>
      <c r="JZ130" s="129"/>
      <c r="KA130" s="129"/>
      <c r="KB130" s="129"/>
      <c r="KC130" s="129"/>
      <c r="KD130" s="129"/>
      <c r="KE130" s="129"/>
      <c r="KF130" s="129"/>
      <c r="KG130" s="129"/>
      <c r="KH130" s="129"/>
      <c r="KI130" s="129"/>
      <c r="KJ130" s="129"/>
      <c r="KK130" s="129"/>
      <c r="KL130" s="129"/>
      <c r="KM130" s="129"/>
      <c r="KN130" s="129"/>
      <c r="KO130" s="129"/>
      <c r="KP130" s="129"/>
      <c r="KQ130" s="129"/>
      <c r="KR130" s="129"/>
      <c r="KS130" s="129"/>
      <c r="KT130" s="129"/>
      <c r="KU130" s="129"/>
      <c r="KV130" s="129"/>
      <c r="KW130" s="129"/>
      <c r="KX130" s="129"/>
      <c r="KY130" s="129"/>
      <c r="KZ130" s="129"/>
      <c r="LA130" s="129"/>
      <c r="LB130" s="129"/>
      <c r="LC130" s="129"/>
      <c r="LD130" s="129"/>
      <c r="LE130" s="129"/>
      <c r="LF130" s="129"/>
      <c r="LG130" s="129"/>
      <c r="LH130" s="129"/>
      <c r="LI130" s="129"/>
      <c r="LJ130" s="129"/>
      <c r="LK130" s="129"/>
      <c r="LL130" s="129"/>
      <c r="LM130" s="129"/>
      <c r="LN130" s="129"/>
      <c r="LO130" s="129"/>
      <c r="LP130" s="129"/>
      <c r="LQ130" s="129"/>
      <c r="LR130" s="129"/>
      <c r="LS130" s="129"/>
      <c r="LT130" s="129"/>
      <c r="LU130" s="129"/>
      <c r="LV130" s="129"/>
      <c r="LW130" s="129"/>
      <c r="LX130" s="129"/>
      <c r="LY130" s="129"/>
      <c r="LZ130" s="129"/>
      <c r="MA130" s="129"/>
      <c r="MB130" s="129"/>
      <c r="MC130" s="129"/>
      <c r="MD130" s="129"/>
      <c r="ME130" s="129"/>
      <c r="MF130" s="129"/>
      <c r="MG130" s="129"/>
      <c r="MH130" s="129"/>
      <c r="MI130" s="129"/>
      <c r="MJ130" s="129"/>
      <c r="MK130" s="129"/>
      <c r="ML130" s="129"/>
      <c r="MM130" s="129"/>
      <c r="MN130" s="129"/>
      <c r="MO130" s="129"/>
      <c r="MP130" s="129"/>
      <c r="MQ130" s="129"/>
      <c r="MR130" s="129"/>
      <c r="MS130" s="129"/>
      <c r="MT130" s="129"/>
      <c r="MU130" s="129"/>
      <c r="MV130" s="129"/>
      <c r="MW130" s="129"/>
      <c r="MX130" s="129"/>
      <c r="MY130" s="129"/>
      <c r="MZ130" s="129"/>
      <c r="NA130" s="129"/>
      <c r="NB130" s="129"/>
      <c r="NC130" s="129"/>
      <c r="ND130" s="129"/>
      <c r="NE130" s="129"/>
      <c r="NF130" s="129"/>
      <c r="NG130" s="129"/>
      <c r="NH130" s="129"/>
      <c r="NI130" s="129"/>
      <c r="NJ130" s="129"/>
      <c r="NK130" s="129"/>
      <c r="NL130" s="129"/>
      <c r="NM130" s="129"/>
      <c r="NN130" s="129"/>
      <c r="NO130" s="129"/>
      <c r="NP130" s="129"/>
      <c r="NQ130" s="129"/>
      <c r="NR130" s="129"/>
      <c r="NS130" s="129"/>
      <c r="NT130" s="129"/>
      <c r="NU130" s="129"/>
      <c r="NV130" s="129"/>
      <c r="NW130" s="129"/>
      <c r="NX130" s="129"/>
      <c r="NY130" s="129"/>
      <c r="NZ130" s="129"/>
      <c r="OA130" s="129"/>
      <c r="OB130" s="129"/>
      <c r="OC130" s="129"/>
      <c r="OD130" s="129"/>
      <c r="OE130" s="129"/>
      <c r="OF130" s="129"/>
      <c r="OG130" s="129"/>
      <c r="OH130" s="129"/>
      <c r="OI130" s="129"/>
      <c r="OJ130" s="129"/>
      <c r="OK130" s="129"/>
      <c r="OL130" s="129"/>
      <c r="OM130" s="129"/>
      <c r="ON130" s="129"/>
      <c r="OO130" s="129"/>
      <c r="OP130" s="129"/>
      <c r="OQ130" s="129"/>
      <c r="OR130" s="129"/>
      <c r="OS130" s="129"/>
      <c r="OT130" s="129"/>
      <c r="OU130" s="129"/>
      <c r="OV130" s="129"/>
      <c r="OW130" s="129"/>
      <c r="OX130" s="129"/>
      <c r="OY130" s="129"/>
      <c r="OZ130" s="129"/>
      <c r="PA130" s="129"/>
      <c r="PB130" s="129"/>
      <c r="PC130" s="129"/>
      <c r="PD130" s="129"/>
      <c r="PE130" s="129"/>
      <c r="PF130" s="129"/>
      <c r="PG130" s="129"/>
      <c r="PH130" s="129"/>
      <c r="PI130" s="129"/>
      <c r="PJ130" s="129"/>
      <c r="PK130" s="129"/>
      <c r="PL130" s="129"/>
      <c r="PM130" s="129"/>
      <c r="PN130" s="129"/>
      <c r="PO130" s="129"/>
      <c r="PP130" s="129"/>
      <c r="PQ130" s="129"/>
      <c r="PR130" s="129"/>
      <c r="PS130" s="129"/>
      <c r="PT130" s="129"/>
      <c r="PU130" s="129"/>
      <c r="PV130" s="129"/>
      <c r="PW130" s="129"/>
      <c r="PX130" s="129"/>
      <c r="PY130" s="129"/>
      <c r="PZ130" s="129"/>
      <c r="QA130" s="129"/>
      <c r="QB130" s="129"/>
      <c r="QC130" s="129"/>
      <c r="QD130" s="129"/>
      <c r="QE130" s="129"/>
      <c r="QF130" s="129"/>
      <c r="QG130" s="129"/>
      <c r="QH130" s="129"/>
      <c r="QI130" s="129"/>
      <c r="QJ130" s="129"/>
      <c r="QK130" s="129"/>
      <c r="QL130" s="129"/>
      <c r="QM130" s="129"/>
      <c r="QN130" s="129"/>
      <c r="QO130" s="129"/>
      <c r="QP130" s="129"/>
      <c r="QQ130" s="129"/>
      <c r="QR130" s="129"/>
      <c r="QS130" s="129"/>
      <c r="QT130" s="129"/>
      <c r="QU130" s="129"/>
      <c r="QV130" s="129"/>
      <c r="QW130" s="129"/>
      <c r="QX130" s="129"/>
      <c r="QY130" s="129"/>
      <c r="QZ130" s="129"/>
      <c r="RA130" s="129"/>
      <c r="RB130" s="129"/>
      <c r="RC130" s="129"/>
      <c r="RD130" s="129"/>
      <c r="RE130" s="129"/>
      <c r="RF130" s="129"/>
      <c r="RG130" s="129"/>
      <c r="RH130" s="129"/>
      <c r="RI130" s="129"/>
      <c r="RJ130" s="129"/>
      <c r="RK130" s="129"/>
      <c r="RL130" s="129"/>
      <c r="RM130" s="129"/>
      <c r="RN130" s="129"/>
      <c r="RO130" s="129"/>
      <c r="RP130" s="129"/>
      <c r="RQ130" s="129"/>
      <c r="RR130" s="129"/>
      <c r="RS130" s="129"/>
      <c r="RT130" s="129"/>
      <c r="RU130" s="129"/>
      <c r="RV130" s="129"/>
      <c r="RW130" s="129"/>
      <c r="RX130" s="129"/>
      <c r="RY130" s="129"/>
    </row>
    <row r="131" spans="1:493" s="20" customFormat="1" ht="40" customHeight="1" x14ac:dyDescent="0.25">
      <c r="A131" s="125" t="s">
        <v>534</v>
      </c>
      <c r="B131" s="9" t="s">
        <v>995</v>
      </c>
      <c r="C131" s="9" t="s">
        <v>996</v>
      </c>
      <c r="D131" s="164" t="s">
        <v>997</v>
      </c>
      <c r="E131" s="247">
        <v>31.1</v>
      </c>
      <c r="F131" s="248">
        <v>49.4</v>
      </c>
      <c r="G131" s="248">
        <v>14.3</v>
      </c>
      <c r="H131" s="247">
        <v>26.8</v>
      </c>
      <c r="I131" s="248">
        <v>42.6</v>
      </c>
      <c r="J131" s="250">
        <v>12.5</v>
      </c>
      <c r="K131" s="256">
        <v>2022</v>
      </c>
      <c r="L131" s="248" t="s">
        <v>1599</v>
      </c>
      <c r="M131" s="86" t="s">
        <v>1599</v>
      </c>
      <c r="N131" s="248" t="s">
        <v>1598</v>
      </c>
      <c r="O131" s="86" t="s">
        <v>163</v>
      </c>
      <c r="P131" s="86" t="s">
        <v>156</v>
      </c>
      <c r="Q131" s="86"/>
      <c r="R131" s="86" t="s">
        <v>156</v>
      </c>
      <c r="S131" s="86"/>
      <c r="T131" s="86" t="s">
        <v>166</v>
      </c>
      <c r="U131" s="86" t="s">
        <v>156</v>
      </c>
      <c r="V131" s="86" t="s">
        <v>166</v>
      </c>
      <c r="W131" s="86" t="s">
        <v>156</v>
      </c>
      <c r="X131" s="86" t="s">
        <v>162</v>
      </c>
      <c r="Y131" s="86"/>
      <c r="Z131" s="86"/>
      <c r="AA131" s="273" t="s">
        <v>632</v>
      </c>
      <c r="AB131" s="162" t="s">
        <v>1610</v>
      </c>
      <c r="AC131" s="238" t="s">
        <v>1609</v>
      </c>
      <c r="AD131" s="235" t="s">
        <v>1425</v>
      </c>
      <c r="AE131" s="123">
        <v>2</v>
      </c>
      <c r="AF131" s="123">
        <v>0</v>
      </c>
      <c r="AG131" s="123">
        <v>2</v>
      </c>
      <c r="AH131" s="123">
        <v>2</v>
      </c>
      <c r="AI131" s="188" t="s">
        <v>1597</v>
      </c>
      <c r="AJ131" s="236" t="s">
        <v>1528</v>
      </c>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c r="BH131" s="124"/>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c r="GE131" s="129"/>
      <c r="GF131" s="129"/>
      <c r="GG131" s="129"/>
      <c r="GH131" s="129"/>
      <c r="GI131" s="129"/>
      <c r="GJ131" s="129"/>
      <c r="GK131" s="129"/>
      <c r="GL131" s="129"/>
      <c r="GM131" s="129"/>
      <c r="GN131" s="129"/>
      <c r="GO131" s="129"/>
      <c r="GP131" s="129"/>
      <c r="GQ131" s="129"/>
      <c r="GR131" s="129"/>
      <c r="GS131" s="129"/>
      <c r="GT131" s="129"/>
      <c r="GU131" s="129"/>
      <c r="GV131" s="129"/>
      <c r="GW131" s="129"/>
      <c r="GX131" s="129"/>
      <c r="GY131" s="129"/>
      <c r="GZ131" s="129"/>
      <c r="HA131" s="129"/>
      <c r="HB131" s="129"/>
      <c r="HC131" s="129"/>
      <c r="HD131" s="129"/>
      <c r="HE131" s="129"/>
      <c r="HF131" s="129"/>
      <c r="HG131" s="129"/>
      <c r="HH131" s="129"/>
      <c r="HI131" s="129"/>
      <c r="HJ131" s="129"/>
      <c r="HK131" s="129"/>
      <c r="HL131" s="129"/>
      <c r="HM131" s="129"/>
      <c r="HN131" s="129"/>
      <c r="HO131" s="129"/>
      <c r="HP131" s="129"/>
      <c r="HQ131" s="129"/>
      <c r="HR131" s="129"/>
      <c r="HS131" s="129"/>
      <c r="HT131" s="129"/>
      <c r="HU131" s="129"/>
      <c r="HV131" s="129"/>
      <c r="HW131" s="129"/>
      <c r="HX131" s="129"/>
      <c r="HY131" s="129"/>
      <c r="HZ131" s="129"/>
      <c r="IA131" s="129"/>
      <c r="IB131" s="129"/>
      <c r="IC131" s="129"/>
      <c r="ID131" s="129"/>
      <c r="IE131" s="129"/>
      <c r="IF131" s="129"/>
      <c r="IG131" s="129"/>
      <c r="IH131" s="129"/>
      <c r="II131" s="129"/>
      <c r="IJ131" s="129"/>
      <c r="IK131" s="129"/>
      <c r="IL131" s="129"/>
      <c r="IM131" s="129"/>
      <c r="IN131" s="129"/>
      <c r="IO131" s="129"/>
      <c r="IP131" s="129"/>
      <c r="IQ131" s="129"/>
      <c r="IR131" s="129"/>
      <c r="IS131" s="129"/>
      <c r="IT131" s="129"/>
      <c r="IU131" s="129"/>
      <c r="IV131" s="129"/>
      <c r="IW131" s="129"/>
      <c r="IX131" s="129"/>
      <c r="IY131" s="129"/>
      <c r="IZ131" s="129"/>
      <c r="JA131" s="129"/>
      <c r="JB131" s="129"/>
      <c r="JC131" s="129"/>
      <c r="JD131" s="129"/>
      <c r="JE131" s="129"/>
      <c r="JF131" s="129"/>
      <c r="JG131" s="129"/>
      <c r="JH131" s="129"/>
      <c r="JI131" s="129"/>
      <c r="JJ131" s="129"/>
      <c r="JK131" s="129"/>
      <c r="JL131" s="129"/>
      <c r="JM131" s="129"/>
      <c r="JN131" s="129"/>
      <c r="JO131" s="129"/>
      <c r="JP131" s="129"/>
      <c r="JQ131" s="129"/>
      <c r="JR131" s="129"/>
      <c r="JS131" s="129"/>
      <c r="JT131" s="129"/>
      <c r="JU131" s="129"/>
      <c r="JV131" s="129"/>
      <c r="JW131" s="129"/>
      <c r="JX131" s="129"/>
      <c r="JY131" s="129"/>
      <c r="JZ131" s="129"/>
      <c r="KA131" s="129"/>
      <c r="KB131" s="129"/>
      <c r="KC131" s="129"/>
      <c r="KD131" s="129"/>
      <c r="KE131" s="129"/>
      <c r="KF131" s="129"/>
      <c r="KG131" s="129"/>
      <c r="KH131" s="129"/>
      <c r="KI131" s="129"/>
      <c r="KJ131" s="129"/>
      <c r="KK131" s="129"/>
      <c r="KL131" s="129"/>
      <c r="KM131" s="129"/>
      <c r="KN131" s="129"/>
      <c r="KO131" s="129"/>
      <c r="KP131" s="129"/>
      <c r="KQ131" s="129"/>
      <c r="KR131" s="129"/>
      <c r="KS131" s="129"/>
      <c r="KT131" s="129"/>
      <c r="KU131" s="129"/>
      <c r="KV131" s="129"/>
      <c r="KW131" s="129"/>
      <c r="KX131" s="129"/>
      <c r="KY131" s="129"/>
      <c r="KZ131" s="129"/>
      <c r="LA131" s="129"/>
      <c r="LB131" s="129"/>
      <c r="LC131" s="129"/>
      <c r="LD131" s="129"/>
      <c r="LE131" s="129"/>
      <c r="LF131" s="129"/>
      <c r="LG131" s="129"/>
      <c r="LH131" s="129"/>
      <c r="LI131" s="129"/>
      <c r="LJ131" s="129"/>
      <c r="LK131" s="129"/>
      <c r="LL131" s="129"/>
      <c r="LM131" s="129"/>
      <c r="LN131" s="129"/>
      <c r="LO131" s="129"/>
      <c r="LP131" s="129"/>
      <c r="LQ131" s="129"/>
      <c r="LR131" s="129"/>
      <c r="LS131" s="129"/>
      <c r="LT131" s="129"/>
      <c r="LU131" s="129"/>
      <c r="LV131" s="129"/>
      <c r="LW131" s="129"/>
      <c r="LX131" s="129"/>
      <c r="LY131" s="129"/>
      <c r="LZ131" s="129"/>
      <c r="MA131" s="129"/>
      <c r="MB131" s="129"/>
      <c r="MC131" s="129"/>
      <c r="MD131" s="129"/>
      <c r="ME131" s="129"/>
      <c r="MF131" s="129"/>
      <c r="MG131" s="129"/>
      <c r="MH131" s="129"/>
      <c r="MI131" s="129"/>
      <c r="MJ131" s="129"/>
      <c r="MK131" s="129"/>
      <c r="ML131" s="129"/>
      <c r="MM131" s="129"/>
      <c r="MN131" s="129"/>
      <c r="MO131" s="129"/>
      <c r="MP131" s="129"/>
      <c r="MQ131" s="129"/>
      <c r="MR131" s="129"/>
      <c r="MS131" s="129"/>
      <c r="MT131" s="129"/>
      <c r="MU131" s="129"/>
      <c r="MV131" s="129"/>
      <c r="MW131" s="129"/>
      <c r="MX131" s="129"/>
      <c r="MY131" s="129"/>
      <c r="MZ131" s="129"/>
      <c r="NA131" s="129"/>
      <c r="NB131" s="129"/>
      <c r="NC131" s="129"/>
      <c r="ND131" s="129"/>
      <c r="NE131" s="129"/>
      <c r="NF131" s="129"/>
      <c r="NG131" s="129"/>
      <c r="NH131" s="129"/>
      <c r="NI131" s="129"/>
      <c r="NJ131" s="129"/>
      <c r="NK131" s="129"/>
      <c r="NL131" s="129"/>
      <c r="NM131" s="129"/>
      <c r="NN131" s="129"/>
      <c r="NO131" s="129"/>
      <c r="NP131" s="129"/>
      <c r="NQ131" s="129"/>
      <c r="NR131" s="129"/>
      <c r="NS131" s="129"/>
      <c r="NT131" s="129"/>
      <c r="NU131" s="129"/>
      <c r="NV131" s="129"/>
      <c r="NW131" s="129"/>
      <c r="NX131" s="129"/>
      <c r="NY131" s="129"/>
      <c r="NZ131" s="129"/>
      <c r="OA131" s="129"/>
      <c r="OB131" s="129"/>
      <c r="OC131" s="129"/>
      <c r="OD131" s="129"/>
      <c r="OE131" s="129"/>
      <c r="OF131" s="129"/>
      <c r="OG131" s="129"/>
      <c r="OH131" s="129"/>
      <c r="OI131" s="129"/>
      <c r="OJ131" s="129"/>
      <c r="OK131" s="129"/>
      <c r="OL131" s="129"/>
      <c r="OM131" s="129"/>
      <c r="ON131" s="129"/>
      <c r="OO131" s="129"/>
      <c r="OP131" s="129"/>
      <c r="OQ131" s="129"/>
      <c r="OR131" s="129"/>
      <c r="OS131" s="129"/>
      <c r="OT131" s="129"/>
      <c r="OU131" s="129"/>
      <c r="OV131" s="129"/>
      <c r="OW131" s="129"/>
      <c r="OX131" s="129"/>
      <c r="OY131" s="129"/>
      <c r="OZ131" s="129"/>
      <c r="PA131" s="129"/>
      <c r="PB131" s="129"/>
      <c r="PC131" s="129"/>
      <c r="PD131" s="129"/>
      <c r="PE131" s="129"/>
      <c r="PF131" s="129"/>
      <c r="PG131" s="129"/>
      <c r="PH131" s="129"/>
      <c r="PI131" s="129"/>
      <c r="PJ131" s="129"/>
      <c r="PK131" s="129"/>
      <c r="PL131" s="129"/>
      <c r="PM131" s="129"/>
      <c r="PN131" s="129"/>
      <c r="PO131" s="129"/>
      <c r="PP131" s="129"/>
      <c r="PQ131" s="129"/>
      <c r="PR131" s="129"/>
      <c r="PS131" s="129"/>
      <c r="PT131" s="129"/>
      <c r="PU131" s="129"/>
      <c r="PV131" s="129"/>
      <c r="PW131" s="129"/>
      <c r="PX131" s="129"/>
      <c r="PY131" s="129"/>
      <c r="PZ131" s="129"/>
      <c r="QA131" s="129"/>
      <c r="QB131" s="129"/>
      <c r="QC131" s="129"/>
      <c r="QD131" s="129"/>
      <c r="QE131" s="129"/>
      <c r="QF131" s="129"/>
      <c r="QG131" s="129"/>
      <c r="QH131" s="129"/>
      <c r="QI131" s="129"/>
      <c r="QJ131" s="129"/>
      <c r="QK131" s="129"/>
      <c r="QL131" s="129"/>
      <c r="QM131" s="129"/>
      <c r="QN131" s="129"/>
      <c r="QO131" s="129"/>
      <c r="QP131" s="129"/>
      <c r="QQ131" s="129"/>
      <c r="QR131" s="129"/>
      <c r="QS131" s="129"/>
      <c r="QT131" s="129"/>
      <c r="QU131" s="129"/>
      <c r="QV131" s="129"/>
      <c r="QW131" s="129"/>
      <c r="QX131" s="129"/>
      <c r="QY131" s="129"/>
      <c r="QZ131" s="129"/>
      <c r="RA131" s="129"/>
      <c r="RB131" s="129"/>
      <c r="RC131" s="129"/>
      <c r="RD131" s="129"/>
      <c r="RE131" s="129"/>
      <c r="RF131" s="129"/>
      <c r="RG131" s="129"/>
      <c r="RH131" s="129"/>
      <c r="RI131" s="129"/>
      <c r="RJ131" s="129"/>
      <c r="RK131" s="129"/>
      <c r="RL131" s="129"/>
      <c r="RM131" s="129"/>
      <c r="RN131" s="129"/>
      <c r="RO131" s="129"/>
      <c r="RP131" s="129"/>
      <c r="RQ131" s="129"/>
      <c r="RR131" s="129"/>
      <c r="RS131" s="129"/>
      <c r="RT131" s="129"/>
      <c r="RU131" s="129"/>
      <c r="RV131" s="129"/>
      <c r="RW131" s="129"/>
      <c r="RX131" s="129"/>
      <c r="RY131" s="129"/>
    </row>
    <row r="132" spans="1:493" s="20" customFormat="1" ht="40" customHeight="1" x14ac:dyDescent="0.25">
      <c r="A132" s="125" t="s">
        <v>498</v>
      </c>
      <c r="B132" s="9" t="s">
        <v>998</v>
      </c>
      <c r="C132" s="9" t="s">
        <v>999</v>
      </c>
      <c r="D132" s="9" t="s">
        <v>1000</v>
      </c>
      <c r="E132" s="126" t="s">
        <v>166</v>
      </c>
      <c r="F132" s="127" t="s">
        <v>166</v>
      </c>
      <c r="G132" s="127" t="s">
        <v>166</v>
      </c>
      <c r="H132" s="126" t="s">
        <v>166</v>
      </c>
      <c r="I132" s="127" t="s">
        <v>166</v>
      </c>
      <c r="J132" s="128" t="s">
        <v>166</v>
      </c>
      <c r="K132" s="257" t="s">
        <v>166</v>
      </c>
      <c r="L132" s="248" t="s">
        <v>1599</v>
      </c>
      <c r="M132" s="86" t="s">
        <v>1599</v>
      </c>
      <c r="N132" s="248" t="s">
        <v>1598</v>
      </c>
      <c r="O132" s="86" t="s">
        <v>163</v>
      </c>
      <c r="P132" s="86" t="s">
        <v>156</v>
      </c>
      <c r="Q132" s="86"/>
      <c r="R132" s="86" t="s">
        <v>156</v>
      </c>
      <c r="S132" s="86"/>
      <c r="T132" s="86">
        <v>2007</v>
      </c>
      <c r="U132" s="86" t="s">
        <v>156</v>
      </c>
      <c r="V132" s="86" t="s">
        <v>162</v>
      </c>
      <c r="W132" s="86" t="s">
        <v>156</v>
      </c>
      <c r="X132" s="86" t="s">
        <v>163</v>
      </c>
      <c r="Y132" s="86"/>
      <c r="Z132" s="86"/>
      <c r="AA132" s="273" t="s">
        <v>632</v>
      </c>
      <c r="AB132" s="44" t="s">
        <v>1435</v>
      </c>
      <c r="AC132" s="238" t="s">
        <v>1571</v>
      </c>
      <c r="AD132" s="235" t="s">
        <v>1425</v>
      </c>
      <c r="AE132" s="123">
        <v>2</v>
      </c>
      <c r="AF132" s="123">
        <v>0</v>
      </c>
      <c r="AG132" s="123">
        <v>2</v>
      </c>
      <c r="AH132" s="123">
        <v>2</v>
      </c>
      <c r="AI132" s="188" t="s">
        <v>1597</v>
      </c>
      <c r="AJ132" s="236" t="s">
        <v>1528</v>
      </c>
      <c r="AK132" s="124"/>
      <c r="AL132" s="124"/>
      <c r="AM132" s="124"/>
      <c r="AN132" s="124"/>
      <c r="AO132" s="124"/>
      <c r="AP132" s="124"/>
      <c r="AQ132" s="124"/>
      <c r="AR132" s="124"/>
      <c r="AS132" s="124"/>
      <c r="AT132" s="124"/>
      <c r="AU132" s="124"/>
      <c r="AV132" s="124"/>
      <c r="AW132" s="124"/>
      <c r="AX132" s="124"/>
      <c r="AY132" s="124"/>
      <c r="AZ132" s="124"/>
      <c r="BA132" s="124"/>
      <c r="BB132" s="124"/>
      <c r="BC132" s="124"/>
      <c r="BD132" s="124"/>
      <c r="BE132" s="124"/>
      <c r="BF132" s="124"/>
      <c r="BG132" s="124"/>
      <c r="BH132" s="124"/>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c r="GE132" s="129"/>
      <c r="GF132" s="129"/>
      <c r="GG132" s="129"/>
      <c r="GH132" s="129"/>
      <c r="GI132" s="129"/>
      <c r="GJ132" s="129"/>
      <c r="GK132" s="129"/>
      <c r="GL132" s="129"/>
      <c r="GM132" s="129"/>
      <c r="GN132" s="129"/>
      <c r="GO132" s="129"/>
      <c r="GP132" s="129"/>
      <c r="GQ132" s="129"/>
      <c r="GR132" s="129"/>
      <c r="GS132" s="129"/>
      <c r="GT132" s="129"/>
      <c r="GU132" s="129"/>
      <c r="GV132" s="129"/>
      <c r="GW132" s="129"/>
      <c r="GX132" s="129"/>
      <c r="GY132" s="129"/>
      <c r="GZ132" s="129"/>
      <c r="HA132" s="129"/>
      <c r="HB132" s="129"/>
      <c r="HC132" s="129"/>
      <c r="HD132" s="129"/>
      <c r="HE132" s="129"/>
      <c r="HF132" s="129"/>
      <c r="HG132" s="129"/>
      <c r="HH132" s="129"/>
      <c r="HI132" s="129"/>
      <c r="HJ132" s="129"/>
      <c r="HK132" s="129"/>
      <c r="HL132" s="129"/>
      <c r="HM132" s="129"/>
      <c r="HN132" s="129"/>
      <c r="HO132" s="129"/>
      <c r="HP132" s="129"/>
      <c r="HQ132" s="129"/>
      <c r="HR132" s="129"/>
      <c r="HS132" s="129"/>
      <c r="HT132" s="129"/>
      <c r="HU132" s="129"/>
      <c r="HV132" s="129"/>
      <c r="HW132" s="129"/>
      <c r="HX132" s="129"/>
      <c r="HY132" s="129"/>
      <c r="HZ132" s="129"/>
      <c r="IA132" s="129"/>
      <c r="IB132" s="129"/>
      <c r="IC132" s="129"/>
      <c r="ID132" s="129"/>
      <c r="IE132" s="129"/>
      <c r="IF132" s="129"/>
      <c r="IG132" s="129"/>
      <c r="IH132" s="129"/>
      <c r="II132" s="129"/>
      <c r="IJ132" s="129"/>
      <c r="IK132" s="129"/>
      <c r="IL132" s="129"/>
      <c r="IM132" s="129"/>
      <c r="IN132" s="129"/>
      <c r="IO132" s="129"/>
      <c r="IP132" s="129"/>
      <c r="IQ132" s="129"/>
      <c r="IR132" s="129"/>
      <c r="IS132" s="129"/>
      <c r="IT132" s="129"/>
      <c r="IU132" s="129"/>
      <c r="IV132" s="129"/>
      <c r="IW132" s="129"/>
      <c r="IX132" s="129"/>
      <c r="IY132" s="129"/>
      <c r="IZ132" s="129"/>
      <c r="JA132" s="129"/>
      <c r="JB132" s="129"/>
      <c r="JC132" s="129"/>
      <c r="JD132" s="129"/>
      <c r="JE132" s="129"/>
      <c r="JF132" s="129"/>
      <c r="JG132" s="129"/>
      <c r="JH132" s="129"/>
      <c r="JI132" s="129"/>
      <c r="JJ132" s="129"/>
      <c r="JK132" s="129"/>
      <c r="JL132" s="129"/>
      <c r="JM132" s="129"/>
      <c r="JN132" s="129"/>
      <c r="JO132" s="129"/>
      <c r="JP132" s="129"/>
      <c r="JQ132" s="129"/>
      <c r="JR132" s="129"/>
      <c r="JS132" s="129"/>
      <c r="JT132" s="129"/>
      <c r="JU132" s="129"/>
      <c r="JV132" s="129"/>
      <c r="JW132" s="129"/>
      <c r="JX132" s="129"/>
      <c r="JY132" s="129"/>
      <c r="JZ132" s="129"/>
      <c r="KA132" s="129"/>
      <c r="KB132" s="129"/>
      <c r="KC132" s="129"/>
      <c r="KD132" s="129"/>
      <c r="KE132" s="129"/>
      <c r="KF132" s="129"/>
      <c r="KG132" s="129"/>
      <c r="KH132" s="129"/>
      <c r="KI132" s="129"/>
      <c r="KJ132" s="129"/>
      <c r="KK132" s="129"/>
      <c r="KL132" s="129"/>
      <c r="KM132" s="129"/>
      <c r="KN132" s="129"/>
      <c r="KO132" s="129"/>
      <c r="KP132" s="129"/>
      <c r="KQ132" s="129"/>
      <c r="KR132" s="129"/>
      <c r="KS132" s="129"/>
      <c r="KT132" s="129"/>
      <c r="KU132" s="129"/>
      <c r="KV132" s="129"/>
      <c r="KW132" s="129"/>
      <c r="KX132" s="129"/>
      <c r="KY132" s="129"/>
      <c r="KZ132" s="129"/>
      <c r="LA132" s="129"/>
      <c r="LB132" s="129"/>
      <c r="LC132" s="129"/>
      <c r="LD132" s="129"/>
      <c r="LE132" s="129"/>
      <c r="LF132" s="129"/>
      <c r="LG132" s="129"/>
      <c r="LH132" s="129"/>
      <c r="LI132" s="129"/>
      <c r="LJ132" s="129"/>
      <c r="LK132" s="129"/>
      <c r="LL132" s="129"/>
      <c r="LM132" s="129"/>
      <c r="LN132" s="129"/>
      <c r="LO132" s="129"/>
      <c r="LP132" s="129"/>
      <c r="LQ132" s="129"/>
      <c r="LR132" s="129"/>
      <c r="LS132" s="129"/>
      <c r="LT132" s="129"/>
      <c r="LU132" s="129"/>
      <c r="LV132" s="129"/>
      <c r="LW132" s="129"/>
      <c r="LX132" s="129"/>
      <c r="LY132" s="129"/>
      <c r="LZ132" s="129"/>
      <c r="MA132" s="129"/>
      <c r="MB132" s="129"/>
      <c r="MC132" s="129"/>
      <c r="MD132" s="129"/>
      <c r="ME132" s="129"/>
      <c r="MF132" s="129"/>
      <c r="MG132" s="129"/>
      <c r="MH132" s="129"/>
      <c r="MI132" s="129"/>
      <c r="MJ132" s="129"/>
      <c r="MK132" s="129"/>
      <c r="ML132" s="129"/>
      <c r="MM132" s="129"/>
      <c r="MN132" s="129"/>
      <c r="MO132" s="129"/>
      <c r="MP132" s="129"/>
      <c r="MQ132" s="129"/>
      <c r="MR132" s="129"/>
      <c r="MS132" s="129"/>
      <c r="MT132" s="129"/>
      <c r="MU132" s="129"/>
      <c r="MV132" s="129"/>
      <c r="MW132" s="129"/>
      <c r="MX132" s="129"/>
      <c r="MY132" s="129"/>
      <c r="MZ132" s="129"/>
      <c r="NA132" s="129"/>
      <c r="NB132" s="129"/>
      <c r="NC132" s="129"/>
      <c r="ND132" s="129"/>
      <c r="NE132" s="129"/>
      <c r="NF132" s="129"/>
      <c r="NG132" s="129"/>
      <c r="NH132" s="129"/>
      <c r="NI132" s="129"/>
      <c r="NJ132" s="129"/>
      <c r="NK132" s="129"/>
      <c r="NL132" s="129"/>
      <c r="NM132" s="129"/>
      <c r="NN132" s="129"/>
      <c r="NO132" s="129"/>
      <c r="NP132" s="129"/>
      <c r="NQ132" s="129"/>
      <c r="NR132" s="129"/>
      <c r="NS132" s="129"/>
      <c r="NT132" s="129"/>
      <c r="NU132" s="129"/>
      <c r="NV132" s="129"/>
      <c r="NW132" s="129"/>
      <c r="NX132" s="129"/>
      <c r="NY132" s="129"/>
      <c r="NZ132" s="129"/>
      <c r="OA132" s="129"/>
      <c r="OB132" s="129"/>
      <c r="OC132" s="129"/>
      <c r="OD132" s="129"/>
      <c r="OE132" s="129"/>
      <c r="OF132" s="129"/>
      <c r="OG132" s="129"/>
      <c r="OH132" s="129"/>
      <c r="OI132" s="129"/>
      <c r="OJ132" s="129"/>
      <c r="OK132" s="129"/>
      <c r="OL132" s="129"/>
      <c r="OM132" s="129"/>
      <c r="ON132" s="129"/>
      <c r="OO132" s="129"/>
      <c r="OP132" s="129"/>
      <c r="OQ132" s="129"/>
      <c r="OR132" s="129"/>
      <c r="OS132" s="129"/>
      <c r="OT132" s="129"/>
      <c r="OU132" s="129"/>
      <c r="OV132" s="129"/>
      <c r="OW132" s="129"/>
      <c r="OX132" s="129"/>
      <c r="OY132" s="129"/>
      <c r="OZ132" s="129"/>
      <c r="PA132" s="129"/>
      <c r="PB132" s="129"/>
      <c r="PC132" s="129"/>
      <c r="PD132" s="129"/>
      <c r="PE132" s="129"/>
      <c r="PF132" s="129"/>
      <c r="PG132" s="129"/>
      <c r="PH132" s="129"/>
      <c r="PI132" s="129"/>
      <c r="PJ132" s="129"/>
      <c r="PK132" s="129"/>
      <c r="PL132" s="129"/>
      <c r="PM132" s="129"/>
      <c r="PN132" s="129"/>
      <c r="PO132" s="129"/>
      <c r="PP132" s="129"/>
      <c r="PQ132" s="129"/>
      <c r="PR132" s="129"/>
      <c r="PS132" s="129"/>
      <c r="PT132" s="129"/>
      <c r="PU132" s="129"/>
      <c r="PV132" s="129"/>
      <c r="PW132" s="129"/>
      <c r="PX132" s="129"/>
      <c r="PY132" s="129"/>
      <c r="PZ132" s="129"/>
      <c r="QA132" s="129"/>
      <c r="QB132" s="129"/>
      <c r="QC132" s="129"/>
      <c r="QD132" s="129"/>
      <c r="QE132" s="129"/>
      <c r="QF132" s="129"/>
      <c r="QG132" s="129"/>
      <c r="QH132" s="129"/>
      <c r="QI132" s="129"/>
      <c r="QJ132" s="129"/>
      <c r="QK132" s="129"/>
      <c r="QL132" s="129"/>
      <c r="QM132" s="129"/>
      <c r="QN132" s="129"/>
      <c r="QO132" s="129"/>
      <c r="QP132" s="129"/>
      <c r="QQ132" s="129"/>
      <c r="QR132" s="129"/>
      <c r="QS132" s="129"/>
      <c r="QT132" s="129"/>
      <c r="QU132" s="129"/>
      <c r="QV132" s="129"/>
      <c r="QW132" s="129"/>
      <c r="QX132" s="129"/>
      <c r="QY132" s="129"/>
      <c r="QZ132" s="129"/>
      <c r="RA132" s="129"/>
      <c r="RB132" s="129"/>
      <c r="RC132" s="129"/>
      <c r="RD132" s="129"/>
      <c r="RE132" s="129"/>
      <c r="RF132" s="129"/>
      <c r="RG132" s="129"/>
      <c r="RH132" s="129"/>
      <c r="RI132" s="129"/>
      <c r="RJ132" s="129"/>
      <c r="RK132" s="129"/>
      <c r="RL132" s="129"/>
      <c r="RM132" s="129"/>
      <c r="RN132" s="129"/>
      <c r="RO132" s="129"/>
      <c r="RP132" s="129"/>
      <c r="RQ132" s="129"/>
      <c r="RR132" s="129"/>
      <c r="RS132" s="129"/>
      <c r="RT132" s="129"/>
      <c r="RU132" s="129"/>
      <c r="RV132" s="129"/>
      <c r="RW132" s="129"/>
      <c r="RX132" s="129"/>
      <c r="RY132" s="129"/>
    </row>
    <row r="133" spans="1:493" s="20" customFormat="1" ht="40" customHeight="1" x14ac:dyDescent="0.25">
      <c r="A133" s="125" t="s">
        <v>534</v>
      </c>
      <c r="B133" s="9" t="s">
        <v>588</v>
      </c>
      <c r="C133" s="9" t="s">
        <v>1001</v>
      </c>
      <c r="D133" s="9" t="s">
        <v>1002</v>
      </c>
      <c r="E133" s="247">
        <v>28</v>
      </c>
      <c r="F133" s="248">
        <v>28.7</v>
      </c>
      <c r="G133" s="248">
        <v>27.6</v>
      </c>
      <c r="H133" s="247">
        <v>17.600000000000001</v>
      </c>
      <c r="I133" s="248">
        <v>18.899999999999999</v>
      </c>
      <c r="J133" s="250">
        <v>16.600000000000001</v>
      </c>
      <c r="K133" s="256">
        <v>2022</v>
      </c>
      <c r="L133" s="248" t="s">
        <v>1599</v>
      </c>
      <c r="M133" s="86" t="s">
        <v>1602</v>
      </c>
      <c r="N133" s="248" t="s">
        <v>1598</v>
      </c>
      <c r="O133" s="86" t="s">
        <v>163</v>
      </c>
      <c r="P133" s="86">
        <v>2022</v>
      </c>
      <c r="Q133" s="86"/>
      <c r="R133" s="86" t="s">
        <v>156</v>
      </c>
      <c r="S133" s="86"/>
      <c r="T133" s="86">
        <v>2025</v>
      </c>
      <c r="U133" s="86" t="s">
        <v>163</v>
      </c>
      <c r="V133" s="86" t="s">
        <v>163</v>
      </c>
      <c r="W133" s="86" t="s">
        <v>162</v>
      </c>
      <c r="X133" s="86" t="s">
        <v>163</v>
      </c>
      <c r="Y133" s="86"/>
      <c r="Z133" s="86"/>
      <c r="AA133" s="273" t="s">
        <v>658</v>
      </c>
      <c r="AB133" s="162" t="s">
        <v>1435</v>
      </c>
      <c r="AC133" s="238" t="s">
        <v>1706</v>
      </c>
      <c r="AD133" s="235" t="s">
        <v>1425</v>
      </c>
      <c r="AE133" s="123">
        <v>2</v>
      </c>
      <c r="AF133" s="123">
        <v>0</v>
      </c>
      <c r="AG133" s="123">
        <v>2</v>
      </c>
      <c r="AH133" s="123">
        <v>2</v>
      </c>
      <c r="AI133" s="188" t="s">
        <v>1597</v>
      </c>
      <c r="AJ133" s="236" t="s">
        <v>1528</v>
      </c>
      <c r="AK133" s="124"/>
      <c r="AL133" s="124"/>
      <c r="AM133" s="124"/>
      <c r="AN133" s="124"/>
      <c r="AO133" s="124"/>
      <c r="AP133" s="124"/>
      <c r="AQ133" s="124"/>
      <c r="AR133" s="124"/>
      <c r="AS133" s="124"/>
      <c r="AT133" s="124"/>
      <c r="AU133" s="124"/>
      <c r="AV133" s="124"/>
      <c r="AW133" s="124"/>
      <c r="AX133" s="124"/>
      <c r="AY133" s="124"/>
      <c r="AZ133" s="124"/>
      <c r="BA133" s="124"/>
      <c r="BB133" s="124"/>
      <c r="BC133" s="124"/>
      <c r="BD133" s="124"/>
      <c r="BE133" s="124"/>
      <c r="BF133" s="124"/>
      <c r="BG133" s="124"/>
      <c r="BH133" s="124"/>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c r="GE133" s="129"/>
      <c r="GF133" s="129"/>
      <c r="GG133" s="129"/>
      <c r="GH133" s="129"/>
      <c r="GI133" s="129"/>
      <c r="GJ133" s="129"/>
      <c r="GK133" s="129"/>
      <c r="GL133" s="129"/>
      <c r="GM133" s="129"/>
      <c r="GN133" s="129"/>
      <c r="GO133" s="129"/>
      <c r="GP133" s="129"/>
      <c r="GQ133" s="129"/>
      <c r="GR133" s="129"/>
      <c r="GS133" s="129"/>
      <c r="GT133" s="129"/>
      <c r="GU133" s="129"/>
      <c r="GV133" s="129"/>
      <c r="GW133" s="129"/>
      <c r="GX133" s="129"/>
      <c r="GY133" s="129"/>
      <c r="GZ133" s="129"/>
      <c r="HA133" s="129"/>
      <c r="HB133" s="129"/>
      <c r="HC133" s="129"/>
      <c r="HD133" s="129"/>
      <c r="HE133" s="129"/>
      <c r="HF133" s="129"/>
      <c r="HG133" s="129"/>
      <c r="HH133" s="129"/>
      <c r="HI133" s="129"/>
      <c r="HJ133" s="129"/>
      <c r="HK133" s="129"/>
      <c r="HL133" s="129"/>
      <c r="HM133" s="129"/>
      <c r="HN133" s="129"/>
      <c r="HO133" s="129"/>
      <c r="HP133" s="129"/>
      <c r="HQ133" s="129"/>
      <c r="HR133" s="129"/>
      <c r="HS133" s="129"/>
      <c r="HT133" s="129"/>
      <c r="HU133" s="129"/>
      <c r="HV133" s="129"/>
      <c r="HW133" s="129"/>
      <c r="HX133" s="129"/>
      <c r="HY133" s="129"/>
      <c r="HZ133" s="129"/>
      <c r="IA133" s="129"/>
      <c r="IB133" s="129"/>
      <c r="IC133" s="129"/>
      <c r="ID133" s="129"/>
      <c r="IE133" s="129"/>
      <c r="IF133" s="129"/>
      <c r="IG133" s="129"/>
      <c r="IH133" s="129"/>
      <c r="II133" s="129"/>
      <c r="IJ133" s="129"/>
      <c r="IK133" s="129"/>
      <c r="IL133" s="129"/>
      <c r="IM133" s="129"/>
      <c r="IN133" s="129"/>
      <c r="IO133" s="129"/>
      <c r="IP133" s="129"/>
      <c r="IQ133" s="129"/>
      <c r="IR133" s="129"/>
      <c r="IS133" s="129"/>
      <c r="IT133" s="129"/>
      <c r="IU133" s="129"/>
      <c r="IV133" s="129"/>
      <c r="IW133" s="129"/>
      <c r="IX133" s="129"/>
      <c r="IY133" s="129"/>
      <c r="IZ133" s="129"/>
      <c r="JA133" s="129"/>
      <c r="JB133" s="129"/>
      <c r="JC133" s="129"/>
      <c r="JD133" s="129"/>
      <c r="JE133" s="129"/>
      <c r="JF133" s="129"/>
      <c r="JG133" s="129"/>
      <c r="JH133" s="129"/>
      <c r="JI133" s="129"/>
      <c r="JJ133" s="129"/>
      <c r="JK133" s="129"/>
      <c r="JL133" s="129"/>
      <c r="JM133" s="129"/>
      <c r="JN133" s="129"/>
      <c r="JO133" s="129"/>
      <c r="JP133" s="129"/>
      <c r="JQ133" s="129"/>
      <c r="JR133" s="129"/>
      <c r="JS133" s="129"/>
      <c r="JT133" s="129"/>
      <c r="JU133" s="129"/>
      <c r="JV133" s="129"/>
      <c r="JW133" s="129"/>
      <c r="JX133" s="129"/>
      <c r="JY133" s="129"/>
      <c r="JZ133" s="129"/>
      <c r="KA133" s="129"/>
      <c r="KB133" s="129"/>
      <c r="KC133" s="129"/>
      <c r="KD133" s="129"/>
      <c r="KE133" s="129"/>
      <c r="KF133" s="129"/>
      <c r="KG133" s="129"/>
      <c r="KH133" s="129"/>
      <c r="KI133" s="129"/>
      <c r="KJ133" s="129"/>
      <c r="KK133" s="129"/>
      <c r="KL133" s="129"/>
      <c r="KM133" s="129"/>
      <c r="KN133" s="129"/>
      <c r="KO133" s="129"/>
      <c r="KP133" s="129"/>
      <c r="KQ133" s="129"/>
      <c r="KR133" s="129"/>
      <c r="KS133" s="129"/>
      <c r="KT133" s="129"/>
      <c r="KU133" s="129"/>
      <c r="KV133" s="129"/>
      <c r="KW133" s="129"/>
      <c r="KX133" s="129"/>
      <c r="KY133" s="129"/>
      <c r="KZ133" s="129"/>
      <c r="LA133" s="129"/>
      <c r="LB133" s="129"/>
      <c r="LC133" s="129"/>
      <c r="LD133" s="129"/>
      <c r="LE133" s="129"/>
      <c r="LF133" s="129"/>
      <c r="LG133" s="129"/>
      <c r="LH133" s="129"/>
      <c r="LI133" s="129"/>
      <c r="LJ133" s="129"/>
      <c r="LK133" s="129"/>
      <c r="LL133" s="129"/>
      <c r="LM133" s="129"/>
      <c r="LN133" s="129"/>
      <c r="LO133" s="129"/>
      <c r="LP133" s="129"/>
      <c r="LQ133" s="129"/>
      <c r="LR133" s="129"/>
      <c r="LS133" s="129"/>
      <c r="LT133" s="129"/>
      <c r="LU133" s="129"/>
      <c r="LV133" s="129"/>
      <c r="LW133" s="129"/>
      <c r="LX133" s="129"/>
      <c r="LY133" s="129"/>
      <c r="LZ133" s="129"/>
      <c r="MA133" s="129"/>
      <c r="MB133" s="129"/>
      <c r="MC133" s="129"/>
      <c r="MD133" s="129"/>
      <c r="ME133" s="129"/>
      <c r="MF133" s="129"/>
      <c r="MG133" s="129"/>
      <c r="MH133" s="129"/>
      <c r="MI133" s="129"/>
      <c r="MJ133" s="129"/>
      <c r="MK133" s="129"/>
      <c r="ML133" s="129"/>
      <c r="MM133" s="129"/>
      <c r="MN133" s="129"/>
      <c r="MO133" s="129"/>
      <c r="MP133" s="129"/>
      <c r="MQ133" s="129"/>
      <c r="MR133" s="129"/>
      <c r="MS133" s="129"/>
      <c r="MT133" s="129"/>
      <c r="MU133" s="129"/>
      <c r="MV133" s="129"/>
      <c r="MW133" s="129"/>
      <c r="MX133" s="129"/>
      <c r="MY133" s="129"/>
      <c r="MZ133" s="129"/>
      <c r="NA133" s="129"/>
      <c r="NB133" s="129"/>
      <c r="NC133" s="129"/>
      <c r="ND133" s="129"/>
      <c r="NE133" s="129"/>
      <c r="NF133" s="129"/>
      <c r="NG133" s="129"/>
      <c r="NH133" s="129"/>
      <c r="NI133" s="129"/>
      <c r="NJ133" s="129"/>
      <c r="NK133" s="129"/>
      <c r="NL133" s="129"/>
      <c r="NM133" s="129"/>
      <c r="NN133" s="129"/>
      <c r="NO133" s="129"/>
      <c r="NP133" s="129"/>
      <c r="NQ133" s="129"/>
      <c r="NR133" s="129"/>
      <c r="NS133" s="129"/>
      <c r="NT133" s="129"/>
      <c r="NU133" s="129"/>
      <c r="NV133" s="129"/>
      <c r="NW133" s="129"/>
      <c r="NX133" s="129"/>
      <c r="NY133" s="129"/>
      <c r="NZ133" s="129"/>
      <c r="OA133" s="129"/>
      <c r="OB133" s="129"/>
      <c r="OC133" s="129"/>
      <c r="OD133" s="129"/>
      <c r="OE133" s="129"/>
      <c r="OF133" s="129"/>
      <c r="OG133" s="129"/>
      <c r="OH133" s="129"/>
      <c r="OI133" s="129"/>
      <c r="OJ133" s="129"/>
      <c r="OK133" s="129"/>
      <c r="OL133" s="129"/>
      <c r="OM133" s="129"/>
      <c r="ON133" s="129"/>
      <c r="OO133" s="129"/>
      <c r="OP133" s="129"/>
      <c r="OQ133" s="129"/>
      <c r="OR133" s="129"/>
      <c r="OS133" s="129"/>
      <c r="OT133" s="129"/>
      <c r="OU133" s="129"/>
      <c r="OV133" s="129"/>
      <c r="OW133" s="129"/>
      <c r="OX133" s="129"/>
      <c r="OY133" s="129"/>
      <c r="OZ133" s="129"/>
      <c r="PA133" s="129"/>
      <c r="PB133" s="129"/>
      <c r="PC133" s="129"/>
      <c r="PD133" s="129"/>
      <c r="PE133" s="129"/>
      <c r="PF133" s="129"/>
      <c r="PG133" s="129"/>
      <c r="PH133" s="129"/>
      <c r="PI133" s="129"/>
      <c r="PJ133" s="129"/>
      <c r="PK133" s="129"/>
      <c r="PL133" s="129"/>
      <c r="PM133" s="129"/>
      <c r="PN133" s="129"/>
      <c r="PO133" s="129"/>
      <c r="PP133" s="129"/>
      <c r="PQ133" s="129"/>
      <c r="PR133" s="129"/>
      <c r="PS133" s="129"/>
      <c r="PT133" s="129"/>
      <c r="PU133" s="129"/>
      <c r="PV133" s="129"/>
      <c r="PW133" s="129"/>
      <c r="PX133" s="129"/>
      <c r="PY133" s="129"/>
      <c r="PZ133" s="129"/>
      <c r="QA133" s="129"/>
      <c r="QB133" s="129"/>
      <c r="QC133" s="129"/>
      <c r="QD133" s="129"/>
      <c r="QE133" s="129"/>
      <c r="QF133" s="129"/>
      <c r="QG133" s="129"/>
      <c r="QH133" s="129"/>
      <c r="QI133" s="129"/>
      <c r="QJ133" s="129"/>
      <c r="QK133" s="129"/>
      <c r="QL133" s="129"/>
      <c r="QM133" s="129"/>
      <c r="QN133" s="129"/>
      <c r="QO133" s="129"/>
      <c r="QP133" s="129"/>
      <c r="QQ133" s="129"/>
      <c r="QR133" s="129"/>
      <c r="QS133" s="129"/>
      <c r="QT133" s="129"/>
      <c r="QU133" s="129"/>
      <c r="QV133" s="129"/>
      <c r="QW133" s="129"/>
      <c r="QX133" s="129"/>
      <c r="QY133" s="129"/>
      <c r="QZ133" s="129"/>
      <c r="RA133" s="129"/>
      <c r="RB133" s="129"/>
      <c r="RC133" s="129"/>
      <c r="RD133" s="129"/>
      <c r="RE133" s="129"/>
      <c r="RF133" s="129"/>
      <c r="RG133" s="129"/>
      <c r="RH133" s="129"/>
      <c r="RI133" s="129"/>
      <c r="RJ133" s="129"/>
      <c r="RK133" s="129"/>
      <c r="RL133" s="129"/>
      <c r="RM133" s="129"/>
      <c r="RN133" s="129"/>
      <c r="RO133" s="129"/>
      <c r="RP133" s="129"/>
      <c r="RQ133" s="129"/>
      <c r="RR133" s="129"/>
      <c r="RS133" s="129"/>
      <c r="RT133" s="129"/>
      <c r="RU133" s="129"/>
      <c r="RV133" s="129"/>
      <c r="RW133" s="129"/>
      <c r="RX133" s="129"/>
      <c r="RY133" s="129"/>
    </row>
    <row r="134" spans="1:493" s="20" customFormat="1" ht="40" customHeight="1" x14ac:dyDescent="0.25">
      <c r="A134" s="125" t="s">
        <v>157</v>
      </c>
      <c r="B134" s="9" t="s">
        <v>1003</v>
      </c>
      <c r="C134" s="9" t="s">
        <v>1004</v>
      </c>
      <c r="D134" s="9" t="s">
        <v>1005</v>
      </c>
      <c r="E134" s="247">
        <v>5.2</v>
      </c>
      <c r="F134" s="248">
        <v>7</v>
      </c>
      <c r="G134" s="248">
        <v>2.8</v>
      </c>
      <c r="H134" s="247">
        <v>4.9000000000000004</v>
      </c>
      <c r="I134" s="248">
        <v>6.5</v>
      </c>
      <c r="J134" s="250">
        <v>2.7</v>
      </c>
      <c r="K134" s="256">
        <v>2022</v>
      </c>
      <c r="L134" s="248" t="s">
        <v>1599</v>
      </c>
      <c r="M134" s="86" t="s">
        <v>1599</v>
      </c>
      <c r="N134" s="248" t="s">
        <v>1598</v>
      </c>
      <c r="O134" s="86" t="s">
        <v>162</v>
      </c>
      <c r="P134" s="86" t="s">
        <v>156</v>
      </c>
      <c r="Q134" s="86"/>
      <c r="R134" s="86" t="s">
        <v>156</v>
      </c>
      <c r="S134" s="86"/>
      <c r="T134" s="86" t="s">
        <v>156</v>
      </c>
      <c r="U134" s="86" t="s">
        <v>156</v>
      </c>
      <c r="V134" s="86" t="s">
        <v>156</v>
      </c>
      <c r="W134" s="86" t="s">
        <v>156</v>
      </c>
      <c r="X134" s="86" t="s">
        <v>163</v>
      </c>
      <c r="Y134" s="86"/>
      <c r="Z134" s="86"/>
      <c r="AA134" s="273" t="s">
        <v>632</v>
      </c>
      <c r="AB134" s="44" t="s">
        <v>1435</v>
      </c>
      <c r="AC134" s="238" t="s">
        <v>1572</v>
      </c>
      <c r="AD134" s="235" t="s">
        <v>1425</v>
      </c>
      <c r="AE134" s="123">
        <v>2</v>
      </c>
      <c r="AF134" s="123">
        <v>0</v>
      </c>
      <c r="AG134" s="123">
        <v>2</v>
      </c>
      <c r="AH134" s="123">
        <v>2</v>
      </c>
      <c r="AI134" s="188" t="s">
        <v>1597</v>
      </c>
      <c r="AJ134" s="236" t="s">
        <v>1528</v>
      </c>
      <c r="AK134" s="124"/>
      <c r="AL134" s="124"/>
      <c r="AM134" s="124"/>
      <c r="AN134" s="124"/>
      <c r="AO134" s="124"/>
      <c r="AP134" s="124"/>
      <c r="AQ134" s="124"/>
      <c r="AR134" s="124"/>
      <c r="AS134" s="124"/>
      <c r="AT134" s="124"/>
      <c r="AU134" s="124"/>
      <c r="AV134" s="124"/>
      <c r="AW134" s="124"/>
      <c r="AX134" s="124"/>
      <c r="AY134" s="124"/>
      <c r="AZ134" s="124"/>
      <c r="BA134" s="124"/>
      <c r="BB134" s="124"/>
      <c r="BC134" s="124"/>
      <c r="BD134" s="124"/>
      <c r="BE134" s="124"/>
      <c r="BF134" s="124"/>
      <c r="BG134" s="124"/>
      <c r="BH134" s="124"/>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c r="GE134" s="129"/>
      <c r="GF134" s="129"/>
      <c r="GG134" s="129"/>
      <c r="GH134" s="129"/>
      <c r="GI134" s="129"/>
      <c r="GJ134" s="129"/>
      <c r="GK134" s="129"/>
      <c r="GL134" s="129"/>
      <c r="GM134" s="129"/>
      <c r="GN134" s="129"/>
      <c r="GO134" s="129"/>
      <c r="GP134" s="129"/>
      <c r="GQ134" s="129"/>
      <c r="GR134" s="129"/>
      <c r="GS134" s="129"/>
      <c r="GT134" s="129"/>
      <c r="GU134" s="129"/>
      <c r="GV134" s="129"/>
      <c r="GW134" s="129"/>
      <c r="GX134" s="129"/>
      <c r="GY134" s="129"/>
      <c r="GZ134" s="129"/>
      <c r="HA134" s="129"/>
      <c r="HB134" s="129"/>
      <c r="HC134" s="129"/>
      <c r="HD134" s="129"/>
      <c r="HE134" s="129"/>
      <c r="HF134" s="129"/>
      <c r="HG134" s="129"/>
      <c r="HH134" s="129"/>
      <c r="HI134" s="129"/>
      <c r="HJ134" s="129"/>
      <c r="HK134" s="129"/>
      <c r="HL134" s="129"/>
      <c r="HM134" s="129"/>
      <c r="HN134" s="129"/>
      <c r="HO134" s="129"/>
      <c r="HP134" s="129"/>
      <c r="HQ134" s="129"/>
      <c r="HR134" s="129"/>
      <c r="HS134" s="129"/>
      <c r="HT134" s="129"/>
      <c r="HU134" s="129"/>
      <c r="HV134" s="129"/>
      <c r="HW134" s="129"/>
      <c r="HX134" s="129"/>
      <c r="HY134" s="129"/>
      <c r="HZ134" s="129"/>
      <c r="IA134" s="129"/>
      <c r="IB134" s="129"/>
      <c r="IC134" s="129"/>
      <c r="ID134" s="129"/>
      <c r="IE134" s="129"/>
      <c r="IF134" s="129"/>
      <c r="IG134" s="129"/>
      <c r="IH134" s="129"/>
      <c r="II134" s="129"/>
      <c r="IJ134" s="129"/>
      <c r="IK134" s="129"/>
      <c r="IL134" s="129"/>
      <c r="IM134" s="129"/>
      <c r="IN134" s="129"/>
      <c r="IO134" s="129"/>
      <c r="IP134" s="129"/>
      <c r="IQ134" s="129"/>
      <c r="IR134" s="129"/>
      <c r="IS134" s="129"/>
      <c r="IT134" s="129"/>
      <c r="IU134" s="129"/>
      <c r="IV134" s="129"/>
      <c r="IW134" s="129"/>
      <c r="IX134" s="129"/>
      <c r="IY134" s="129"/>
      <c r="IZ134" s="129"/>
      <c r="JA134" s="129"/>
      <c r="JB134" s="129"/>
      <c r="JC134" s="129"/>
      <c r="JD134" s="129"/>
      <c r="JE134" s="129"/>
      <c r="JF134" s="129"/>
      <c r="JG134" s="129"/>
      <c r="JH134" s="129"/>
      <c r="JI134" s="129"/>
      <c r="JJ134" s="129"/>
      <c r="JK134" s="129"/>
      <c r="JL134" s="129"/>
      <c r="JM134" s="129"/>
      <c r="JN134" s="129"/>
      <c r="JO134" s="129"/>
      <c r="JP134" s="129"/>
      <c r="JQ134" s="129"/>
      <c r="JR134" s="129"/>
      <c r="JS134" s="129"/>
      <c r="JT134" s="129"/>
      <c r="JU134" s="129"/>
      <c r="JV134" s="129"/>
      <c r="JW134" s="129"/>
      <c r="JX134" s="129"/>
      <c r="JY134" s="129"/>
      <c r="JZ134" s="129"/>
      <c r="KA134" s="129"/>
      <c r="KB134" s="129"/>
      <c r="KC134" s="129"/>
      <c r="KD134" s="129"/>
      <c r="KE134" s="129"/>
      <c r="KF134" s="129"/>
      <c r="KG134" s="129"/>
      <c r="KH134" s="129"/>
      <c r="KI134" s="129"/>
      <c r="KJ134" s="129"/>
      <c r="KK134" s="129"/>
      <c r="KL134" s="129"/>
      <c r="KM134" s="129"/>
      <c r="KN134" s="129"/>
      <c r="KO134" s="129"/>
      <c r="KP134" s="129"/>
      <c r="KQ134" s="129"/>
      <c r="KR134" s="129"/>
      <c r="KS134" s="129"/>
      <c r="KT134" s="129"/>
      <c r="KU134" s="129"/>
      <c r="KV134" s="129"/>
      <c r="KW134" s="129"/>
      <c r="KX134" s="129"/>
      <c r="KY134" s="129"/>
      <c r="KZ134" s="129"/>
      <c r="LA134" s="129"/>
      <c r="LB134" s="129"/>
      <c r="LC134" s="129"/>
      <c r="LD134" s="129"/>
      <c r="LE134" s="129"/>
      <c r="LF134" s="129"/>
      <c r="LG134" s="129"/>
      <c r="LH134" s="129"/>
      <c r="LI134" s="129"/>
      <c r="LJ134" s="129"/>
      <c r="LK134" s="129"/>
      <c r="LL134" s="129"/>
      <c r="LM134" s="129"/>
      <c r="LN134" s="129"/>
      <c r="LO134" s="129"/>
      <c r="LP134" s="129"/>
      <c r="LQ134" s="129"/>
      <c r="LR134" s="129"/>
      <c r="LS134" s="129"/>
      <c r="LT134" s="129"/>
      <c r="LU134" s="129"/>
      <c r="LV134" s="129"/>
      <c r="LW134" s="129"/>
      <c r="LX134" s="129"/>
      <c r="LY134" s="129"/>
      <c r="LZ134" s="129"/>
      <c r="MA134" s="129"/>
      <c r="MB134" s="129"/>
      <c r="MC134" s="129"/>
      <c r="MD134" s="129"/>
      <c r="ME134" s="129"/>
      <c r="MF134" s="129"/>
      <c r="MG134" s="129"/>
      <c r="MH134" s="129"/>
      <c r="MI134" s="129"/>
      <c r="MJ134" s="129"/>
      <c r="MK134" s="129"/>
      <c r="ML134" s="129"/>
      <c r="MM134" s="129"/>
      <c r="MN134" s="129"/>
      <c r="MO134" s="129"/>
      <c r="MP134" s="129"/>
      <c r="MQ134" s="129"/>
      <c r="MR134" s="129"/>
      <c r="MS134" s="129"/>
      <c r="MT134" s="129"/>
      <c r="MU134" s="129"/>
      <c r="MV134" s="129"/>
      <c r="MW134" s="129"/>
      <c r="MX134" s="129"/>
      <c r="MY134" s="129"/>
      <c r="MZ134" s="129"/>
      <c r="NA134" s="129"/>
      <c r="NB134" s="129"/>
      <c r="NC134" s="129"/>
      <c r="ND134" s="129"/>
      <c r="NE134" s="129"/>
      <c r="NF134" s="129"/>
      <c r="NG134" s="129"/>
      <c r="NH134" s="129"/>
      <c r="NI134" s="129"/>
      <c r="NJ134" s="129"/>
      <c r="NK134" s="129"/>
      <c r="NL134" s="129"/>
      <c r="NM134" s="129"/>
      <c r="NN134" s="129"/>
      <c r="NO134" s="129"/>
      <c r="NP134" s="129"/>
      <c r="NQ134" s="129"/>
      <c r="NR134" s="129"/>
      <c r="NS134" s="129"/>
      <c r="NT134" s="129"/>
      <c r="NU134" s="129"/>
      <c r="NV134" s="129"/>
      <c r="NW134" s="129"/>
      <c r="NX134" s="129"/>
      <c r="NY134" s="129"/>
      <c r="NZ134" s="129"/>
      <c r="OA134" s="129"/>
      <c r="OB134" s="129"/>
      <c r="OC134" s="129"/>
      <c r="OD134" s="129"/>
      <c r="OE134" s="129"/>
      <c r="OF134" s="129"/>
      <c r="OG134" s="129"/>
      <c r="OH134" s="129"/>
      <c r="OI134" s="129"/>
      <c r="OJ134" s="129"/>
      <c r="OK134" s="129"/>
      <c r="OL134" s="129"/>
      <c r="OM134" s="129"/>
      <c r="ON134" s="129"/>
      <c r="OO134" s="129"/>
      <c r="OP134" s="129"/>
      <c r="OQ134" s="129"/>
      <c r="OR134" s="129"/>
      <c r="OS134" s="129"/>
      <c r="OT134" s="129"/>
      <c r="OU134" s="129"/>
      <c r="OV134" s="129"/>
      <c r="OW134" s="129"/>
      <c r="OX134" s="129"/>
      <c r="OY134" s="129"/>
      <c r="OZ134" s="129"/>
      <c r="PA134" s="129"/>
      <c r="PB134" s="129"/>
      <c r="PC134" s="129"/>
      <c r="PD134" s="129"/>
      <c r="PE134" s="129"/>
      <c r="PF134" s="129"/>
      <c r="PG134" s="129"/>
      <c r="PH134" s="129"/>
      <c r="PI134" s="129"/>
      <c r="PJ134" s="129"/>
      <c r="PK134" s="129"/>
      <c r="PL134" s="129"/>
      <c r="PM134" s="129"/>
      <c r="PN134" s="129"/>
      <c r="PO134" s="129"/>
      <c r="PP134" s="129"/>
      <c r="PQ134" s="129"/>
      <c r="PR134" s="129"/>
      <c r="PS134" s="129"/>
      <c r="PT134" s="129"/>
      <c r="PU134" s="129"/>
      <c r="PV134" s="129"/>
      <c r="PW134" s="129"/>
      <c r="PX134" s="129"/>
      <c r="PY134" s="129"/>
      <c r="PZ134" s="129"/>
      <c r="QA134" s="129"/>
      <c r="QB134" s="129"/>
      <c r="QC134" s="129"/>
      <c r="QD134" s="129"/>
      <c r="QE134" s="129"/>
      <c r="QF134" s="129"/>
      <c r="QG134" s="129"/>
      <c r="QH134" s="129"/>
      <c r="QI134" s="129"/>
      <c r="QJ134" s="129"/>
      <c r="QK134" s="129"/>
      <c r="QL134" s="129"/>
      <c r="QM134" s="129"/>
      <c r="QN134" s="129"/>
      <c r="QO134" s="129"/>
      <c r="QP134" s="129"/>
      <c r="QQ134" s="129"/>
      <c r="QR134" s="129"/>
      <c r="QS134" s="129"/>
      <c r="QT134" s="129"/>
      <c r="QU134" s="129"/>
      <c r="QV134" s="129"/>
      <c r="QW134" s="129"/>
      <c r="QX134" s="129"/>
      <c r="QY134" s="129"/>
      <c r="QZ134" s="129"/>
      <c r="RA134" s="129"/>
      <c r="RB134" s="129"/>
      <c r="RC134" s="129"/>
      <c r="RD134" s="129"/>
      <c r="RE134" s="129"/>
      <c r="RF134" s="129"/>
      <c r="RG134" s="129"/>
      <c r="RH134" s="129"/>
      <c r="RI134" s="129"/>
      <c r="RJ134" s="129"/>
      <c r="RK134" s="129"/>
      <c r="RL134" s="129"/>
      <c r="RM134" s="129"/>
      <c r="RN134" s="129"/>
      <c r="RO134" s="129"/>
      <c r="RP134" s="129"/>
      <c r="RQ134" s="129"/>
      <c r="RR134" s="129"/>
      <c r="RS134" s="129"/>
      <c r="RT134" s="129"/>
      <c r="RU134" s="129"/>
      <c r="RV134" s="129"/>
      <c r="RW134" s="129"/>
      <c r="RX134" s="129"/>
      <c r="RY134" s="129"/>
    </row>
    <row r="135" spans="1:493" s="20" customFormat="1" ht="40" customHeight="1" x14ac:dyDescent="0.25">
      <c r="A135" s="125" t="s">
        <v>157</v>
      </c>
      <c r="B135" s="9" t="s">
        <v>1006</v>
      </c>
      <c r="C135" s="9" t="s">
        <v>1007</v>
      </c>
      <c r="D135" s="9" t="s">
        <v>1008</v>
      </c>
      <c r="E135" s="247">
        <v>6</v>
      </c>
      <c r="F135" s="248">
        <v>9.5</v>
      </c>
      <c r="G135" s="248">
        <v>2.2999999999999998</v>
      </c>
      <c r="H135" s="247">
        <v>5.3</v>
      </c>
      <c r="I135" s="248">
        <v>8.3000000000000007</v>
      </c>
      <c r="J135" s="250">
        <v>2.1</v>
      </c>
      <c r="K135" s="256">
        <v>2022</v>
      </c>
      <c r="L135" s="248" t="s">
        <v>1599</v>
      </c>
      <c r="M135" s="86" t="s">
        <v>1599</v>
      </c>
      <c r="N135" s="248" t="s">
        <v>1598</v>
      </c>
      <c r="O135" s="86" t="s">
        <v>162</v>
      </c>
      <c r="P135" s="86" t="s">
        <v>156</v>
      </c>
      <c r="Q135" s="86"/>
      <c r="R135" s="86" t="s">
        <v>156</v>
      </c>
      <c r="S135" s="86"/>
      <c r="T135" s="86" t="s">
        <v>156</v>
      </c>
      <c r="U135" s="86" t="s">
        <v>156</v>
      </c>
      <c r="V135" s="86" t="s">
        <v>156</v>
      </c>
      <c r="W135" s="86" t="s">
        <v>156</v>
      </c>
      <c r="X135" s="86" t="s">
        <v>162</v>
      </c>
      <c r="Y135" s="86"/>
      <c r="Z135" s="86"/>
      <c r="AA135" s="273" t="s">
        <v>632</v>
      </c>
      <c r="AB135" s="44" t="s">
        <v>1466</v>
      </c>
      <c r="AC135" s="238" t="s">
        <v>1573</v>
      </c>
      <c r="AD135" s="235" t="s">
        <v>1425</v>
      </c>
      <c r="AE135" s="123">
        <v>2</v>
      </c>
      <c r="AF135" s="123">
        <v>0</v>
      </c>
      <c r="AG135" s="123">
        <v>2</v>
      </c>
      <c r="AH135" s="123">
        <v>2</v>
      </c>
      <c r="AI135" s="188" t="s">
        <v>1597</v>
      </c>
      <c r="AJ135" s="236" t="s">
        <v>1528</v>
      </c>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c r="GE135" s="129"/>
      <c r="GF135" s="129"/>
      <c r="GG135" s="129"/>
      <c r="GH135" s="129"/>
      <c r="GI135" s="129"/>
      <c r="GJ135" s="129"/>
      <c r="GK135" s="129"/>
      <c r="GL135" s="129"/>
      <c r="GM135" s="129"/>
      <c r="GN135" s="129"/>
      <c r="GO135" s="129"/>
      <c r="GP135" s="129"/>
      <c r="GQ135" s="129"/>
      <c r="GR135" s="129"/>
      <c r="GS135" s="129"/>
      <c r="GT135" s="129"/>
      <c r="GU135" s="129"/>
      <c r="GV135" s="129"/>
      <c r="GW135" s="129"/>
      <c r="GX135" s="129"/>
      <c r="GY135" s="129"/>
      <c r="GZ135" s="129"/>
      <c r="HA135" s="129"/>
      <c r="HB135" s="129"/>
      <c r="HC135" s="129"/>
      <c r="HD135" s="129"/>
      <c r="HE135" s="129"/>
      <c r="HF135" s="129"/>
      <c r="HG135" s="129"/>
      <c r="HH135" s="129"/>
      <c r="HI135" s="129"/>
      <c r="HJ135" s="129"/>
      <c r="HK135" s="129"/>
      <c r="HL135" s="129"/>
      <c r="HM135" s="129"/>
      <c r="HN135" s="129"/>
      <c r="HO135" s="129"/>
      <c r="HP135" s="129"/>
      <c r="HQ135" s="129"/>
      <c r="HR135" s="129"/>
      <c r="HS135" s="129"/>
      <c r="HT135" s="129"/>
      <c r="HU135" s="129"/>
      <c r="HV135" s="129"/>
      <c r="HW135" s="129"/>
      <c r="HX135" s="129"/>
      <c r="HY135" s="129"/>
      <c r="HZ135" s="129"/>
      <c r="IA135" s="129"/>
      <c r="IB135" s="129"/>
      <c r="IC135" s="129"/>
      <c r="ID135" s="129"/>
      <c r="IE135" s="129"/>
      <c r="IF135" s="129"/>
      <c r="IG135" s="129"/>
      <c r="IH135" s="129"/>
      <c r="II135" s="129"/>
      <c r="IJ135" s="129"/>
      <c r="IK135" s="129"/>
      <c r="IL135" s="129"/>
      <c r="IM135" s="129"/>
      <c r="IN135" s="129"/>
      <c r="IO135" s="129"/>
      <c r="IP135" s="129"/>
      <c r="IQ135" s="129"/>
      <c r="IR135" s="129"/>
      <c r="IS135" s="129"/>
      <c r="IT135" s="129"/>
      <c r="IU135" s="129"/>
      <c r="IV135" s="129"/>
      <c r="IW135" s="129"/>
      <c r="IX135" s="129"/>
      <c r="IY135" s="129"/>
      <c r="IZ135" s="129"/>
      <c r="JA135" s="129"/>
      <c r="JB135" s="129"/>
      <c r="JC135" s="129"/>
      <c r="JD135" s="129"/>
      <c r="JE135" s="129"/>
      <c r="JF135" s="129"/>
      <c r="JG135" s="129"/>
      <c r="JH135" s="129"/>
      <c r="JI135" s="129"/>
      <c r="JJ135" s="129"/>
      <c r="JK135" s="129"/>
      <c r="JL135" s="129"/>
      <c r="JM135" s="129"/>
      <c r="JN135" s="129"/>
      <c r="JO135" s="129"/>
      <c r="JP135" s="129"/>
      <c r="JQ135" s="129"/>
      <c r="JR135" s="129"/>
      <c r="JS135" s="129"/>
      <c r="JT135" s="129"/>
      <c r="JU135" s="129"/>
      <c r="JV135" s="129"/>
      <c r="JW135" s="129"/>
      <c r="JX135" s="129"/>
      <c r="JY135" s="129"/>
      <c r="JZ135" s="129"/>
      <c r="KA135" s="129"/>
      <c r="KB135" s="129"/>
      <c r="KC135" s="129"/>
      <c r="KD135" s="129"/>
      <c r="KE135" s="129"/>
      <c r="KF135" s="129"/>
      <c r="KG135" s="129"/>
      <c r="KH135" s="129"/>
      <c r="KI135" s="129"/>
      <c r="KJ135" s="129"/>
      <c r="KK135" s="129"/>
      <c r="KL135" s="129"/>
      <c r="KM135" s="129"/>
      <c r="KN135" s="129"/>
      <c r="KO135" s="129"/>
      <c r="KP135" s="129"/>
      <c r="KQ135" s="129"/>
      <c r="KR135" s="129"/>
      <c r="KS135" s="129"/>
      <c r="KT135" s="129"/>
      <c r="KU135" s="129"/>
      <c r="KV135" s="129"/>
      <c r="KW135" s="129"/>
      <c r="KX135" s="129"/>
      <c r="KY135" s="129"/>
      <c r="KZ135" s="129"/>
      <c r="LA135" s="129"/>
      <c r="LB135" s="129"/>
      <c r="LC135" s="129"/>
      <c r="LD135" s="129"/>
      <c r="LE135" s="129"/>
      <c r="LF135" s="129"/>
      <c r="LG135" s="129"/>
      <c r="LH135" s="129"/>
      <c r="LI135" s="129"/>
      <c r="LJ135" s="129"/>
      <c r="LK135" s="129"/>
      <c r="LL135" s="129"/>
      <c r="LM135" s="129"/>
      <c r="LN135" s="129"/>
      <c r="LO135" s="129"/>
      <c r="LP135" s="129"/>
      <c r="LQ135" s="129"/>
      <c r="LR135" s="129"/>
      <c r="LS135" s="129"/>
      <c r="LT135" s="129"/>
      <c r="LU135" s="129"/>
      <c r="LV135" s="129"/>
      <c r="LW135" s="129"/>
      <c r="LX135" s="129"/>
      <c r="LY135" s="129"/>
      <c r="LZ135" s="129"/>
      <c r="MA135" s="129"/>
      <c r="MB135" s="129"/>
      <c r="MC135" s="129"/>
      <c r="MD135" s="129"/>
      <c r="ME135" s="129"/>
      <c r="MF135" s="129"/>
      <c r="MG135" s="129"/>
      <c r="MH135" s="129"/>
      <c r="MI135" s="129"/>
      <c r="MJ135" s="129"/>
      <c r="MK135" s="129"/>
      <c r="ML135" s="129"/>
      <c r="MM135" s="129"/>
      <c r="MN135" s="129"/>
      <c r="MO135" s="129"/>
      <c r="MP135" s="129"/>
      <c r="MQ135" s="129"/>
      <c r="MR135" s="129"/>
      <c r="MS135" s="129"/>
      <c r="MT135" s="129"/>
      <c r="MU135" s="129"/>
      <c r="MV135" s="129"/>
      <c r="MW135" s="129"/>
      <c r="MX135" s="129"/>
      <c r="MY135" s="129"/>
      <c r="MZ135" s="129"/>
      <c r="NA135" s="129"/>
      <c r="NB135" s="129"/>
      <c r="NC135" s="129"/>
      <c r="ND135" s="129"/>
      <c r="NE135" s="129"/>
      <c r="NF135" s="129"/>
      <c r="NG135" s="129"/>
      <c r="NH135" s="129"/>
      <c r="NI135" s="129"/>
      <c r="NJ135" s="129"/>
      <c r="NK135" s="129"/>
      <c r="NL135" s="129"/>
      <c r="NM135" s="129"/>
      <c r="NN135" s="129"/>
      <c r="NO135" s="129"/>
      <c r="NP135" s="129"/>
      <c r="NQ135" s="129"/>
      <c r="NR135" s="129"/>
      <c r="NS135" s="129"/>
      <c r="NT135" s="129"/>
      <c r="NU135" s="129"/>
      <c r="NV135" s="129"/>
      <c r="NW135" s="129"/>
      <c r="NX135" s="129"/>
      <c r="NY135" s="129"/>
      <c r="NZ135" s="129"/>
      <c r="OA135" s="129"/>
      <c r="OB135" s="129"/>
      <c r="OC135" s="129"/>
      <c r="OD135" s="129"/>
      <c r="OE135" s="129"/>
      <c r="OF135" s="129"/>
      <c r="OG135" s="129"/>
      <c r="OH135" s="129"/>
      <c r="OI135" s="129"/>
      <c r="OJ135" s="129"/>
      <c r="OK135" s="129"/>
      <c r="OL135" s="129"/>
      <c r="OM135" s="129"/>
      <c r="ON135" s="129"/>
      <c r="OO135" s="129"/>
      <c r="OP135" s="129"/>
      <c r="OQ135" s="129"/>
      <c r="OR135" s="129"/>
      <c r="OS135" s="129"/>
      <c r="OT135" s="129"/>
      <c r="OU135" s="129"/>
      <c r="OV135" s="129"/>
      <c r="OW135" s="129"/>
      <c r="OX135" s="129"/>
      <c r="OY135" s="129"/>
      <c r="OZ135" s="129"/>
      <c r="PA135" s="129"/>
      <c r="PB135" s="129"/>
      <c r="PC135" s="129"/>
      <c r="PD135" s="129"/>
      <c r="PE135" s="129"/>
      <c r="PF135" s="129"/>
      <c r="PG135" s="129"/>
      <c r="PH135" s="129"/>
      <c r="PI135" s="129"/>
      <c r="PJ135" s="129"/>
      <c r="PK135" s="129"/>
      <c r="PL135" s="129"/>
      <c r="PM135" s="129"/>
      <c r="PN135" s="129"/>
      <c r="PO135" s="129"/>
      <c r="PP135" s="129"/>
      <c r="PQ135" s="129"/>
      <c r="PR135" s="129"/>
      <c r="PS135" s="129"/>
      <c r="PT135" s="129"/>
      <c r="PU135" s="129"/>
      <c r="PV135" s="129"/>
      <c r="PW135" s="129"/>
      <c r="PX135" s="129"/>
      <c r="PY135" s="129"/>
      <c r="PZ135" s="129"/>
      <c r="QA135" s="129"/>
      <c r="QB135" s="129"/>
      <c r="QC135" s="129"/>
      <c r="QD135" s="129"/>
      <c r="QE135" s="129"/>
      <c r="QF135" s="129"/>
      <c r="QG135" s="129"/>
      <c r="QH135" s="129"/>
      <c r="QI135" s="129"/>
      <c r="QJ135" s="129"/>
      <c r="QK135" s="129"/>
      <c r="QL135" s="129"/>
      <c r="QM135" s="129"/>
      <c r="QN135" s="129"/>
      <c r="QO135" s="129"/>
      <c r="QP135" s="129"/>
      <c r="QQ135" s="129"/>
      <c r="QR135" s="129"/>
      <c r="QS135" s="129"/>
      <c r="QT135" s="129"/>
      <c r="QU135" s="129"/>
      <c r="QV135" s="129"/>
      <c r="QW135" s="129"/>
      <c r="QX135" s="129"/>
      <c r="QY135" s="129"/>
      <c r="QZ135" s="129"/>
      <c r="RA135" s="129"/>
      <c r="RB135" s="129"/>
      <c r="RC135" s="129"/>
      <c r="RD135" s="129"/>
      <c r="RE135" s="129"/>
      <c r="RF135" s="129"/>
      <c r="RG135" s="129"/>
      <c r="RH135" s="129"/>
      <c r="RI135" s="129"/>
      <c r="RJ135" s="129"/>
      <c r="RK135" s="129"/>
      <c r="RL135" s="129"/>
      <c r="RM135" s="129"/>
      <c r="RN135" s="129"/>
      <c r="RO135" s="129"/>
      <c r="RP135" s="129"/>
      <c r="RQ135" s="129"/>
      <c r="RR135" s="129"/>
      <c r="RS135" s="129"/>
      <c r="RT135" s="129"/>
      <c r="RU135" s="129"/>
      <c r="RV135" s="129"/>
      <c r="RW135" s="129"/>
      <c r="RX135" s="129"/>
      <c r="RY135" s="129"/>
    </row>
    <row r="136" spans="1:493" s="20" customFormat="1" ht="40" customHeight="1" x14ac:dyDescent="0.25">
      <c r="A136" s="125" t="s">
        <v>498</v>
      </c>
      <c r="B136" s="9" t="s">
        <v>1009</v>
      </c>
      <c r="C136" s="9" t="s">
        <v>1010</v>
      </c>
      <c r="D136" s="9" t="s">
        <v>1011</v>
      </c>
      <c r="E136" s="126" t="s">
        <v>166</v>
      </c>
      <c r="F136" s="127" t="s">
        <v>166</v>
      </c>
      <c r="G136" s="127" t="s">
        <v>166</v>
      </c>
      <c r="H136" s="126" t="s">
        <v>166</v>
      </c>
      <c r="I136" s="127" t="s">
        <v>166</v>
      </c>
      <c r="J136" s="128" t="s">
        <v>166</v>
      </c>
      <c r="K136" s="257" t="s">
        <v>166</v>
      </c>
      <c r="L136" s="248" t="s">
        <v>1599</v>
      </c>
      <c r="M136" s="86" t="s">
        <v>1599</v>
      </c>
      <c r="N136" s="248" t="s">
        <v>1598</v>
      </c>
      <c r="O136" s="86" t="s">
        <v>163</v>
      </c>
      <c r="P136" s="86" t="s">
        <v>156</v>
      </c>
      <c r="Q136" s="86"/>
      <c r="R136" s="86" t="s">
        <v>156</v>
      </c>
      <c r="S136" s="86"/>
      <c r="T136" s="86">
        <v>2018</v>
      </c>
      <c r="U136" s="86" t="s">
        <v>163</v>
      </c>
      <c r="V136" s="86" t="s">
        <v>163</v>
      </c>
      <c r="W136" s="86" t="s">
        <v>1651</v>
      </c>
      <c r="X136" s="86" t="s">
        <v>163</v>
      </c>
      <c r="Y136" s="86"/>
      <c r="Z136" s="86"/>
      <c r="AA136" s="273" t="s">
        <v>632</v>
      </c>
      <c r="AB136" s="44" t="s">
        <v>1435</v>
      </c>
      <c r="AC136" s="238" t="s">
        <v>1705</v>
      </c>
      <c r="AD136" s="235" t="s">
        <v>1425</v>
      </c>
      <c r="AE136" s="123">
        <v>2</v>
      </c>
      <c r="AF136" s="123">
        <v>0</v>
      </c>
      <c r="AG136" s="123">
        <v>2</v>
      </c>
      <c r="AH136" s="123">
        <v>2</v>
      </c>
      <c r="AI136" s="188" t="s">
        <v>1597</v>
      </c>
      <c r="AJ136" s="236" t="s">
        <v>1528</v>
      </c>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c r="BH136" s="124"/>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c r="GE136" s="129"/>
      <c r="GF136" s="129"/>
      <c r="GG136" s="129"/>
      <c r="GH136" s="129"/>
      <c r="GI136" s="129"/>
      <c r="GJ136" s="129"/>
      <c r="GK136" s="129"/>
      <c r="GL136" s="129"/>
      <c r="GM136" s="129"/>
      <c r="GN136" s="129"/>
      <c r="GO136" s="129"/>
      <c r="GP136" s="129"/>
      <c r="GQ136" s="129"/>
      <c r="GR136" s="129"/>
      <c r="GS136" s="129"/>
      <c r="GT136" s="129"/>
      <c r="GU136" s="129"/>
      <c r="GV136" s="129"/>
      <c r="GW136" s="129"/>
      <c r="GX136" s="129"/>
      <c r="GY136" s="129"/>
      <c r="GZ136" s="129"/>
      <c r="HA136" s="129"/>
      <c r="HB136" s="129"/>
      <c r="HC136" s="129"/>
      <c r="HD136" s="129"/>
      <c r="HE136" s="129"/>
      <c r="HF136" s="129"/>
      <c r="HG136" s="129"/>
      <c r="HH136" s="129"/>
      <c r="HI136" s="129"/>
      <c r="HJ136" s="129"/>
      <c r="HK136" s="129"/>
      <c r="HL136" s="129"/>
      <c r="HM136" s="129"/>
      <c r="HN136" s="129"/>
      <c r="HO136" s="129"/>
      <c r="HP136" s="129"/>
      <c r="HQ136" s="129"/>
      <c r="HR136" s="129"/>
      <c r="HS136" s="129"/>
      <c r="HT136" s="129"/>
      <c r="HU136" s="129"/>
      <c r="HV136" s="129"/>
      <c r="HW136" s="129"/>
      <c r="HX136" s="129"/>
      <c r="HY136" s="129"/>
      <c r="HZ136" s="129"/>
      <c r="IA136" s="129"/>
      <c r="IB136" s="129"/>
      <c r="IC136" s="129"/>
      <c r="ID136" s="129"/>
      <c r="IE136" s="129"/>
      <c r="IF136" s="129"/>
      <c r="IG136" s="129"/>
      <c r="IH136" s="129"/>
      <c r="II136" s="129"/>
      <c r="IJ136" s="129"/>
      <c r="IK136" s="129"/>
      <c r="IL136" s="129"/>
      <c r="IM136" s="129"/>
      <c r="IN136" s="129"/>
      <c r="IO136" s="129"/>
      <c r="IP136" s="129"/>
      <c r="IQ136" s="129"/>
      <c r="IR136" s="129"/>
      <c r="IS136" s="129"/>
      <c r="IT136" s="129"/>
      <c r="IU136" s="129"/>
      <c r="IV136" s="129"/>
      <c r="IW136" s="129"/>
      <c r="IX136" s="129"/>
      <c r="IY136" s="129"/>
      <c r="IZ136" s="129"/>
      <c r="JA136" s="129"/>
      <c r="JB136" s="129"/>
      <c r="JC136" s="129"/>
      <c r="JD136" s="129"/>
      <c r="JE136" s="129"/>
      <c r="JF136" s="129"/>
      <c r="JG136" s="129"/>
      <c r="JH136" s="129"/>
      <c r="JI136" s="129"/>
      <c r="JJ136" s="129"/>
      <c r="JK136" s="129"/>
      <c r="JL136" s="129"/>
      <c r="JM136" s="129"/>
      <c r="JN136" s="129"/>
      <c r="JO136" s="129"/>
      <c r="JP136" s="129"/>
      <c r="JQ136" s="129"/>
      <c r="JR136" s="129"/>
      <c r="JS136" s="129"/>
      <c r="JT136" s="129"/>
      <c r="JU136" s="129"/>
      <c r="JV136" s="129"/>
      <c r="JW136" s="129"/>
      <c r="JX136" s="129"/>
      <c r="JY136" s="129"/>
      <c r="JZ136" s="129"/>
      <c r="KA136" s="129"/>
      <c r="KB136" s="129"/>
      <c r="KC136" s="129"/>
      <c r="KD136" s="129"/>
      <c r="KE136" s="129"/>
      <c r="KF136" s="129"/>
      <c r="KG136" s="129"/>
      <c r="KH136" s="129"/>
      <c r="KI136" s="129"/>
      <c r="KJ136" s="129"/>
      <c r="KK136" s="129"/>
      <c r="KL136" s="129"/>
      <c r="KM136" s="129"/>
      <c r="KN136" s="129"/>
      <c r="KO136" s="129"/>
      <c r="KP136" s="129"/>
      <c r="KQ136" s="129"/>
      <c r="KR136" s="129"/>
      <c r="KS136" s="129"/>
      <c r="KT136" s="129"/>
      <c r="KU136" s="129"/>
      <c r="KV136" s="129"/>
      <c r="KW136" s="129"/>
      <c r="KX136" s="129"/>
      <c r="KY136" s="129"/>
      <c r="KZ136" s="129"/>
      <c r="LA136" s="129"/>
      <c r="LB136" s="129"/>
      <c r="LC136" s="129"/>
      <c r="LD136" s="129"/>
      <c r="LE136" s="129"/>
      <c r="LF136" s="129"/>
      <c r="LG136" s="129"/>
      <c r="LH136" s="129"/>
      <c r="LI136" s="129"/>
      <c r="LJ136" s="129"/>
      <c r="LK136" s="129"/>
      <c r="LL136" s="129"/>
      <c r="LM136" s="129"/>
      <c r="LN136" s="129"/>
      <c r="LO136" s="129"/>
      <c r="LP136" s="129"/>
      <c r="LQ136" s="129"/>
      <c r="LR136" s="129"/>
      <c r="LS136" s="129"/>
      <c r="LT136" s="129"/>
      <c r="LU136" s="129"/>
      <c r="LV136" s="129"/>
      <c r="LW136" s="129"/>
      <c r="LX136" s="129"/>
      <c r="LY136" s="129"/>
      <c r="LZ136" s="129"/>
      <c r="MA136" s="129"/>
      <c r="MB136" s="129"/>
      <c r="MC136" s="129"/>
      <c r="MD136" s="129"/>
      <c r="ME136" s="129"/>
      <c r="MF136" s="129"/>
      <c r="MG136" s="129"/>
      <c r="MH136" s="129"/>
      <c r="MI136" s="129"/>
      <c r="MJ136" s="129"/>
      <c r="MK136" s="129"/>
      <c r="ML136" s="129"/>
      <c r="MM136" s="129"/>
      <c r="MN136" s="129"/>
      <c r="MO136" s="129"/>
      <c r="MP136" s="129"/>
      <c r="MQ136" s="129"/>
      <c r="MR136" s="129"/>
      <c r="MS136" s="129"/>
      <c r="MT136" s="129"/>
      <c r="MU136" s="129"/>
      <c r="MV136" s="129"/>
      <c r="MW136" s="129"/>
      <c r="MX136" s="129"/>
      <c r="MY136" s="129"/>
      <c r="MZ136" s="129"/>
      <c r="NA136" s="129"/>
      <c r="NB136" s="129"/>
      <c r="NC136" s="129"/>
      <c r="ND136" s="129"/>
      <c r="NE136" s="129"/>
      <c r="NF136" s="129"/>
      <c r="NG136" s="129"/>
      <c r="NH136" s="129"/>
      <c r="NI136" s="129"/>
      <c r="NJ136" s="129"/>
      <c r="NK136" s="129"/>
      <c r="NL136" s="129"/>
      <c r="NM136" s="129"/>
      <c r="NN136" s="129"/>
      <c r="NO136" s="129"/>
      <c r="NP136" s="129"/>
      <c r="NQ136" s="129"/>
      <c r="NR136" s="129"/>
      <c r="NS136" s="129"/>
      <c r="NT136" s="129"/>
      <c r="NU136" s="129"/>
      <c r="NV136" s="129"/>
      <c r="NW136" s="129"/>
      <c r="NX136" s="129"/>
      <c r="NY136" s="129"/>
      <c r="NZ136" s="129"/>
      <c r="OA136" s="129"/>
      <c r="OB136" s="129"/>
      <c r="OC136" s="129"/>
      <c r="OD136" s="129"/>
      <c r="OE136" s="129"/>
      <c r="OF136" s="129"/>
      <c r="OG136" s="129"/>
      <c r="OH136" s="129"/>
      <c r="OI136" s="129"/>
      <c r="OJ136" s="129"/>
      <c r="OK136" s="129"/>
      <c r="OL136" s="129"/>
      <c r="OM136" s="129"/>
      <c r="ON136" s="129"/>
      <c r="OO136" s="129"/>
      <c r="OP136" s="129"/>
      <c r="OQ136" s="129"/>
      <c r="OR136" s="129"/>
      <c r="OS136" s="129"/>
      <c r="OT136" s="129"/>
      <c r="OU136" s="129"/>
      <c r="OV136" s="129"/>
      <c r="OW136" s="129"/>
      <c r="OX136" s="129"/>
      <c r="OY136" s="129"/>
      <c r="OZ136" s="129"/>
      <c r="PA136" s="129"/>
      <c r="PB136" s="129"/>
      <c r="PC136" s="129"/>
      <c r="PD136" s="129"/>
      <c r="PE136" s="129"/>
      <c r="PF136" s="129"/>
      <c r="PG136" s="129"/>
      <c r="PH136" s="129"/>
      <c r="PI136" s="129"/>
      <c r="PJ136" s="129"/>
      <c r="PK136" s="129"/>
      <c r="PL136" s="129"/>
      <c r="PM136" s="129"/>
      <c r="PN136" s="129"/>
      <c r="PO136" s="129"/>
      <c r="PP136" s="129"/>
      <c r="PQ136" s="129"/>
      <c r="PR136" s="129"/>
      <c r="PS136" s="129"/>
      <c r="PT136" s="129"/>
      <c r="PU136" s="129"/>
      <c r="PV136" s="129"/>
      <c r="PW136" s="129"/>
      <c r="PX136" s="129"/>
      <c r="PY136" s="129"/>
      <c r="PZ136" s="129"/>
      <c r="QA136" s="129"/>
      <c r="QB136" s="129"/>
      <c r="QC136" s="129"/>
      <c r="QD136" s="129"/>
      <c r="QE136" s="129"/>
      <c r="QF136" s="129"/>
      <c r="QG136" s="129"/>
      <c r="QH136" s="129"/>
      <c r="QI136" s="129"/>
      <c r="QJ136" s="129"/>
      <c r="QK136" s="129"/>
      <c r="QL136" s="129"/>
      <c r="QM136" s="129"/>
      <c r="QN136" s="129"/>
      <c r="QO136" s="129"/>
      <c r="QP136" s="129"/>
      <c r="QQ136" s="129"/>
      <c r="QR136" s="129"/>
      <c r="QS136" s="129"/>
      <c r="QT136" s="129"/>
      <c r="QU136" s="129"/>
      <c r="QV136" s="129"/>
      <c r="QW136" s="129"/>
      <c r="QX136" s="129"/>
      <c r="QY136" s="129"/>
      <c r="QZ136" s="129"/>
      <c r="RA136" s="129"/>
      <c r="RB136" s="129"/>
      <c r="RC136" s="129"/>
      <c r="RD136" s="129"/>
      <c r="RE136" s="129"/>
      <c r="RF136" s="129"/>
      <c r="RG136" s="129"/>
      <c r="RH136" s="129"/>
      <c r="RI136" s="129"/>
      <c r="RJ136" s="129"/>
      <c r="RK136" s="129"/>
      <c r="RL136" s="129"/>
      <c r="RM136" s="129"/>
      <c r="RN136" s="129"/>
      <c r="RO136" s="129"/>
      <c r="RP136" s="129"/>
      <c r="RQ136" s="129"/>
      <c r="RR136" s="129"/>
      <c r="RS136" s="129"/>
      <c r="RT136" s="129"/>
      <c r="RU136" s="129"/>
      <c r="RV136" s="129"/>
      <c r="RW136" s="129"/>
      <c r="RX136" s="129"/>
      <c r="RY136" s="129"/>
    </row>
    <row r="137" spans="1:493" s="20" customFormat="1" ht="40" customHeight="1" x14ac:dyDescent="0.25">
      <c r="A137" s="125" t="s">
        <v>519</v>
      </c>
      <c r="B137" s="9" t="s">
        <v>1012</v>
      </c>
      <c r="C137" s="9" t="s">
        <v>1013</v>
      </c>
      <c r="D137" s="9" t="s">
        <v>1014</v>
      </c>
      <c r="E137" s="247">
        <v>6.4</v>
      </c>
      <c r="F137" s="248">
        <v>8.6999999999999993</v>
      </c>
      <c r="G137" s="248">
        <v>4.3</v>
      </c>
      <c r="H137" s="247">
        <v>5.2</v>
      </c>
      <c r="I137" s="248">
        <v>7.1</v>
      </c>
      <c r="J137" s="250">
        <v>3.5</v>
      </c>
      <c r="K137" s="256">
        <v>2022</v>
      </c>
      <c r="L137" s="248" t="s">
        <v>1599</v>
      </c>
      <c r="M137" s="86" t="s">
        <v>1599</v>
      </c>
      <c r="N137" s="248" t="s">
        <v>1598</v>
      </c>
      <c r="O137" s="86" t="s">
        <v>163</v>
      </c>
      <c r="P137" s="86" t="s">
        <v>156</v>
      </c>
      <c r="Q137" s="86"/>
      <c r="R137" s="86" t="s">
        <v>156</v>
      </c>
      <c r="S137" s="86"/>
      <c r="T137" s="86">
        <v>2019</v>
      </c>
      <c r="U137" s="86" t="s">
        <v>163</v>
      </c>
      <c r="V137" s="86" t="s">
        <v>163</v>
      </c>
      <c r="W137" s="86" t="s">
        <v>162</v>
      </c>
      <c r="X137" s="86" t="s">
        <v>163</v>
      </c>
      <c r="Y137" s="86"/>
      <c r="Z137" s="86"/>
      <c r="AA137" s="273" t="s">
        <v>632</v>
      </c>
      <c r="AB137" s="44" t="s">
        <v>1435</v>
      </c>
      <c r="AC137" s="238" t="s">
        <v>1704</v>
      </c>
      <c r="AD137" s="235" t="s">
        <v>1425</v>
      </c>
      <c r="AE137" s="123">
        <v>2</v>
      </c>
      <c r="AF137" s="123">
        <v>0</v>
      </c>
      <c r="AG137" s="123">
        <v>2</v>
      </c>
      <c r="AH137" s="123">
        <v>2</v>
      </c>
      <c r="AI137" s="188" t="s">
        <v>1597</v>
      </c>
      <c r="AJ137" s="236" t="s">
        <v>1528</v>
      </c>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4"/>
      <c r="BF137" s="124"/>
      <c r="BG137" s="124"/>
      <c r="BH137" s="124"/>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c r="GE137" s="129"/>
      <c r="GF137" s="129"/>
      <c r="GG137" s="129"/>
      <c r="GH137" s="129"/>
      <c r="GI137" s="129"/>
      <c r="GJ137" s="129"/>
      <c r="GK137" s="129"/>
      <c r="GL137" s="129"/>
      <c r="GM137" s="129"/>
      <c r="GN137" s="129"/>
      <c r="GO137" s="129"/>
      <c r="GP137" s="129"/>
      <c r="GQ137" s="129"/>
      <c r="GR137" s="129"/>
      <c r="GS137" s="129"/>
      <c r="GT137" s="129"/>
      <c r="GU137" s="129"/>
      <c r="GV137" s="129"/>
      <c r="GW137" s="129"/>
      <c r="GX137" s="129"/>
      <c r="GY137" s="129"/>
      <c r="GZ137" s="129"/>
      <c r="HA137" s="129"/>
      <c r="HB137" s="129"/>
      <c r="HC137" s="129"/>
      <c r="HD137" s="129"/>
      <c r="HE137" s="129"/>
      <c r="HF137" s="129"/>
      <c r="HG137" s="129"/>
      <c r="HH137" s="129"/>
      <c r="HI137" s="129"/>
      <c r="HJ137" s="129"/>
      <c r="HK137" s="129"/>
      <c r="HL137" s="129"/>
      <c r="HM137" s="129"/>
      <c r="HN137" s="129"/>
      <c r="HO137" s="129"/>
      <c r="HP137" s="129"/>
      <c r="HQ137" s="129"/>
      <c r="HR137" s="129"/>
      <c r="HS137" s="129"/>
      <c r="HT137" s="129"/>
      <c r="HU137" s="129"/>
      <c r="HV137" s="129"/>
      <c r="HW137" s="129"/>
      <c r="HX137" s="129"/>
      <c r="HY137" s="129"/>
      <c r="HZ137" s="129"/>
      <c r="IA137" s="129"/>
      <c r="IB137" s="129"/>
      <c r="IC137" s="129"/>
      <c r="ID137" s="129"/>
      <c r="IE137" s="129"/>
      <c r="IF137" s="129"/>
      <c r="IG137" s="129"/>
      <c r="IH137" s="129"/>
      <c r="II137" s="129"/>
      <c r="IJ137" s="129"/>
      <c r="IK137" s="129"/>
      <c r="IL137" s="129"/>
      <c r="IM137" s="129"/>
      <c r="IN137" s="129"/>
      <c r="IO137" s="129"/>
      <c r="IP137" s="129"/>
      <c r="IQ137" s="129"/>
      <c r="IR137" s="129"/>
      <c r="IS137" s="129"/>
      <c r="IT137" s="129"/>
      <c r="IU137" s="129"/>
      <c r="IV137" s="129"/>
      <c r="IW137" s="129"/>
      <c r="IX137" s="129"/>
      <c r="IY137" s="129"/>
      <c r="IZ137" s="129"/>
      <c r="JA137" s="129"/>
      <c r="JB137" s="129"/>
      <c r="JC137" s="129"/>
      <c r="JD137" s="129"/>
      <c r="JE137" s="129"/>
      <c r="JF137" s="129"/>
      <c r="JG137" s="129"/>
      <c r="JH137" s="129"/>
      <c r="JI137" s="129"/>
      <c r="JJ137" s="129"/>
      <c r="JK137" s="129"/>
      <c r="JL137" s="129"/>
      <c r="JM137" s="129"/>
      <c r="JN137" s="129"/>
      <c r="JO137" s="129"/>
      <c r="JP137" s="129"/>
      <c r="JQ137" s="129"/>
      <c r="JR137" s="129"/>
      <c r="JS137" s="129"/>
      <c r="JT137" s="129"/>
      <c r="JU137" s="129"/>
      <c r="JV137" s="129"/>
      <c r="JW137" s="129"/>
      <c r="JX137" s="129"/>
      <c r="JY137" s="129"/>
      <c r="JZ137" s="129"/>
      <c r="KA137" s="129"/>
      <c r="KB137" s="129"/>
      <c r="KC137" s="129"/>
      <c r="KD137" s="129"/>
      <c r="KE137" s="129"/>
      <c r="KF137" s="129"/>
      <c r="KG137" s="129"/>
      <c r="KH137" s="129"/>
      <c r="KI137" s="129"/>
      <c r="KJ137" s="129"/>
      <c r="KK137" s="129"/>
      <c r="KL137" s="129"/>
      <c r="KM137" s="129"/>
      <c r="KN137" s="129"/>
      <c r="KO137" s="129"/>
      <c r="KP137" s="129"/>
      <c r="KQ137" s="129"/>
      <c r="KR137" s="129"/>
      <c r="KS137" s="129"/>
      <c r="KT137" s="129"/>
      <c r="KU137" s="129"/>
      <c r="KV137" s="129"/>
      <c r="KW137" s="129"/>
      <c r="KX137" s="129"/>
      <c r="KY137" s="129"/>
      <c r="KZ137" s="129"/>
      <c r="LA137" s="129"/>
      <c r="LB137" s="129"/>
      <c r="LC137" s="129"/>
      <c r="LD137" s="129"/>
      <c r="LE137" s="129"/>
      <c r="LF137" s="129"/>
      <c r="LG137" s="129"/>
      <c r="LH137" s="129"/>
      <c r="LI137" s="129"/>
      <c r="LJ137" s="129"/>
      <c r="LK137" s="129"/>
      <c r="LL137" s="129"/>
      <c r="LM137" s="129"/>
      <c r="LN137" s="129"/>
      <c r="LO137" s="129"/>
      <c r="LP137" s="129"/>
      <c r="LQ137" s="129"/>
      <c r="LR137" s="129"/>
      <c r="LS137" s="129"/>
      <c r="LT137" s="129"/>
      <c r="LU137" s="129"/>
      <c r="LV137" s="129"/>
      <c r="LW137" s="129"/>
      <c r="LX137" s="129"/>
      <c r="LY137" s="129"/>
      <c r="LZ137" s="129"/>
      <c r="MA137" s="129"/>
      <c r="MB137" s="129"/>
      <c r="MC137" s="129"/>
      <c r="MD137" s="129"/>
      <c r="ME137" s="129"/>
      <c r="MF137" s="129"/>
      <c r="MG137" s="129"/>
      <c r="MH137" s="129"/>
      <c r="MI137" s="129"/>
      <c r="MJ137" s="129"/>
      <c r="MK137" s="129"/>
      <c r="ML137" s="129"/>
      <c r="MM137" s="129"/>
      <c r="MN137" s="129"/>
      <c r="MO137" s="129"/>
      <c r="MP137" s="129"/>
      <c r="MQ137" s="129"/>
      <c r="MR137" s="129"/>
      <c r="MS137" s="129"/>
      <c r="MT137" s="129"/>
      <c r="MU137" s="129"/>
      <c r="MV137" s="129"/>
      <c r="MW137" s="129"/>
      <c r="MX137" s="129"/>
      <c r="MY137" s="129"/>
      <c r="MZ137" s="129"/>
      <c r="NA137" s="129"/>
      <c r="NB137" s="129"/>
      <c r="NC137" s="129"/>
      <c r="ND137" s="129"/>
      <c r="NE137" s="129"/>
      <c r="NF137" s="129"/>
      <c r="NG137" s="129"/>
      <c r="NH137" s="129"/>
      <c r="NI137" s="129"/>
      <c r="NJ137" s="129"/>
      <c r="NK137" s="129"/>
      <c r="NL137" s="129"/>
      <c r="NM137" s="129"/>
      <c r="NN137" s="129"/>
      <c r="NO137" s="129"/>
      <c r="NP137" s="129"/>
      <c r="NQ137" s="129"/>
      <c r="NR137" s="129"/>
      <c r="NS137" s="129"/>
      <c r="NT137" s="129"/>
      <c r="NU137" s="129"/>
      <c r="NV137" s="129"/>
      <c r="NW137" s="129"/>
      <c r="NX137" s="129"/>
      <c r="NY137" s="129"/>
      <c r="NZ137" s="129"/>
      <c r="OA137" s="129"/>
      <c r="OB137" s="129"/>
      <c r="OC137" s="129"/>
      <c r="OD137" s="129"/>
      <c r="OE137" s="129"/>
      <c r="OF137" s="129"/>
      <c r="OG137" s="129"/>
      <c r="OH137" s="129"/>
      <c r="OI137" s="129"/>
      <c r="OJ137" s="129"/>
      <c r="OK137" s="129"/>
      <c r="OL137" s="129"/>
      <c r="OM137" s="129"/>
      <c r="ON137" s="129"/>
      <c r="OO137" s="129"/>
      <c r="OP137" s="129"/>
      <c r="OQ137" s="129"/>
      <c r="OR137" s="129"/>
      <c r="OS137" s="129"/>
      <c r="OT137" s="129"/>
      <c r="OU137" s="129"/>
      <c r="OV137" s="129"/>
      <c r="OW137" s="129"/>
      <c r="OX137" s="129"/>
      <c r="OY137" s="129"/>
      <c r="OZ137" s="129"/>
      <c r="PA137" s="129"/>
      <c r="PB137" s="129"/>
      <c r="PC137" s="129"/>
      <c r="PD137" s="129"/>
      <c r="PE137" s="129"/>
      <c r="PF137" s="129"/>
      <c r="PG137" s="129"/>
      <c r="PH137" s="129"/>
      <c r="PI137" s="129"/>
      <c r="PJ137" s="129"/>
      <c r="PK137" s="129"/>
      <c r="PL137" s="129"/>
      <c r="PM137" s="129"/>
      <c r="PN137" s="129"/>
      <c r="PO137" s="129"/>
      <c r="PP137" s="129"/>
      <c r="PQ137" s="129"/>
      <c r="PR137" s="129"/>
      <c r="PS137" s="129"/>
      <c r="PT137" s="129"/>
      <c r="PU137" s="129"/>
      <c r="PV137" s="129"/>
      <c r="PW137" s="129"/>
      <c r="PX137" s="129"/>
      <c r="PY137" s="129"/>
      <c r="PZ137" s="129"/>
      <c r="QA137" s="129"/>
      <c r="QB137" s="129"/>
      <c r="QC137" s="129"/>
      <c r="QD137" s="129"/>
      <c r="QE137" s="129"/>
      <c r="QF137" s="129"/>
      <c r="QG137" s="129"/>
      <c r="QH137" s="129"/>
      <c r="QI137" s="129"/>
      <c r="QJ137" s="129"/>
      <c r="QK137" s="129"/>
      <c r="QL137" s="129"/>
      <c r="QM137" s="129"/>
      <c r="QN137" s="129"/>
      <c r="QO137" s="129"/>
      <c r="QP137" s="129"/>
      <c r="QQ137" s="129"/>
      <c r="QR137" s="129"/>
      <c r="QS137" s="129"/>
      <c r="QT137" s="129"/>
      <c r="QU137" s="129"/>
      <c r="QV137" s="129"/>
      <c r="QW137" s="129"/>
      <c r="QX137" s="129"/>
      <c r="QY137" s="129"/>
      <c r="QZ137" s="129"/>
      <c r="RA137" s="129"/>
      <c r="RB137" s="129"/>
      <c r="RC137" s="129"/>
      <c r="RD137" s="129"/>
      <c r="RE137" s="129"/>
      <c r="RF137" s="129"/>
      <c r="RG137" s="129"/>
      <c r="RH137" s="129"/>
      <c r="RI137" s="129"/>
      <c r="RJ137" s="129"/>
      <c r="RK137" s="129"/>
      <c r="RL137" s="129"/>
      <c r="RM137" s="129"/>
      <c r="RN137" s="129"/>
      <c r="RO137" s="129"/>
      <c r="RP137" s="129"/>
      <c r="RQ137" s="129"/>
      <c r="RR137" s="129"/>
      <c r="RS137" s="129"/>
      <c r="RT137" s="129"/>
      <c r="RU137" s="129"/>
      <c r="RV137" s="129"/>
      <c r="RW137" s="129"/>
      <c r="RX137" s="129"/>
      <c r="RY137" s="129"/>
    </row>
    <row r="138" spans="1:493" s="20" customFormat="1" ht="40" customHeight="1" x14ac:dyDescent="0.25">
      <c r="A138" s="125" t="s">
        <v>498</v>
      </c>
      <c r="B138" s="9" t="s">
        <v>1015</v>
      </c>
      <c r="C138" s="9" t="s">
        <v>1016</v>
      </c>
      <c r="D138" s="9" t="s">
        <v>1017</v>
      </c>
      <c r="E138" s="247">
        <v>10.7</v>
      </c>
      <c r="F138" s="248">
        <v>13.6</v>
      </c>
      <c r="G138" s="248">
        <v>7.9</v>
      </c>
      <c r="H138" s="247">
        <v>9.6</v>
      </c>
      <c r="I138" s="248">
        <v>12.4</v>
      </c>
      <c r="J138" s="250">
        <v>7.1</v>
      </c>
      <c r="K138" s="256">
        <v>2022</v>
      </c>
      <c r="L138" s="248" t="s">
        <v>1599</v>
      </c>
      <c r="M138" s="86" t="s">
        <v>1599</v>
      </c>
      <c r="N138" s="248" t="s">
        <v>1598</v>
      </c>
      <c r="O138" s="86" t="s">
        <v>163</v>
      </c>
      <c r="P138" s="86" t="s">
        <v>156</v>
      </c>
      <c r="Q138" s="86"/>
      <c r="R138" s="86" t="s">
        <v>156</v>
      </c>
      <c r="S138" s="86"/>
      <c r="T138" s="86">
        <v>2017</v>
      </c>
      <c r="U138" s="86" t="s">
        <v>162</v>
      </c>
      <c r="V138" s="86" t="s">
        <v>162</v>
      </c>
      <c r="W138" s="86" t="s">
        <v>1651</v>
      </c>
      <c r="X138" s="86" t="s">
        <v>162</v>
      </c>
      <c r="Y138" s="86"/>
      <c r="Z138" s="86"/>
      <c r="AA138" s="273" t="s">
        <v>632</v>
      </c>
      <c r="AB138" s="44" t="s">
        <v>1435</v>
      </c>
      <c r="AC138" s="238" t="s">
        <v>1703</v>
      </c>
      <c r="AD138" s="235" t="s">
        <v>1425</v>
      </c>
      <c r="AE138" s="123">
        <v>2</v>
      </c>
      <c r="AF138" s="123">
        <v>0</v>
      </c>
      <c r="AG138" s="123">
        <v>2</v>
      </c>
      <c r="AH138" s="123">
        <v>2</v>
      </c>
      <c r="AI138" s="188" t="s">
        <v>1597</v>
      </c>
      <c r="AJ138" s="236" t="s">
        <v>1528</v>
      </c>
      <c r="AK138" s="124"/>
      <c r="AL138" s="124"/>
      <c r="AM138" s="124"/>
      <c r="AN138" s="124"/>
      <c r="AO138" s="124"/>
      <c r="AP138" s="124"/>
      <c r="AQ138" s="124"/>
      <c r="AR138" s="124"/>
      <c r="AS138" s="124"/>
      <c r="AT138" s="124"/>
      <c r="AU138" s="124"/>
      <c r="AV138" s="124"/>
      <c r="AW138" s="124"/>
      <c r="AX138" s="124"/>
      <c r="AY138" s="124"/>
      <c r="AZ138" s="124"/>
      <c r="BA138" s="124"/>
      <c r="BB138" s="124"/>
      <c r="BC138" s="124"/>
      <c r="BD138" s="124"/>
      <c r="BE138" s="124"/>
      <c r="BF138" s="124"/>
      <c r="BG138" s="124"/>
      <c r="BH138" s="124"/>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c r="GE138" s="129"/>
      <c r="GF138" s="129"/>
      <c r="GG138" s="129"/>
      <c r="GH138" s="129"/>
      <c r="GI138" s="129"/>
      <c r="GJ138" s="129"/>
      <c r="GK138" s="129"/>
      <c r="GL138" s="129"/>
      <c r="GM138" s="129"/>
      <c r="GN138" s="129"/>
      <c r="GO138" s="129"/>
      <c r="GP138" s="129"/>
      <c r="GQ138" s="129"/>
      <c r="GR138" s="129"/>
      <c r="GS138" s="129"/>
      <c r="GT138" s="129"/>
      <c r="GU138" s="129"/>
      <c r="GV138" s="129"/>
      <c r="GW138" s="129"/>
      <c r="GX138" s="129"/>
      <c r="GY138" s="129"/>
      <c r="GZ138" s="129"/>
      <c r="HA138" s="129"/>
      <c r="HB138" s="129"/>
      <c r="HC138" s="129"/>
      <c r="HD138" s="129"/>
      <c r="HE138" s="129"/>
      <c r="HF138" s="129"/>
      <c r="HG138" s="129"/>
      <c r="HH138" s="129"/>
      <c r="HI138" s="129"/>
      <c r="HJ138" s="129"/>
      <c r="HK138" s="129"/>
      <c r="HL138" s="129"/>
      <c r="HM138" s="129"/>
      <c r="HN138" s="129"/>
      <c r="HO138" s="129"/>
      <c r="HP138" s="129"/>
      <c r="HQ138" s="129"/>
      <c r="HR138" s="129"/>
      <c r="HS138" s="129"/>
      <c r="HT138" s="129"/>
      <c r="HU138" s="129"/>
      <c r="HV138" s="129"/>
      <c r="HW138" s="129"/>
      <c r="HX138" s="129"/>
      <c r="HY138" s="129"/>
      <c r="HZ138" s="129"/>
      <c r="IA138" s="129"/>
      <c r="IB138" s="129"/>
      <c r="IC138" s="129"/>
      <c r="ID138" s="129"/>
      <c r="IE138" s="129"/>
      <c r="IF138" s="129"/>
      <c r="IG138" s="129"/>
      <c r="IH138" s="129"/>
      <c r="II138" s="129"/>
      <c r="IJ138" s="129"/>
      <c r="IK138" s="129"/>
      <c r="IL138" s="129"/>
      <c r="IM138" s="129"/>
      <c r="IN138" s="129"/>
      <c r="IO138" s="129"/>
      <c r="IP138" s="129"/>
      <c r="IQ138" s="129"/>
      <c r="IR138" s="129"/>
      <c r="IS138" s="129"/>
      <c r="IT138" s="129"/>
      <c r="IU138" s="129"/>
      <c r="IV138" s="129"/>
      <c r="IW138" s="129"/>
      <c r="IX138" s="129"/>
      <c r="IY138" s="129"/>
      <c r="IZ138" s="129"/>
      <c r="JA138" s="129"/>
      <c r="JB138" s="129"/>
      <c r="JC138" s="129"/>
      <c r="JD138" s="129"/>
      <c r="JE138" s="129"/>
      <c r="JF138" s="129"/>
      <c r="JG138" s="129"/>
      <c r="JH138" s="129"/>
      <c r="JI138" s="129"/>
      <c r="JJ138" s="129"/>
      <c r="JK138" s="129"/>
      <c r="JL138" s="129"/>
      <c r="JM138" s="129"/>
      <c r="JN138" s="129"/>
      <c r="JO138" s="129"/>
      <c r="JP138" s="129"/>
      <c r="JQ138" s="129"/>
      <c r="JR138" s="129"/>
      <c r="JS138" s="129"/>
      <c r="JT138" s="129"/>
      <c r="JU138" s="129"/>
      <c r="JV138" s="129"/>
      <c r="JW138" s="129"/>
      <c r="JX138" s="129"/>
      <c r="JY138" s="129"/>
      <c r="JZ138" s="129"/>
      <c r="KA138" s="129"/>
      <c r="KB138" s="129"/>
      <c r="KC138" s="129"/>
      <c r="KD138" s="129"/>
      <c r="KE138" s="129"/>
      <c r="KF138" s="129"/>
      <c r="KG138" s="129"/>
      <c r="KH138" s="129"/>
      <c r="KI138" s="129"/>
      <c r="KJ138" s="129"/>
      <c r="KK138" s="129"/>
      <c r="KL138" s="129"/>
      <c r="KM138" s="129"/>
      <c r="KN138" s="129"/>
      <c r="KO138" s="129"/>
      <c r="KP138" s="129"/>
      <c r="KQ138" s="129"/>
      <c r="KR138" s="129"/>
      <c r="KS138" s="129"/>
      <c r="KT138" s="129"/>
      <c r="KU138" s="129"/>
      <c r="KV138" s="129"/>
      <c r="KW138" s="129"/>
      <c r="KX138" s="129"/>
      <c r="KY138" s="129"/>
      <c r="KZ138" s="129"/>
      <c r="LA138" s="129"/>
      <c r="LB138" s="129"/>
      <c r="LC138" s="129"/>
      <c r="LD138" s="129"/>
      <c r="LE138" s="129"/>
      <c r="LF138" s="129"/>
      <c r="LG138" s="129"/>
      <c r="LH138" s="129"/>
      <c r="LI138" s="129"/>
      <c r="LJ138" s="129"/>
      <c r="LK138" s="129"/>
      <c r="LL138" s="129"/>
      <c r="LM138" s="129"/>
      <c r="LN138" s="129"/>
      <c r="LO138" s="129"/>
      <c r="LP138" s="129"/>
      <c r="LQ138" s="129"/>
      <c r="LR138" s="129"/>
      <c r="LS138" s="129"/>
      <c r="LT138" s="129"/>
      <c r="LU138" s="129"/>
      <c r="LV138" s="129"/>
      <c r="LW138" s="129"/>
      <c r="LX138" s="129"/>
      <c r="LY138" s="129"/>
      <c r="LZ138" s="129"/>
      <c r="MA138" s="129"/>
      <c r="MB138" s="129"/>
      <c r="MC138" s="129"/>
      <c r="MD138" s="129"/>
      <c r="ME138" s="129"/>
      <c r="MF138" s="129"/>
      <c r="MG138" s="129"/>
      <c r="MH138" s="129"/>
      <c r="MI138" s="129"/>
      <c r="MJ138" s="129"/>
      <c r="MK138" s="129"/>
      <c r="ML138" s="129"/>
      <c r="MM138" s="129"/>
      <c r="MN138" s="129"/>
      <c r="MO138" s="129"/>
      <c r="MP138" s="129"/>
      <c r="MQ138" s="129"/>
      <c r="MR138" s="129"/>
      <c r="MS138" s="129"/>
      <c r="MT138" s="129"/>
      <c r="MU138" s="129"/>
      <c r="MV138" s="129"/>
      <c r="MW138" s="129"/>
      <c r="MX138" s="129"/>
      <c r="MY138" s="129"/>
      <c r="MZ138" s="129"/>
      <c r="NA138" s="129"/>
      <c r="NB138" s="129"/>
      <c r="NC138" s="129"/>
      <c r="ND138" s="129"/>
      <c r="NE138" s="129"/>
      <c r="NF138" s="129"/>
      <c r="NG138" s="129"/>
      <c r="NH138" s="129"/>
      <c r="NI138" s="129"/>
      <c r="NJ138" s="129"/>
      <c r="NK138" s="129"/>
      <c r="NL138" s="129"/>
      <c r="NM138" s="129"/>
      <c r="NN138" s="129"/>
      <c r="NO138" s="129"/>
      <c r="NP138" s="129"/>
      <c r="NQ138" s="129"/>
      <c r="NR138" s="129"/>
      <c r="NS138" s="129"/>
      <c r="NT138" s="129"/>
      <c r="NU138" s="129"/>
      <c r="NV138" s="129"/>
      <c r="NW138" s="129"/>
      <c r="NX138" s="129"/>
      <c r="NY138" s="129"/>
      <c r="NZ138" s="129"/>
      <c r="OA138" s="129"/>
      <c r="OB138" s="129"/>
      <c r="OC138" s="129"/>
      <c r="OD138" s="129"/>
      <c r="OE138" s="129"/>
      <c r="OF138" s="129"/>
      <c r="OG138" s="129"/>
      <c r="OH138" s="129"/>
      <c r="OI138" s="129"/>
      <c r="OJ138" s="129"/>
      <c r="OK138" s="129"/>
      <c r="OL138" s="129"/>
      <c r="OM138" s="129"/>
      <c r="ON138" s="129"/>
      <c r="OO138" s="129"/>
      <c r="OP138" s="129"/>
      <c r="OQ138" s="129"/>
      <c r="OR138" s="129"/>
      <c r="OS138" s="129"/>
      <c r="OT138" s="129"/>
      <c r="OU138" s="129"/>
      <c r="OV138" s="129"/>
      <c r="OW138" s="129"/>
      <c r="OX138" s="129"/>
      <c r="OY138" s="129"/>
      <c r="OZ138" s="129"/>
      <c r="PA138" s="129"/>
      <c r="PB138" s="129"/>
      <c r="PC138" s="129"/>
      <c r="PD138" s="129"/>
      <c r="PE138" s="129"/>
      <c r="PF138" s="129"/>
      <c r="PG138" s="129"/>
      <c r="PH138" s="129"/>
      <c r="PI138" s="129"/>
      <c r="PJ138" s="129"/>
      <c r="PK138" s="129"/>
      <c r="PL138" s="129"/>
      <c r="PM138" s="129"/>
      <c r="PN138" s="129"/>
      <c r="PO138" s="129"/>
      <c r="PP138" s="129"/>
      <c r="PQ138" s="129"/>
      <c r="PR138" s="129"/>
      <c r="PS138" s="129"/>
      <c r="PT138" s="129"/>
      <c r="PU138" s="129"/>
      <c r="PV138" s="129"/>
      <c r="PW138" s="129"/>
      <c r="PX138" s="129"/>
      <c r="PY138" s="129"/>
      <c r="PZ138" s="129"/>
      <c r="QA138" s="129"/>
      <c r="QB138" s="129"/>
      <c r="QC138" s="129"/>
      <c r="QD138" s="129"/>
      <c r="QE138" s="129"/>
      <c r="QF138" s="129"/>
      <c r="QG138" s="129"/>
      <c r="QH138" s="129"/>
      <c r="QI138" s="129"/>
      <c r="QJ138" s="129"/>
      <c r="QK138" s="129"/>
      <c r="QL138" s="129"/>
      <c r="QM138" s="129"/>
      <c r="QN138" s="129"/>
      <c r="QO138" s="129"/>
      <c r="QP138" s="129"/>
      <c r="QQ138" s="129"/>
      <c r="QR138" s="129"/>
      <c r="QS138" s="129"/>
      <c r="QT138" s="129"/>
      <c r="QU138" s="129"/>
      <c r="QV138" s="129"/>
      <c r="QW138" s="129"/>
      <c r="QX138" s="129"/>
      <c r="QY138" s="129"/>
      <c r="QZ138" s="129"/>
      <c r="RA138" s="129"/>
      <c r="RB138" s="129"/>
      <c r="RC138" s="129"/>
      <c r="RD138" s="129"/>
      <c r="RE138" s="129"/>
      <c r="RF138" s="129"/>
      <c r="RG138" s="129"/>
      <c r="RH138" s="129"/>
      <c r="RI138" s="129"/>
      <c r="RJ138" s="129"/>
      <c r="RK138" s="129"/>
      <c r="RL138" s="129"/>
      <c r="RM138" s="129"/>
      <c r="RN138" s="129"/>
      <c r="RO138" s="129"/>
      <c r="RP138" s="129"/>
      <c r="RQ138" s="129"/>
      <c r="RR138" s="129"/>
      <c r="RS138" s="129"/>
      <c r="RT138" s="129"/>
      <c r="RU138" s="129"/>
      <c r="RV138" s="129"/>
      <c r="RW138" s="129"/>
      <c r="RX138" s="129"/>
      <c r="RY138" s="129"/>
    </row>
    <row r="139" spans="1:493" s="20" customFormat="1" ht="40" customHeight="1" x14ac:dyDescent="0.25">
      <c r="A139" s="125" t="s">
        <v>1504</v>
      </c>
      <c r="B139" s="9" t="s">
        <v>1018</v>
      </c>
      <c r="C139" s="9" t="s">
        <v>1019</v>
      </c>
      <c r="D139" s="9" t="s">
        <v>1020</v>
      </c>
      <c r="E139" s="247">
        <v>12.7</v>
      </c>
      <c r="F139" s="248">
        <v>21.4</v>
      </c>
      <c r="G139" s="248">
        <v>4.5</v>
      </c>
      <c r="H139" s="247">
        <v>10.7</v>
      </c>
      <c r="I139" s="248">
        <v>18</v>
      </c>
      <c r="J139" s="250">
        <v>3.8</v>
      </c>
      <c r="K139" s="256">
        <v>2022</v>
      </c>
      <c r="L139" s="248" t="s">
        <v>1599</v>
      </c>
      <c r="M139" s="86" t="s">
        <v>1599</v>
      </c>
      <c r="N139" s="248" t="s">
        <v>1598</v>
      </c>
      <c r="O139" s="86" t="s">
        <v>162</v>
      </c>
      <c r="P139" s="86" t="s">
        <v>156</v>
      </c>
      <c r="Q139" s="86"/>
      <c r="R139" s="86" t="s">
        <v>156</v>
      </c>
      <c r="S139" s="86"/>
      <c r="T139" s="86" t="s">
        <v>156</v>
      </c>
      <c r="U139" s="86" t="s">
        <v>156</v>
      </c>
      <c r="V139" s="86" t="s">
        <v>156</v>
      </c>
      <c r="W139" s="86" t="s">
        <v>156</v>
      </c>
      <c r="X139" s="86" t="s">
        <v>162</v>
      </c>
      <c r="Y139" s="86"/>
      <c r="Z139" s="86"/>
      <c r="AA139" s="273" t="s">
        <v>632</v>
      </c>
      <c r="AB139" s="44" t="s">
        <v>1435</v>
      </c>
      <c r="AC139" s="238" t="s">
        <v>1574</v>
      </c>
      <c r="AD139" s="235" t="s">
        <v>1425</v>
      </c>
      <c r="AE139" s="123">
        <v>2</v>
      </c>
      <c r="AF139" s="123">
        <v>0</v>
      </c>
      <c r="AG139" s="123">
        <v>2</v>
      </c>
      <c r="AH139" s="123">
        <v>2</v>
      </c>
      <c r="AI139" s="188" t="s">
        <v>1597</v>
      </c>
      <c r="AJ139" s="236" t="s">
        <v>1528</v>
      </c>
      <c r="AK139" s="124"/>
      <c r="AL139" s="124"/>
      <c r="AM139" s="124"/>
      <c r="AN139" s="124"/>
      <c r="AO139" s="124"/>
      <c r="AP139" s="124"/>
      <c r="AQ139" s="124"/>
      <c r="AR139" s="124"/>
      <c r="AS139" s="124"/>
      <c r="AT139" s="124"/>
      <c r="AU139" s="124"/>
      <c r="AV139" s="124"/>
      <c r="AW139" s="124"/>
      <c r="AX139" s="124"/>
      <c r="AY139" s="124"/>
      <c r="AZ139" s="124"/>
      <c r="BA139" s="124"/>
      <c r="BB139" s="124"/>
      <c r="BC139" s="124"/>
      <c r="BD139" s="124"/>
      <c r="BE139" s="124"/>
      <c r="BF139" s="124"/>
      <c r="BG139" s="124"/>
      <c r="BH139" s="124"/>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c r="GE139" s="129"/>
      <c r="GF139" s="129"/>
      <c r="GG139" s="129"/>
      <c r="GH139" s="129"/>
      <c r="GI139" s="129"/>
      <c r="GJ139" s="129"/>
      <c r="GK139" s="129"/>
      <c r="GL139" s="129"/>
      <c r="GM139" s="129"/>
      <c r="GN139" s="129"/>
      <c r="GO139" s="129"/>
      <c r="GP139" s="129"/>
      <c r="GQ139" s="129"/>
      <c r="GR139" s="129"/>
      <c r="GS139" s="129"/>
      <c r="GT139" s="129"/>
      <c r="GU139" s="129"/>
      <c r="GV139" s="129"/>
      <c r="GW139" s="129"/>
      <c r="GX139" s="129"/>
      <c r="GY139" s="129"/>
      <c r="GZ139" s="129"/>
      <c r="HA139" s="129"/>
      <c r="HB139" s="129"/>
      <c r="HC139" s="129"/>
      <c r="HD139" s="129"/>
      <c r="HE139" s="129"/>
      <c r="HF139" s="129"/>
      <c r="HG139" s="129"/>
      <c r="HH139" s="129"/>
      <c r="HI139" s="129"/>
      <c r="HJ139" s="129"/>
      <c r="HK139" s="129"/>
      <c r="HL139" s="129"/>
      <c r="HM139" s="129"/>
      <c r="HN139" s="129"/>
      <c r="HO139" s="129"/>
      <c r="HP139" s="129"/>
      <c r="HQ139" s="129"/>
      <c r="HR139" s="129"/>
      <c r="HS139" s="129"/>
      <c r="HT139" s="129"/>
      <c r="HU139" s="129"/>
      <c r="HV139" s="129"/>
      <c r="HW139" s="129"/>
      <c r="HX139" s="129"/>
      <c r="HY139" s="129"/>
      <c r="HZ139" s="129"/>
      <c r="IA139" s="129"/>
      <c r="IB139" s="129"/>
      <c r="IC139" s="129"/>
      <c r="ID139" s="129"/>
      <c r="IE139" s="129"/>
      <c r="IF139" s="129"/>
      <c r="IG139" s="129"/>
      <c r="IH139" s="129"/>
      <c r="II139" s="129"/>
      <c r="IJ139" s="129"/>
      <c r="IK139" s="129"/>
      <c r="IL139" s="129"/>
      <c r="IM139" s="129"/>
      <c r="IN139" s="129"/>
      <c r="IO139" s="129"/>
      <c r="IP139" s="129"/>
      <c r="IQ139" s="129"/>
      <c r="IR139" s="129"/>
      <c r="IS139" s="129"/>
      <c r="IT139" s="129"/>
      <c r="IU139" s="129"/>
      <c r="IV139" s="129"/>
      <c r="IW139" s="129"/>
      <c r="IX139" s="129"/>
      <c r="IY139" s="129"/>
      <c r="IZ139" s="129"/>
      <c r="JA139" s="129"/>
      <c r="JB139" s="129"/>
      <c r="JC139" s="129"/>
      <c r="JD139" s="129"/>
      <c r="JE139" s="129"/>
      <c r="JF139" s="129"/>
      <c r="JG139" s="129"/>
      <c r="JH139" s="129"/>
      <c r="JI139" s="129"/>
      <c r="JJ139" s="129"/>
      <c r="JK139" s="129"/>
      <c r="JL139" s="129"/>
      <c r="JM139" s="129"/>
      <c r="JN139" s="129"/>
      <c r="JO139" s="129"/>
      <c r="JP139" s="129"/>
      <c r="JQ139" s="129"/>
      <c r="JR139" s="129"/>
      <c r="JS139" s="129"/>
      <c r="JT139" s="129"/>
      <c r="JU139" s="129"/>
      <c r="JV139" s="129"/>
      <c r="JW139" s="129"/>
      <c r="JX139" s="129"/>
      <c r="JY139" s="129"/>
      <c r="JZ139" s="129"/>
      <c r="KA139" s="129"/>
      <c r="KB139" s="129"/>
      <c r="KC139" s="129"/>
      <c r="KD139" s="129"/>
      <c r="KE139" s="129"/>
      <c r="KF139" s="129"/>
      <c r="KG139" s="129"/>
      <c r="KH139" s="129"/>
      <c r="KI139" s="129"/>
      <c r="KJ139" s="129"/>
      <c r="KK139" s="129"/>
      <c r="KL139" s="129"/>
      <c r="KM139" s="129"/>
      <c r="KN139" s="129"/>
      <c r="KO139" s="129"/>
      <c r="KP139" s="129"/>
      <c r="KQ139" s="129"/>
      <c r="KR139" s="129"/>
      <c r="KS139" s="129"/>
      <c r="KT139" s="129"/>
      <c r="KU139" s="129"/>
      <c r="KV139" s="129"/>
      <c r="KW139" s="129"/>
      <c r="KX139" s="129"/>
      <c r="KY139" s="129"/>
      <c r="KZ139" s="129"/>
      <c r="LA139" s="129"/>
      <c r="LB139" s="129"/>
      <c r="LC139" s="129"/>
      <c r="LD139" s="129"/>
      <c r="LE139" s="129"/>
      <c r="LF139" s="129"/>
      <c r="LG139" s="129"/>
      <c r="LH139" s="129"/>
      <c r="LI139" s="129"/>
      <c r="LJ139" s="129"/>
      <c r="LK139" s="129"/>
      <c r="LL139" s="129"/>
      <c r="LM139" s="129"/>
      <c r="LN139" s="129"/>
      <c r="LO139" s="129"/>
      <c r="LP139" s="129"/>
      <c r="LQ139" s="129"/>
      <c r="LR139" s="129"/>
      <c r="LS139" s="129"/>
      <c r="LT139" s="129"/>
      <c r="LU139" s="129"/>
      <c r="LV139" s="129"/>
      <c r="LW139" s="129"/>
      <c r="LX139" s="129"/>
      <c r="LY139" s="129"/>
      <c r="LZ139" s="129"/>
      <c r="MA139" s="129"/>
      <c r="MB139" s="129"/>
      <c r="MC139" s="129"/>
      <c r="MD139" s="129"/>
      <c r="ME139" s="129"/>
      <c r="MF139" s="129"/>
      <c r="MG139" s="129"/>
      <c r="MH139" s="129"/>
      <c r="MI139" s="129"/>
      <c r="MJ139" s="129"/>
      <c r="MK139" s="129"/>
      <c r="ML139" s="129"/>
      <c r="MM139" s="129"/>
      <c r="MN139" s="129"/>
      <c r="MO139" s="129"/>
      <c r="MP139" s="129"/>
      <c r="MQ139" s="129"/>
      <c r="MR139" s="129"/>
      <c r="MS139" s="129"/>
      <c r="MT139" s="129"/>
      <c r="MU139" s="129"/>
      <c r="MV139" s="129"/>
      <c r="MW139" s="129"/>
      <c r="MX139" s="129"/>
      <c r="MY139" s="129"/>
      <c r="MZ139" s="129"/>
      <c r="NA139" s="129"/>
      <c r="NB139" s="129"/>
      <c r="NC139" s="129"/>
      <c r="ND139" s="129"/>
      <c r="NE139" s="129"/>
      <c r="NF139" s="129"/>
      <c r="NG139" s="129"/>
      <c r="NH139" s="129"/>
      <c r="NI139" s="129"/>
      <c r="NJ139" s="129"/>
      <c r="NK139" s="129"/>
      <c r="NL139" s="129"/>
      <c r="NM139" s="129"/>
      <c r="NN139" s="129"/>
      <c r="NO139" s="129"/>
      <c r="NP139" s="129"/>
      <c r="NQ139" s="129"/>
      <c r="NR139" s="129"/>
      <c r="NS139" s="129"/>
      <c r="NT139" s="129"/>
      <c r="NU139" s="129"/>
      <c r="NV139" s="129"/>
      <c r="NW139" s="129"/>
      <c r="NX139" s="129"/>
      <c r="NY139" s="129"/>
      <c r="NZ139" s="129"/>
      <c r="OA139" s="129"/>
      <c r="OB139" s="129"/>
      <c r="OC139" s="129"/>
      <c r="OD139" s="129"/>
      <c r="OE139" s="129"/>
      <c r="OF139" s="129"/>
      <c r="OG139" s="129"/>
      <c r="OH139" s="129"/>
      <c r="OI139" s="129"/>
      <c r="OJ139" s="129"/>
      <c r="OK139" s="129"/>
      <c r="OL139" s="129"/>
      <c r="OM139" s="129"/>
      <c r="ON139" s="129"/>
      <c r="OO139" s="129"/>
      <c r="OP139" s="129"/>
      <c r="OQ139" s="129"/>
      <c r="OR139" s="129"/>
      <c r="OS139" s="129"/>
      <c r="OT139" s="129"/>
      <c r="OU139" s="129"/>
      <c r="OV139" s="129"/>
      <c r="OW139" s="129"/>
      <c r="OX139" s="129"/>
      <c r="OY139" s="129"/>
      <c r="OZ139" s="129"/>
      <c r="PA139" s="129"/>
      <c r="PB139" s="129"/>
      <c r="PC139" s="129"/>
      <c r="PD139" s="129"/>
      <c r="PE139" s="129"/>
      <c r="PF139" s="129"/>
      <c r="PG139" s="129"/>
      <c r="PH139" s="129"/>
      <c r="PI139" s="129"/>
      <c r="PJ139" s="129"/>
      <c r="PK139" s="129"/>
      <c r="PL139" s="129"/>
      <c r="PM139" s="129"/>
      <c r="PN139" s="129"/>
      <c r="PO139" s="129"/>
      <c r="PP139" s="129"/>
      <c r="PQ139" s="129"/>
      <c r="PR139" s="129"/>
      <c r="PS139" s="129"/>
      <c r="PT139" s="129"/>
      <c r="PU139" s="129"/>
      <c r="PV139" s="129"/>
      <c r="PW139" s="129"/>
      <c r="PX139" s="129"/>
      <c r="PY139" s="129"/>
      <c r="PZ139" s="129"/>
      <c r="QA139" s="129"/>
      <c r="QB139" s="129"/>
      <c r="QC139" s="129"/>
      <c r="QD139" s="129"/>
      <c r="QE139" s="129"/>
      <c r="QF139" s="129"/>
      <c r="QG139" s="129"/>
      <c r="QH139" s="129"/>
      <c r="QI139" s="129"/>
      <c r="QJ139" s="129"/>
      <c r="QK139" s="129"/>
      <c r="QL139" s="129"/>
      <c r="QM139" s="129"/>
      <c r="QN139" s="129"/>
      <c r="QO139" s="129"/>
      <c r="QP139" s="129"/>
      <c r="QQ139" s="129"/>
      <c r="QR139" s="129"/>
      <c r="QS139" s="129"/>
      <c r="QT139" s="129"/>
      <c r="QU139" s="129"/>
      <c r="QV139" s="129"/>
      <c r="QW139" s="129"/>
      <c r="QX139" s="129"/>
      <c r="QY139" s="129"/>
      <c r="QZ139" s="129"/>
      <c r="RA139" s="129"/>
      <c r="RB139" s="129"/>
      <c r="RC139" s="129"/>
      <c r="RD139" s="129"/>
      <c r="RE139" s="129"/>
      <c r="RF139" s="129"/>
      <c r="RG139" s="129"/>
      <c r="RH139" s="129"/>
      <c r="RI139" s="129"/>
      <c r="RJ139" s="129"/>
      <c r="RK139" s="129"/>
      <c r="RL139" s="129"/>
      <c r="RM139" s="129"/>
      <c r="RN139" s="129"/>
      <c r="RO139" s="129"/>
      <c r="RP139" s="129"/>
      <c r="RQ139" s="129"/>
      <c r="RR139" s="129"/>
      <c r="RS139" s="129"/>
      <c r="RT139" s="129"/>
      <c r="RU139" s="129"/>
      <c r="RV139" s="129"/>
      <c r="RW139" s="129"/>
      <c r="RX139" s="129"/>
      <c r="RY139" s="129"/>
    </row>
    <row r="140" spans="1:493" s="20" customFormat="1" ht="40" customHeight="1" x14ac:dyDescent="0.25">
      <c r="A140" s="125" t="s">
        <v>1504</v>
      </c>
      <c r="B140" s="9" t="s">
        <v>1021</v>
      </c>
      <c r="C140" s="9" t="s">
        <v>1022</v>
      </c>
      <c r="D140" s="9" t="s">
        <v>1023</v>
      </c>
      <c r="E140" s="247">
        <v>6.8</v>
      </c>
      <c r="F140" s="248">
        <v>6.9</v>
      </c>
      <c r="G140" s="248">
        <v>6.7</v>
      </c>
      <c r="H140" s="247">
        <v>6</v>
      </c>
      <c r="I140" s="248">
        <v>6.2</v>
      </c>
      <c r="J140" s="250">
        <v>5.9</v>
      </c>
      <c r="K140" s="256">
        <v>2022</v>
      </c>
      <c r="L140" s="248" t="s">
        <v>1599</v>
      </c>
      <c r="M140" s="86" t="s">
        <v>1599</v>
      </c>
      <c r="N140" s="248" t="s">
        <v>1598</v>
      </c>
      <c r="O140" s="86" t="s">
        <v>163</v>
      </c>
      <c r="P140" s="86" t="s">
        <v>156</v>
      </c>
      <c r="Q140" s="86"/>
      <c r="R140" s="86" t="s">
        <v>156</v>
      </c>
      <c r="S140" s="86"/>
      <c r="T140" s="86">
        <v>2020</v>
      </c>
      <c r="U140" s="86" t="s">
        <v>1651</v>
      </c>
      <c r="V140" s="86" t="s">
        <v>162</v>
      </c>
      <c r="W140" s="86" t="s">
        <v>1651</v>
      </c>
      <c r="X140" s="86" t="s">
        <v>163</v>
      </c>
      <c r="Y140" s="86"/>
      <c r="Z140" s="86"/>
      <c r="AA140" s="273" t="s">
        <v>632</v>
      </c>
      <c r="AB140" s="44" t="s">
        <v>1435</v>
      </c>
      <c r="AC140" s="238" t="s">
        <v>1702</v>
      </c>
      <c r="AD140" s="235" t="s">
        <v>1425</v>
      </c>
      <c r="AE140" s="123">
        <v>2</v>
      </c>
      <c r="AF140" s="123">
        <v>0</v>
      </c>
      <c r="AG140" s="123">
        <v>2</v>
      </c>
      <c r="AH140" s="123">
        <v>2</v>
      </c>
      <c r="AI140" s="188" t="s">
        <v>1597</v>
      </c>
      <c r="AJ140" s="236" t="s">
        <v>1528</v>
      </c>
      <c r="AK140" s="124"/>
      <c r="AL140" s="124"/>
      <c r="AM140" s="124"/>
      <c r="AN140" s="124"/>
      <c r="AO140" s="124"/>
      <c r="AP140" s="124"/>
      <c r="AQ140" s="124"/>
      <c r="AR140" s="124"/>
      <c r="AS140" s="124"/>
      <c r="AT140" s="124"/>
      <c r="AU140" s="124"/>
      <c r="AV140" s="124"/>
      <c r="AW140" s="124"/>
      <c r="AX140" s="124"/>
      <c r="AY140" s="124"/>
      <c r="AZ140" s="124"/>
      <c r="BA140" s="124"/>
      <c r="BB140" s="124"/>
      <c r="BC140" s="124"/>
      <c r="BD140" s="124"/>
      <c r="BE140" s="124"/>
      <c r="BF140" s="124"/>
      <c r="BG140" s="124"/>
      <c r="BH140" s="124"/>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c r="GE140" s="129"/>
      <c r="GF140" s="129"/>
      <c r="GG140" s="129"/>
      <c r="GH140" s="129"/>
      <c r="GI140" s="129"/>
      <c r="GJ140" s="129"/>
      <c r="GK140" s="129"/>
      <c r="GL140" s="129"/>
      <c r="GM140" s="129"/>
      <c r="GN140" s="129"/>
      <c r="GO140" s="129"/>
      <c r="GP140" s="129"/>
      <c r="GQ140" s="129"/>
      <c r="GR140" s="129"/>
      <c r="GS140" s="129"/>
      <c r="GT140" s="129"/>
      <c r="GU140" s="129"/>
      <c r="GV140" s="129"/>
      <c r="GW140" s="129"/>
      <c r="GX140" s="129"/>
      <c r="GY140" s="129"/>
      <c r="GZ140" s="129"/>
      <c r="HA140" s="129"/>
      <c r="HB140" s="129"/>
      <c r="HC140" s="129"/>
      <c r="HD140" s="129"/>
      <c r="HE140" s="129"/>
      <c r="HF140" s="129"/>
      <c r="HG140" s="129"/>
      <c r="HH140" s="129"/>
      <c r="HI140" s="129"/>
      <c r="HJ140" s="129"/>
      <c r="HK140" s="129"/>
      <c r="HL140" s="129"/>
      <c r="HM140" s="129"/>
      <c r="HN140" s="129"/>
      <c r="HO140" s="129"/>
      <c r="HP140" s="129"/>
      <c r="HQ140" s="129"/>
      <c r="HR140" s="129"/>
      <c r="HS140" s="129"/>
      <c r="HT140" s="129"/>
      <c r="HU140" s="129"/>
      <c r="HV140" s="129"/>
      <c r="HW140" s="129"/>
      <c r="HX140" s="129"/>
      <c r="HY140" s="129"/>
      <c r="HZ140" s="129"/>
      <c r="IA140" s="129"/>
      <c r="IB140" s="129"/>
      <c r="IC140" s="129"/>
      <c r="ID140" s="129"/>
      <c r="IE140" s="129"/>
      <c r="IF140" s="129"/>
      <c r="IG140" s="129"/>
      <c r="IH140" s="129"/>
      <c r="II140" s="129"/>
      <c r="IJ140" s="129"/>
      <c r="IK140" s="129"/>
      <c r="IL140" s="129"/>
      <c r="IM140" s="129"/>
      <c r="IN140" s="129"/>
      <c r="IO140" s="129"/>
      <c r="IP140" s="129"/>
      <c r="IQ140" s="129"/>
      <c r="IR140" s="129"/>
      <c r="IS140" s="129"/>
      <c r="IT140" s="129"/>
      <c r="IU140" s="129"/>
      <c r="IV140" s="129"/>
      <c r="IW140" s="129"/>
      <c r="IX140" s="129"/>
      <c r="IY140" s="129"/>
      <c r="IZ140" s="129"/>
      <c r="JA140" s="129"/>
      <c r="JB140" s="129"/>
      <c r="JC140" s="129"/>
      <c r="JD140" s="129"/>
      <c r="JE140" s="129"/>
      <c r="JF140" s="129"/>
      <c r="JG140" s="129"/>
      <c r="JH140" s="129"/>
      <c r="JI140" s="129"/>
      <c r="JJ140" s="129"/>
      <c r="JK140" s="129"/>
      <c r="JL140" s="129"/>
      <c r="JM140" s="129"/>
      <c r="JN140" s="129"/>
      <c r="JO140" s="129"/>
      <c r="JP140" s="129"/>
      <c r="JQ140" s="129"/>
      <c r="JR140" s="129"/>
      <c r="JS140" s="129"/>
      <c r="JT140" s="129"/>
      <c r="JU140" s="129"/>
      <c r="JV140" s="129"/>
      <c r="JW140" s="129"/>
      <c r="JX140" s="129"/>
      <c r="JY140" s="129"/>
      <c r="JZ140" s="129"/>
      <c r="KA140" s="129"/>
      <c r="KB140" s="129"/>
      <c r="KC140" s="129"/>
      <c r="KD140" s="129"/>
      <c r="KE140" s="129"/>
      <c r="KF140" s="129"/>
      <c r="KG140" s="129"/>
      <c r="KH140" s="129"/>
      <c r="KI140" s="129"/>
      <c r="KJ140" s="129"/>
      <c r="KK140" s="129"/>
      <c r="KL140" s="129"/>
      <c r="KM140" s="129"/>
      <c r="KN140" s="129"/>
      <c r="KO140" s="129"/>
      <c r="KP140" s="129"/>
      <c r="KQ140" s="129"/>
      <c r="KR140" s="129"/>
      <c r="KS140" s="129"/>
      <c r="KT140" s="129"/>
      <c r="KU140" s="129"/>
      <c r="KV140" s="129"/>
      <c r="KW140" s="129"/>
      <c r="KX140" s="129"/>
      <c r="KY140" s="129"/>
      <c r="KZ140" s="129"/>
      <c r="LA140" s="129"/>
      <c r="LB140" s="129"/>
      <c r="LC140" s="129"/>
      <c r="LD140" s="129"/>
      <c r="LE140" s="129"/>
      <c r="LF140" s="129"/>
      <c r="LG140" s="129"/>
      <c r="LH140" s="129"/>
      <c r="LI140" s="129"/>
      <c r="LJ140" s="129"/>
      <c r="LK140" s="129"/>
      <c r="LL140" s="129"/>
      <c r="LM140" s="129"/>
      <c r="LN140" s="129"/>
      <c r="LO140" s="129"/>
      <c r="LP140" s="129"/>
      <c r="LQ140" s="129"/>
      <c r="LR140" s="129"/>
      <c r="LS140" s="129"/>
      <c r="LT140" s="129"/>
      <c r="LU140" s="129"/>
      <c r="LV140" s="129"/>
      <c r="LW140" s="129"/>
      <c r="LX140" s="129"/>
      <c r="LY140" s="129"/>
      <c r="LZ140" s="129"/>
      <c r="MA140" s="129"/>
      <c r="MB140" s="129"/>
      <c r="MC140" s="129"/>
      <c r="MD140" s="129"/>
      <c r="ME140" s="129"/>
      <c r="MF140" s="129"/>
      <c r="MG140" s="129"/>
      <c r="MH140" s="129"/>
      <c r="MI140" s="129"/>
      <c r="MJ140" s="129"/>
      <c r="MK140" s="129"/>
      <c r="ML140" s="129"/>
      <c r="MM140" s="129"/>
      <c r="MN140" s="129"/>
      <c r="MO140" s="129"/>
      <c r="MP140" s="129"/>
      <c r="MQ140" s="129"/>
      <c r="MR140" s="129"/>
      <c r="MS140" s="129"/>
      <c r="MT140" s="129"/>
      <c r="MU140" s="129"/>
      <c r="MV140" s="129"/>
      <c r="MW140" s="129"/>
      <c r="MX140" s="129"/>
      <c r="MY140" s="129"/>
      <c r="MZ140" s="129"/>
      <c r="NA140" s="129"/>
      <c r="NB140" s="129"/>
      <c r="NC140" s="129"/>
      <c r="ND140" s="129"/>
      <c r="NE140" s="129"/>
      <c r="NF140" s="129"/>
      <c r="NG140" s="129"/>
      <c r="NH140" s="129"/>
      <c r="NI140" s="129"/>
      <c r="NJ140" s="129"/>
      <c r="NK140" s="129"/>
      <c r="NL140" s="129"/>
      <c r="NM140" s="129"/>
      <c r="NN140" s="129"/>
      <c r="NO140" s="129"/>
      <c r="NP140" s="129"/>
      <c r="NQ140" s="129"/>
      <c r="NR140" s="129"/>
      <c r="NS140" s="129"/>
      <c r="NT140" s="129"/>
      <c r="NU140" s="129"/>
      <c r="NV140" s="129"/>
      <c r="NW140" s="129"/>
      <c r="NX140" s="129"/>
      <c r="NY140" s="129"/>
      <c r="NZ140" s="129"/>
      <c r="OA140" s="129"/>
      <c r="OB140" s="129"/>
      <c r="OC140" s="129"/>
      <c r="OD140" s="129"/>
      <c r="OE140" s="129"/>
      <c r="OF140" s="129"/>
      <c r="OG140" s="129"/>
      <c r="OH140" s="129"/>
      <c r="OI140" s="129"/>
      <c r="OJ140" s="129"/>
      <c r="OK140" s="129"/>
      <c r="OL140" s="129"/>
      <c r="OM140" s="129"/>
      <c r="ON140" s="129"/>
      <c r="OO140" s="129"/>
      <c r="OP140" s="129"/>
      <c r="OQ140" s="129"/>
      <c r="OR140" s="129"/>
      <c r="OS140" s="129"/>
      <c r="OT140" s="129"/>
      <c r="OU140" s="129"/>
      <c r="OV140" s="129"/>
      <c r="OW140" s="129"/>
      <c r="OX140" s="129"/>
      <c r="OY140" s="129"/>
      <c r="OZ140" s="129"/>
      <c r="PA140" s="129"/>
      <c r="PB140" s="129"/>
      <c r="PC140" s="129"/>
      <c r="PD140" s="129"/>
      <c r="PE140" s="129"/>
      <c r="PF140" s="129"/>
      <c r="PG140" s="129"/>
      <c r="PH140" s="129"/>
      <c r="PI140" s="129"/>
      <c r="PJ140" s="129"/>
      <c r="PK140" s="129"/>
      <c r="PL140" s="129"/>
      <c r="PM140" s="129"/>
      <c r="PN140" s="129"/>
      <c r="PO140" s="129"/>
      <c r="PP140" s="129"/>
      <c r="PQ140" s="129"/>
      <c r="PR140" s="129"/>
      <c r="PS140" s="129"/>
      <c r="PT140" s="129"/>
      <c r="PU140" s="129"/>
      <c r="PV140" s="129"/>
      <c r="PW140" s="129"/>
      <c r="PX140" s="129"/>
      <c r="PY140" s="129"/>
      <c r="PZ140" s="129"/>
      <c r="QA140" s="129"/>
      <c r="QB140" s="129"/>
      <c r="QC140" s="129"/>
      <c r="QD140" s="129"/>
      <c r="QE140" s="129"/>
      <c r="QF140" s="129"/>
      <c r="QG140" s="129"/>
      <c r="QH140" s="129"/>
      <c r="QI140" s="129"/>
      <c r="QJ140" s="129"/>
      <c r="QK140" s="129"/>
      <c r="QL140" s="129"/>
      <c r="QM140" s="129"/>
      <c r="QN140" s="129"/>
      <c r="QO140" s="129"/>
      <c r="QP140" s="129"/>
      <c r="QQ140" s="129"/>
      <c r="QR140" s="129"/>
      <c r="QS140" s="129"/>
      <c r="QT140" s="129"/>
      <c r="QU140" s="129"/>
      <c r="QV140" s="129"/>
      <c r="QW140" s="129"/>
      <c r="QX140" s="129"/>
      <c r="QY140" s="129"/>
      <c r="QZ140" s="129"/>
      <c r="RA140" s="129"/>
      <c r="RB140" s="129"/>
      <c r="RC140" s="129"/>
      <c r="RD140" s="129"/>
      <c r="RE140" s="129"/>
      <c r="RF140" s="129"/>
      <c r="RG140" s="129"/>
      <c r="RH140" s="129"/>
      <c r="RI140" s="129"/>
      <c r="RJ140" s="129"/>
      <c r="RK140" s="129"/>
      <c r="RL140" s="129"/>
      <c r="RM140" s="129"/>
      <c r="RN140" s="129"/>
      <c r="RO140" s="129"/>
      <c r="RP140" s="129"/>
      <c r="RQ140" s="129"/>
      <c r="RR140" s="129"/>
      <c r="RS140" s="129"/>
      <c r="RT140" s="129"/>
      <c r="RU140" s="129"/>
      <c r="RV140" s="129"/>
      <c r="RW140" s="129"/>
      <c r="RX140" s="129"/>
      <c r="RY140" s="129"/>
    </row>
    <row r="141" spans="1:493" s="20" customFormat="1" ht="40" customHeight="1" x14ac:dyDescent="0.25">
      <c r="A141" s="125" t="s">
        <v>157</v>
      </c>
      <c r="B141" s="9" t="s">
        <v>1024</v>
      </c>
      <c r="C141" s="9" t="s">
        <v>1025</v>
      </c>
      <c r="D141" s="9" t="s">
        <v>1026</v>
      </c>
      <c r="E141" s="247">
        <v>24</v>
      </c>
      <c r="F141" s="248">
        <v>37.700000000000003</v>
      </c>
      <c r="G141" s="248">
        <v>13</v>
      </c>
      <c r="H141" s="247">
        <v>21.3</v>
      </c>
      <c r="I141" s="248">
        <v>33.6</v>
      </c>
      <c r="J141" s="250">
        <v>11.5</v>
      </c>
      <c r="K141" s="256">
        <v>2022</v>
      </c>
      <c r="L141" s="248" t="s">
        <v>1599</v>
      </c>
      <c r="M141" s="86" t="s">
        <v>1599</v>
      </c>
      <c r="N141" s="248" t="s">
        <v>1598</v>
      </c>
      <c r="O141" s="86" t="s">
        <v>163</v>
      </c>
      <c r="P141" s="86" t="s">
        <v>156</v>
      </c>
      <c r="Q141" s="86"/>
      <c r="R141" s="86" t="s">
        <v>156</v>
      </c>
      <c r="S141" s="86"/>
      <c r="T141" s="86">
        <v>2016</v>
      </c>
      <c r="U141" s="86" t="s">
        <v>162</v>
      </c>
      <c r="V141" s="86" t="s">
        <v>162</v>
      </c>
      <c r="W141" s="86" t="s">
        <v>162</v>
      </c>
      <c r="X141" s="86" t="s">
        <v>163</v>
      </c>
      <c r="Y141" s="86"/>
      <c r="Z141" s="86"/>
      <c r="AA141" s="273" t="s">
        <v>632</v>
      </c>
      <c r="AB141" s="44" t="s">
        <v>1435</v>
      </c>
      <c r="AC141" s="238" t="s">
        <v>1701</v>
      </c>
      <c r="AD141" s="235" t="s">
        <v>1425</v>
      </c>
      <c r="AE141" s="123">
        <v>2</v>
      </c>
      <c r="AF141" s="123">
        <v>0</v>
      </c>
      <c r="AG141" s="123">
        <v>2</v>
      </c>
      <c r="AH141" s="123">
        <v>2</v>
      </c>
      <c r="AI141" s="188" t="s">
        <v>1597</v>
      </c>
      <c r="AJ141" s="236" t="s">
        <v>1528</v>
      </c>
      <c r="AK141" s="124"/>
      <c r="AL141" s="124"/>
      <c r="AM141" s="124"/>
      <c r="AN141" s="124"/>
      <c r="AO141" s="124"/>
      <c r="AP141" s="124"/>
      <c r="AQ141" s="124"/>
      <c r="AR141" s="124"/>
      <c r="AS141" s="124"/>
      <c r="AT141" s="124"/>
      <c r="AU141" s="124"/>
      <c r="AV141" s="124"/>
      <c r="AW141" s="124"/>
      <c r="AX141" s="124"/>
      <c r="AY141" s="124"/>
      <c r="AZ141" s="124"/>
      <c r="BA141" s="124"/>
      <c r="BB141" s="124"/>
      <c r="BC141" s="124"/>
      <c r="BD141" s="124"/>
      <c r="BE141" s="124"/>
      <c r="BF141" s="124"/>
      <c r="BG141" s="124"/>
      <c r="BH141" s="124"/>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c r="GE141" s="129"/>
      <c r="GF141" s="129"/>
      <c r="GG141" s="129"/>
      <c r="GH141" s="129"/>
      <c r="GI141" s="129"/>
      <c r="GJ141" s="129"/>
      <c r="GK141" s="129"/>
      <c r="GL141" s="129"/>
      <c r="GM141" s="129"/>
      <c r="GN141" s="129"/>
      <c r="GO141" s="129"/>
      <c r="GP141" s="129"/>
      <c r="GQ141" s="129"/>
      <c r="GR141" s="129"/>
      <c r="GS141" s="129"/>
      <c r="GT141" s="129"/>
      <c r="GU141" s="129"/>
      <c r="GV141" s="129"/>
      <c r="GW141" s="129"/>
      <c r="GX141" s="129"/>
      <c r="GY141" s="129"/>
      <c r="GZ141" s="129"/>
      <c r="HA141" s="129"/>
      <c r="HB141" s="129"/>
      <c r="HC141" s="129"/>
      <c r="HD141" s="129"/>
      <c r="HE141" s="129"/>
      <c r="HF141" s="129"/>
      <c r="HG141" s="129"/>
      <c r="HH141" s="129"/>
      <c r="HI141" s="129"/>
      <c r="HJ141" s="129"/>
      <c r="HK141" s="129"/>
      <c r="HL141" s="129"/>
      <c r="HM141" s="129"/>
      <c r="HN141" s="129"/>
      <c r="HO141" s="129"/>
      <c r="HP141" s="129"/>
      <c r="HQ141" s="129"/>
      <c r="HR141" s="129"/>
      <c r="HS141" s="129"/>
      <c r="HT141" s="129"/>
      <c r="HU141" s="129"/>
      <c r="HV141" s="129"/>
      <c r="HW141" s="129"/>
      <c r="HX141" s="129"/>
      <c r="HY141" s="129"/>
      <c r="HZ141" s="129"/>
      <c r="IA141" s="129"/>
      <c r="IB141" s="129"/>
      <c r="IC141" s="129"/>
      <c r="ID141" s="129"/>
      <c r="IE141" s="129"/>
      <c r="IF141" s="129"/>
      <c r="IG141" s="129"/>
      <c r="IH141" s="129"/>
      <c r="II141" s="129"/>
      <c r="IJ141" s="129"/>
      <c r="IK141" s="129"/>
      <c r="IL141" s="129"/>
      <c r="IM141" s="129"/>
      <c r="IN141" s="129"/>
      <c r="IO141" s="129"/>
      <c r="IP141" s="129"/>
      <c r="IQ141" s="129"/>
      <c r="IR141" s="129"/>
      <c r="IS141" s="129"/>
      <c r="IT141" s="129"/>
      <c r="IU141" s="129"/>
      <c r="IV141" s="129"/>
      <c r="IW141" s="129"/>
      <c r="IX141" s="129"/>
      <c r="IY141" s="129"/>
      <c r="IZ141" s="129"/>
      <c r="JA141" s="129"/>
      <c r="JB141" s="129"/>
      <c r="JC141" s="129"/>
      <c r="JD141" s="129"/>
      <c r="JE141" s="129"/>
      <c r="JF141" s="129"/>
      <c r="JG141" s="129"/>
      <c r="JH141" s="129"/>
      <c r="JI141" s="129"/>
      <c r="JJ141" s="129"/>
      <c r="JK141" s="129"/>
      <c r="JL141" s="129"/>
      <c r="JM141" s="129"/>
      <c r="JN141" s="129"/>
      <c r="JO141" s="129"/>
      <c r="JP141" s="129"/>
      <c r="JQ141" s="129"/>
      <c r="JR141" s="129"/>
      <c r="JS141" s="129"/>
      <c r="JT141" s="129"/>
      <c r="JU141" s="129"/>
      <c r="JV141" s="129"/>
      <c r="JW141" s="129"/>
      <c r="JX141" s="129"/>
      <c r="JY141" s="129"/>
      <c r="JZ141" s="129"/>
      <c r="KA141" s="129"/>
      <c r="KB141" s="129"/>
      <c r="KC141" s="129"/>
      <c r="KD141" s="129"/>
      <c r="KE141" s="129"/>
      <c r="KF141" s="129"/>
      <c r="KG141" s="129"/>
      <c r="KH141" s="129"/>
      <c r="KI141" s="129"/>
      <c r="KJ141" s="129"/>
      <c r="KK141" s="129"/>
      <c r="KL141" s="129"/>
      <c r="KM141" s="129"/>
      <c r="KN141" s="129"/>
      <c r="KO141" s="129"/>
      <c r="KP141" s="129"/>
      <c r="KQ141" s="129"/>
      <c r="KR141" s="129"/>
      <c r="KS141" s="129"/>
      <c r="KT141" s="129"/>
      <c r="KU141" s="129"/>
      <c r="KV141" s="129"/>
      <c r="KW141" s="129"/>
      <c r="KX141" s="129"/>
      <c r="KY141" s="129"/>
      <c r="KZ141" s="129"/>
      <c r="LA141" s="129"/>
      <c r="LB141" s="129"/>
      <c r="LC141" s="129"/>
      <c r="LD141" s="129"/>
      <c r="LE141" s="129"/>
      <c r="LF141" s="129"/>
      <c r="LG141" s="129"/>
      <c r="LH141" s="129"/>
      <c r="LI141" s="129"/>
      <c r="LJ141" s="129"/>
      <c r="LK141" s="129"/>
      <c r="LL141" s="129"/>
      <c r="LM141" s="129"/>
      <c r="LN141" s="129"/>
      <c r="LO141" s="129"/>
      <c r="LP141" s="129"/>
      <c r="LQ141" s="129"/>
      <c r="LR141" s="129"/>
      <c r="LS141" s="129"/>
      <c r="LT141" s="129"/>
      <c r="LU141" s="129"/>
      <c r="LV141" s="129"/>
      <c r="LW141" s="129"/>
      <c r="LX141" s="129"/>
      <c r="LY141" s="129"/>
      <c r="LZ141" s="129"/>
      <c r="MA141" s="129"/>
      <c r="MB141" s="129"/>
      <c r="MC141" s="129"/>
      <c r="MD141" s="129"/>
      <c r="ME141" s="129"/>
      <c r="MF141" s="129"/>
      <c r="MG141" s="129"/>
      <c r="MH141" s="129"/>
      <c r="MI141" s="129"/>
      <c r="MJ141" s="129"/>
      <c r="MK141" s="129"/>
      <c r="ML141" s="129"/>
      <c r="MM141" s="129"/>
      <c r="MN141" s="129"/>
      <c r="MO141" s="129"/>
      <c r="MP141" s="129"/>
      <c r="MQ141" s="129"/>
      <c r="MR141" s="129"/>
      <c r="MS141" s="129"/>
      <c r="MT141" s="129"/>
      <c r="MU141" s="129"/>
      <c r="MV141" s="129"/>
      <c r="MW141" s="129"/>
      <c r="MX141" s="129"/>
      <c r="MY141" s="129"/>
      <c r="MZ141" s="129"/>
      <c r="NA141" s="129"/>
      <c r="NB141" s="129"/>
      <c r="NC141" s="129"/>
      <c r="ND141" s="129"/>
      <c r="NE141" s="129"/>
      <c r="NF141" s="129"/>
      <c r="NG141" s="129"/>
      <c r="NH141" s="129"/>
      <c r="NI141" s="129"/>
      <c r="NJ141" s="129"/>
      <c r="NK141" s="129"/>
      <c r="NL141" s="129"/>
      <c r="NM141" s="129"/>
      <c r="NN141" s="129"/>
      <c r="NO141" s="129"/>
      <c r="NP141" s="129"/>
      <c r="NQ141" s="129"/>
      <c r="NR141" s="129"/>
      <c r="NS141" s="129"/>
      <c r="NT141" s="129"/>
      <c r="NU141" s="129"/>
      <c r="NV141" s="129"/>
      <c r="NW141" s="129"/>
      <c r="NX141" s="129"/>
      <c r="NY141" s="129"/>
      <c r="NZ141" s="129"/>
      <c r="OA141" s="129"/>
      <c r="OB141" s="129"/>
      <c r="OC141" s="129"/>
      <c r="OD141" s="129"/>
      <c r="OE141" s="129"/>
      <c r="OF141" s="129"/>
      <c r="OG141" s="129"/>
      <c r="OH141" s="129"/>
      <c r="OI141" s="129"/>
      <c r="OJ141" s="129"/>
      <c r="OK141" s="129"/>
      <c r="OL141" s="129"/>
      <c r="OM141" s="129"/>
      <c r="ON141" s="129"/>
      <c r="OO141" s="129"/>
      <c r="OP141" s="129"/>
      <c r="OQ141" s="129"/>
      <c r="OR141" s="129"/>
      <c r="OS141" s="129"/>
      <c r="OT141" s="129"/>
      <c r="OU141" s="129"/>
      <c r="OV141" s="129"/>
      <c r="OW141" s="129"/>
      <c r="OX141" s="129"/>
      <c r="OY141" s="129"/>
      <c r="OZ141" s="129"/>
      <c r="PA141" s="129"/>
      <c r="PB141" s="129"/>
      <c r="PC141" s="129"/>
      <c r="PD141" s="129"/>
      <c r="PE141" s="129"/>
      <c r="PF141" s="129"/>
      <c r="PG141" s="129"/>
      <c r="PH141" s="129"/>
      <c r="PI141" s="129"/>
      <c r="PJ141" s="129"/>
      <c r="PK141" s="129"/>
      <c r="PL141" s="129"/>
      <c r="PM141" s="129"/>
      <c r="PN141" s="129"/>
      <c r="PO141" s="129"/>
      <c r="PP141" s="129"/>
      <c r="PQ141" s="129"/>
      <c r="PR141" s="129"/>
      <c r="PS141" s="129"/>
      <c r="PT141" s="129"/>
      <c r="PU141" s="129"/>
      <c r="PV141" s="129"/>
      <c r="PW141" s="129"/>
      <c r="PX141" s="129"/>
      <c r="PY141" s="129"/>
      <c r="PZ141" s="129"/>
      <c r="QA141" s="129"/>
      <c r="QB141" s="129"/>
      <c r="QC141" s="129"/>
      <c r="QD141" s="129"/>
      <c r="QE141" s="129"/>
      <c r="QF141" s="129"/>
      <c r="QG141" s="129"/>
      <c r="QH141" s="129"/>
      <c r="QI141" s="129"/>
      <c r="QJ141" s="129"/>
      <c r="QK141" s="129"/>
      <c r="QL141" s="129"/>
      <c r="QM141" s="129"/>
      <c r="QN141" s="129"/>
      <c r="QO141" s="129"/>
      <c r="QP141" s="129"/>
      <c r="QQ141" s="129"/>
      <c r="QR141" s="129"/>
      <c r="QS141" s="129"/>
      <c r="QT141" s="129"/>
      <c r="QU141" s="129"/>
      <c r="QV141" s="129"/>
      <c r="QW141" s="129"/>
      <c r="QX141" s="129"/>
      <c r="QY141" s="129"/>
      <c r="QZ141" s="129"/>
      <c r="RA141" s="129"/>
      <c r="RB141" s="129"/>
      <c r="RC141" s="129"/>
      <c r="RD141" s="129"/>
      <c r="RE141" s="129"/>
      <c r="RF141" s="129"/>
      <c r="RG141" s="129"/>
      <c r="RH141" s="129"/>
      <c r="RI141" s="129"/>
      <c r="RJ141" s="129"/>
      <c r="RK141" s="129"/>
      <c r="RL141" s="129"/>
      <c r="RM141" s="129"/>
      <c r="RN141" s="129"/>
      <c r="RO141" s="129"/>
      <c r="RP141" s="129"/>
      <c r="RQ141" s="129"/>
      <c r="RR141" s="129"/>
      <c r="RS141" s="129"/>
      <c r="RT141" s="129"/>
      <c r="RU141" s="129"/>
      <c r="RV141" s="129"/>
      <c r="RW141" s="129"/>
      <c r="RX141" s="129"/>
      <c r="RY141" s="129"/>
    </row>
    <row r="142" spans="1:493" s="20" customFormat="1" ht="40" customHeight="1" x14ac:dyDescent="0.25">
      <c r="A142" s="125" t="s">
        <v>534</v>
      </c>
      <c r="B142" s="9" t="s">
        <v>589</v>
      </c>
      <c r="C142" s="9" t="s">
        <v>1027</v>
      </c>
      <c r="D142" s="9" t="s">
        <v>1028</v>
      </c>
      <c r="E142" s="247">
        <v>36.5</v>
      </c>
      <c r="F142" s="248">
        <v>52.5</v>
      </c>
      <c r="G142" s="248">
        <v>24.1</v>
      </c>
      <c r="H142" s="247">
        <v>30.5</v>
      </c>
      <c r="I142" s="248">
        <v>44.7</v>
      </c>
      <c r="J142" s="250">
        <v>19.7</v>
      </c>
      <c r="K142" s="256">
        <v>2022</v>
      </c>
      <c r="L142" s="248" t="s">
        <v>1598</v>
      </c>
      <c r="M142" s="86" t="s">
        <v>1603</v>
      </c>
      <c r="N142" s="248" t="s">
        <v>1602</v>
      </c>
      <c r="O142" s="86" t="s">
        <v>163</v>
      </c>
      <c r="P142" s="86" t="s">
        <v>156</v>
      </c>
      <c r="Q142" s="86"/>
      <c r="R142" s="86" t="s">
        <v>156</v>
      </c>
      <c r="S142" s="86"/>
      <c r="T142" s="86">
        <v>2020</v>
      </c>
      <c r="U142" s="86" t="s">
        <v>163</v>
      </c>
      <c r="V142" s="86" t="s">
        <v>163</v>
      </c>
      <c r="W142" s="86" t="s">
        <v>163</v>
      </c>
      <c r="X142" s="86" t="s">
        <v>163</v>
      </c>
      <c r="Y142" s="86"/>
      <c r="Z142" s="86">
        <v>2020</v>
      </c>
      <c r="AA142" s="273" t="s">
        <v>1473</v>
      </c>
      <c r="AB142" s="162" t="s">
        <v>1492</v>
      </c>
      <c r="AC142" s="238" t="s">
        <v>1700</v>
      </c>
      <c r="AD142" s="235" t="s">
        <v>1425</v>
      </c>
      <c r="AE142" s="123">
        <v>2</v>
      </c>
      <c r="AF142" s="123">
        <v>0</v>
      </c>
      <c r="AG142" s="123">
        <v>2</v>
      </c>
      <c r="AH142" s="123">
        <v>2</v>
      </c>
      <c r="AI142" s="188" t="s">
        <v>1597</v>
      </c>
      <c r="AJ142" s="236" t="s">
        <v>1528</v>
      </c>
      <c r="AK142" s="124"/>
      <c r="AL142" s="124"/>
      <c r="AM142" s="124"/>
      <c r="AN142" s="124"/>
      <c r="AO142" s="124"/>
      <c r="AP142" s="124"/>
      <c r="AQ142" s="124"/>
      <c r="AR142" s="124"/>
      <c r="AS142" s="124"/>
      <c r="AT142" s="124"/>
      <c r="AU142" s="124"/>
      <c r="AV142" s="124"/>
      <c r="AW142" s="124"/>
      <c r="AX142" s="124"/>
      <c r="AY142" s="124"/>
      <c r="AZ142" s="124"/>
      <c r="BA142" s="124"/>
      <c r="BB142" s="124"/>
      <c r="BC142" s="124"/>
      <c r="BD142" s="124"/>
      <c r="BE142" s="124"/>
      <c r="BF142" s="124"/>
      <c r="BG142" s="124"/>
      <c r="BH142" s="124"/>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c r="GE142" s="129"/>
      <c r="GF142" s="129"/>
      <c r="GG142" s="129"/>
      <c r="GH142" s="129"/>
      <c r="GI142" s="129"/>
      <c r="GJ142" s="129"/>
      <c r="GK142" s="129"/>
      <c r="GL142" s="129"/>
      <c r="GM142" s="129"/>
      <c r="GN142" s="129"/>
      <c r="GO142" s="129"/>
      <c r="GP142" s="129"/>
      <c r="GQ142" s="129"/>
      <c r="GR142" s="129"/>
      <c r="GS142" s="129"/>
      <c r="GT142" s="129"/>
      <c r="GU142" s="129"/>
      <c r="GV142" s="129"/>
      <c r="GW142" s="129"/>
      <c r="GX142" s="129"/>
      <c r="GY142" s="129"/>
      <c r="GZ142" s="129"/>
      <c r="HA142" s="129"/>
      <c r="HB142" s="129"/>
      <c r="HC142" s="129"/>
      <c r="HD142" s="129"/>
      <c r="HE142" s="129"/>
      <c r="HF142" s="129"/>
      <c r="HG142" s="129"/>
      <c r="HH142" s="129"/>
      <c r="HI142" s="129"/>
      <c r="HJ142" s="129"/>
      <c r="HK142" s="129"/>
      <c r="HL142" s="129"/>
      <c r="HM142" s="129"/>
      <c r="HN142" s="129"/>
      <c r="HO142" s="129"/>
      <c r="HP142" s="129"/>
      <c r="HQ142" s="129"/>
      <c r="HR142" s="129"/>
      <c r="HS142" s="129"/>
      <c r="HT142" s="129"/>
      <c r="HU142" s="129"/>
      <c r="HV142" s="129"/>
      <c r="HW142" s="129"/>
      <c r="HX142" s="129"/>
      <c r="HY142" s="129"/>
      <c r="HZ142" s="129"/>
      <c r="IA142" s="129"/>
      <c r="IB142" s="129"/>
      <c r="IC142" s="129"/>
      <c r="ID142" s="129"/>
      <c r="IE142" s="129"/>
      <c r="IF142" s="129"/>
      <c r="IG142" s="129"/>
      <c r="IH142" s="129"/>
      <c r="II142" s="129"/>
      <c r="IJ142" s="129"/>
      <c r="IK142" s="129"/>
      <c r="IL142" s="129"/>
      <c r="IM142" s="129"/>
      <c r="IN142" s="129"/>
      <c r="IO142" s="129"/>
      <c r="IP142" s="129"/>
      <c r="IQ142" s="129"/>
      <c r="IR142" s="129"/>
      <c r="IS142" s="129"/>
      <c r="IT142" s="129"/>
      <c r="IU142" s="129"/>
      <c r="IV142" s="129"/>
      <c r="IW142" s="129"/>
      <c r="IX142" s="129"/>
      <c r="IY142" s="129"/>
      <c r="IZ142" s="129"/>
      <c r="JA142" s="129"/>
      <c r="JB142" s="129"/>
      <c r="JC142" s="129"/>
      <c r="JD142" s="129"/>
      <c r="JE142" s="129"/>
      <c r="JF142" s="129"/>
      <c r="JG142" s="129"/>
      <c r="JH142" s="129"/>
      <c r="JI142" s="129"/>
      <c r="JJ142" s="129"/>
      <c r="JK142" s="129"/>
      <c r="JL142" s="129"/>
      <c r="JM142" s="129"/>
      <c r="JN142" s="129"/>
      <c r="JO142" s="129"/>
      <c r="JP142" s="129"/>
      <c r="JQ142" s="129"/>
      <c r="JR142" s="129"/>
      <c r="JS142" s="129"/>
      <c r="JT142" s="129"/>
      <c r="JU142" s="129"/>
      <c r="JV142" s="129"/>
      <c r="JW142" s="129"/>
      <c r="JX142" s="129"/>
      <c r="JY142" s="129"/>
      <c r="JZ142" s="129"/>
      <c r="KA142" s="129"/>
      <c r="KB142" s="129"/>
      <c r="KC142" s="129"/>
      <c r="KD142" s="129"/>
      <c r="KE142" s="129"/>
      <c r="KF142" s="129"/>
      <c r="KG142" s="129"/>
      <c r="KH142" s="129"/>
      <c r="KI142" s="129"/>
      <c r="KJ142" s="129"/>
      <c r="KK142" s="129"/>
      <c r="KL142" s="129"/>
      <c r="KM142" s="129"/>
      <c r="KN142" s="129"/>
      <c r="KO142" s="129"/>
      <c r="KP142" s="129"/>
      <c r="KQ142" s="129"/>
      <c r="KR142" s="129"/>
      <c r="KS142" s="129"/>
      <c r="KT142" s="129"/>
      <c r="KU142" s="129"/>
      <c r="KV142" s="129"/>
      <c r="KW142" s="129"/>
      <c r="KX142" s="129"/>
      <c r="KY142" s="129"/>
      <c r="KZ142" s="129"/>
      <c r="LA142" s="129"/>
      <c r="LB142" s="129"/>
      <c r="LC142" s="129"/>
      <c r="LD142" s="129"/>
      <c r="LE142" s="129"/>
      <c r="LF142" s="129"/>
      <c r="LG142" s="129"/>
      <c r="LH142" s="129"/>
      <c r="LI142" s="129"/>
      <c r="LJ142" s="129"/>
      <c r="LK142" s="129"/>
      <c r="LL142" s="129"/>
      <c r="LM142" s="129"/>
      <c r="LN142" s="129"/>
      <c r="LO142" s="129"/>
      <c r="LP142" s="129"/>
      <c r="LQ142" s="129"/>
      <c r="LR142" s="129"/>
      <c r="LS142" s="129"/>
      <c r="LT142" s="129"/>
      <c r="LU142" s="129"/>
      <c r="LV142" s="129"/>
      <c r="LW142" s="129"/>
      <c r="LX142" s="129"/>
      <c r="LY142" s="129"/>
      <c r="LZ142" s="129"/>
      <c r="MA142" s="129"/>
      <c r="MB142" s="129"/>
      <c r="MC142" s="129"/>
      <c r="MD142" s="129"/>
      <c r="ME142" s="129"/>
      <c r="MF142" s="129"/>
      <c r="MG142" s="129"/>
      <c r="MH142" s="129"/>
      <c r="MI142" s="129"/>
      <c r="MJ142" s="129"/>
      <c r="MK142" s="129"/>
      <c r="ML142" s="129"/>
      <c r="MM142" s="129"/>
      <c r="MN142" s="129"/>
      <c r="MO142" s="129"/>
      <c r="MP142" s="129"/>
      <c r="MQ142" s="129"/>
      <c r="MR142" s="129"/>
      <c r="MS142" s="129"/>
      <c r="MT142" s="129"/>
      <c r="MU142" s="129"/>
      <c r="MV142" s="129"/>
      <c r="MW142" s="129"/>
      <c r="MX142" s="129"/>
      <c r="MY142" s="129"/>
      <c r="MZ142" s="129"/>
      <c r="NA142" s="129"/>
      <c r="NB142" s="129"/>
      <c r="NC142" s="129"/>
      <c r="ND142" s="129"/>
      <c r="NE142" s="129"/>
      <c r="NF142" s="129"/>
      <c r="NG142" s="129"/>
      <c r="NH142" s="129"/>
      <c r="NI142" s="129"/>
      <c r="NJ142" s="129"/>
      <c r="NK142" s="129"/>
      <c r="NL142" s="129"/>
      <c r="NM142" s="129"/>
      <c r="NN142" s="129"/>
      <c r="NO142" s="129"/>
      <c r="NP142" s="129"/>
      <c r="NQ142" s="129"/>
      <c r="NR142" s="129"/>
      <c r="NS142" s="129"/>
      <c r="NT142" s="129"/>
      <c r="NU142" s="129"/>
      <c r="NV142" s="129"/>
      <c r="NW142" s="129"/>
      <c r="NX142" s="129"/>
      <c r="NY142" s="129"/>
      <c r="NZ142" s="129"/>
      <c r="OA142" s="129"/>
      <c r="OB142" s="129"/>
      <c r="OC142" s="129"/>
      <c r="OD142" s="129"/>
      <c r="OE142" s="129"/>
      <c r="OF142" s="129"/>
      <c r="OG142" s="129"/>
      <c r="OH142" s="129"/>
      <c r="OI142" s="129"/>
      <c r="OJ142" s="129"/>
      <c r="OK142" s="129"/>
      <c r="OL142" s="129"/>
      <c r="OM142" s="129"/>
      <c r="ON142" s="129"/>
      <c r="OO142" s="129"/>
      <c r="OP142" s="129"/>
      <c r="OQ142" s="129"/>
      <c r="OR142" s="129"/>
      <c r="OS142" s="129"/>
      <c r="OT142" s="129"/>
      <c r="OU142" s="129"/>
      <c r="OV142" s="129"/>
      <c r="OW142" s="129"/>
      <c r="OX142" s="129"/>
      <c r="OY142" s="129"/>
      <c r="OZ142" s="129"/>
      <c r="PA142" s="129"/>
      <c r="PB142" s="129"/>
      <c r="PC142" s="129"/>
      <c r="PD142" s="129"/>
      <c r="PE142" s="129"/>
      <c r="PF142" s="129"/>
      <c r="PG142" s="129"/>
      <c r="PH142" s="129"/>
      <c r="PI142" s="129"/>
      <c r="PJ142" s="129"/>
      <c r="PK142" s="129"/>
      <c r="PL142" s="129"/>
      <c r="PM142" s="129"/>
      <c r="PN142" s="129"/>
      <c r="PO142" s="129"/>
      <c r="PP142" s="129"/>
      <c r="PQ142" s="129"/>
      <c r="PR142" s="129"/>
      <c r="PS142" s="129"/>
      <c r="PT142" s="129"/>
      <c r="PU142" s="129"/>
      <c r="PV142" s="129"/>
      <c r="PW142" s="129"/>
      <c r="PX142" s="129"/>
      <c r="PY142" s="129"/>
      <c r="PZ142" s="129"/>
      <c r="QA142" s="129"/>
      <c r="QB142" s="129"/>
      <c r="QC142" s="129"/>
      <c r="QD142" s="129"/>
      <c r="QE142" s="129"/>
      <c r="QF142" s="129"/>
      <c r="QG142" s="129"/>
      <c r="QH142" s="129"/>
      <c r="QI142" s="129"/>
      <c r="QJ142" s="129"/>
      <c r="QK142" s="129"/>
      <c r="QL142" s="129"/>
      <c r="QM142" s="129"/>
      <c r="QN142" s="129"/>
      <c r="QO142" s="129"/>
      <c r="QP142" s="129"/>
      <c r="QQ142" s="129"/>
      <c r="QR142" s="129"/>
      <c r="QS142" s="129"/>
      <c r="QT142" s="129"/>
      <c r="QU142" s="129"/>
      <c r="QV142" s="129"/>
      <c r="QW142" s="129"/>
      <c r="QX142" s="129"/>
      <c r="QY142" s="129"/>
      <c r="QZ142" s="129"/>
      <c r="RA142" s="129"/>
      <c r="RB142" s="129"/>
      <c r="RC142" s="129"/>
      <c r="RD142" s="129"/>
      <c r="RE142" s="129"/>
      <c r="RF142" s="129"/>
      <c r="RG142" s="129"/>
      <c r="RH142" s="129"/>
      <c r="RI142" s="129"/>
      <c r="RJ142" s="129"/>
      <c r="RK142" s="129"/>
      <c r="RL142" s="129"/>
      <c r="RM142" s="129"/>
      <c r="RN142" s="129"/>
      <c r="RO142" s="129"/>
      <c r="RP142" s="129"/>
      <c r="RQ142" s="129"/>
      <c r="RR142" s="129"/>
      <c r="RS142" s="129"/>
      <c r="RT142" s="129"/>
      <c r="RU142" s="129"/>
      <c r="RV142" s="129"/>
      <c r="RW142" s="129"/>
      <c r="RX142" s="129"/>
      <c r="RY142" s="129"/>
    </row>
    <row r="143" spans="1:493" s="20" customFormat="1" ht="40" customHeight="1" x14ac:dyDescent="0.25">
      <c r="A143" s="125" t="s">
        <v>534</v>
      </c>
      <c r="B143" s="9" t="s">
        <v>1029</v>
      </c>
      <c r="C143" s="9" t="s">
        <v>1030</v>
      </c>
      <c r="D143" s="9" t="s">
        <v>1031</v>
      </c>
      <c r="E143" s="247">
        <v>23.9</v>
      </c>
      <c r="F143" s="248">
        <v>36.9</v>
      </c>
      <c r="G143" s="248">
        <v>13.3</v>
      </c>
      <c r="H143" s="247">
        <v>18.5</v>
      </c>
      <c r="I143" s="248">
        <v>30.4</v>
      </c>
      <c r="J143" s="250">
        <v>8.9</v>
      </c>
      <c r="K143" s="256">
        <v>2022</v>
      </c>
      <c r="L143" s="248" t="s">
        <v>1599</v>
      </c>
      <c r="M143" s="86" t="s">
        <v>1602</v>
      </c>
      <c r="N143" s="248" t="s">
        <v>1598</v>
      </c>
      <c r="O143" s="86" t="s">
        <v>163</v>
      </c>
      <c r="P143" s="86">
        <v>2017</v>
      </c>
      <c r="Q143" s="86"/>
      <c r="R143" s="86" t="s">
        <v>162</v>
      </c>
      <c r="S143" s="86"/>
      <c r="T143" s="86">
        <v>2023</v>
      </c>
      <c r="U143" s="86" t="s">
        <v>162</v>
      </c>
      <c r="V143" s="86" t="s">
        <v>162</v>
      </c>
      <c r="W143" s="86" t="s">
        <v>162</v>
      </c>
      <c r="X143" s="86" t="s">
        <v>163</v>
      </c>
      <c r="Y143" s="86"/>
      <c r="Z143" s="86"/>
      <c r="AA143" s="273" t="s">
        <v>658</v>
      </c>
      <c r="AB143" s="162" t="s">
        <v>1435</v>
      </c>
      <c r="AC143" s="238" t="s">
        <v>1699</v>
      </c>
      <c r="AD143" s="235" t="s">
        <v>1425</v>
      </c>
      <c r="AE143" s="123">
        <v>2</v>
      </c>
      <c r="AF143" s="123">
        <v>0</v>
      </c>
      <c r="AG143" s="123">
        <v>2</v>
      </c>
      <c r="AH143" s="123">
        <v>2</v>
      </c>
      <c r="AI143" s="188" t="s">
        <v>1597</v>
      </c>
      <c r="AJ143" s="236" t="s">
        <v>1528</v>
      </c>
      <c r="AK143" s="124"/>
      <c r="AL143" s="124"/>
      <c r="AM143" s="124"/>
      <c r="AN143" s="124"/>
      <c r="AO143" s="124"/>
      <c r="AP143" s="124"/>
      <c r="AQ143" s="124"/>
      <c r="AR143" s="124"/>
      <c r="AS143" s="124"/>
      <c r="AT143" s="124"/>
      <c r="AU143" s="124"/>
      <c r="AV143" s="124"/>
      <c r="AW143" s="124"/>
      <c r="AX143" s="124"/>
      <c r="AY143" s="124"/>
      <c r="AZ143" s="124"/>
      <c r="BA143" s="124"/>
      <c r="BB143" s="124"/>
      <c r="BC143" s="124"/>
      <c r="BD143" s="124"/>
      <c r="BE143" s="124"/>
      <c r="BF143" s="124"/>
      <c r="BG143" s="124"/>
      <c r="BH143" s="124"/>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c r="GD143" s="129"/>
      <c r="GE143" s="129"/>
      <c r="GF143" s="129"/>
      <c r="GG143" s="129"/>
      <c r="GH143" s="129"/>
      <c r="GI143" s="129"/>
      <c r="GJ143" s="129"/>
      <c r="GK143" s="129"/>
      <c r="GL143" s="129"/>
      <c r="GM143" s="129"/>
      <c r="GN143" s="129"/>
      <c r="GO143" s="129"/>
      <c r="GP143" s="129"/>
      <c r="GQ143" s="129"/>
      <c r="GR143" s="129"/>
      <c r="GS143" s="129"/>
      <c r="GT143" s="129"/>
      <c r="GU143" s="129"/>
      <c r="GV143" s="129"/>
      <c r="GW143" s="129"/>
      <c r="GX143" s="129"/>
      <c r="GY143" s="129"/>
      <c r="GZ143" s="129"/>
      <c r="HA143" s="129"/>
      <c r="HB143" s="129"/>
      <c r="HC143" s="129"/>
      <c r="HD143" s="129"/>
      <c r="HE143" s="129"/>
      <c r="HF143" s="129"/>
      <c r="HG143" s="129"/>
      <c r="HH143" s="129"/>
      <c r="HI143" s="129"/>
      <c r="HJ143" s="129"/>
      <c r="HK143" s="129"/>
      <c r="HL143" s="129"/>
      <c r="HM143" s="129"/>
      <c r="HN143" s="129"/>
      <c r="HO143" s="129"/>
      <c r="HP143" s="129"/>
      <c r="HQ143" s="129"/>
      <c r="HR143" s="129"/>
      <c r="HS143" s="129"/>
      <c r="HT143" s="129"/>
      <c r="HU143" s="129"/>
      <c r="HV143" s="129"/>
      <c r="HW143" s="129"/>
      <c r="HX143" s="129"/>
      <c r="HY143" s="129"/>
      <c r="HZ143" s="129"/>
      <c r="IA143" s="129"/>
      <c r="IB143" s="129"/>
      <c r="IC143" s="129"/>
      <c r="ID143" s="129"/>
      <c r="IE143" s="129"/>
      <c r="IF143" s="129"/>
      <c r="IG143" s="129"/>
      <c r="IH143" s="129"/>
      <c r="II143" s="129"/>
      <c r="IJ143" s="129"/>
      <c r="IK143" s="129"/>
      <c r="IL143" s="129"/>
      <c r="IM143" s="129"/>
      <c r="IN143" s="129"/>
      <c r="IO143" s="129"/>
      <c r="IP143" s="129"/>
      <c r="IQ143" s="129"/>
      <c r="IR143" s="129"/>
      <c r="IS143" s="129"/>
      <c r="IT143" s="129"/>
      <c r="IU143" s="129"/>
      <c r="IV143" s="129"/>
      <c r="IW143" s="129"/>
      <c r="IX143" s="129"/>
      <c r="IY143" s="129"/>
      <c r="IZ143" s="129"/>
      <c r="JA143" s="129"/>
      <c r="JB143" s="129"/>
      <c r="JC143" s="129"/>
      <c r="JD143" s="129"/>
      <c r="JE143" s="129"/>
      <c r="JF143" s="129"/>
      <c r="JG143" s="129"/>
      <c r="JH143" s="129"/>
      <c r="JI143" s="129"/>
      <c r="JJ143" s="129"/>
      <c r="JK143" s="129"/>
      <c r="JL143" s="129"/>
      <c r="JM143" s="129"/>
      <c r="JN143" s="129"/>
      <c r="JO143" s="129"/>
      <c r="JP143" s="129"/>
      <c r="JQ143" s="129"/>
      <c r="JR143" s="129"/>
      <c r="JS143" s="129"/>
      <c r="JT143" s="129"/>
      <c r="JU143" s="129"/>
      <c r="JV143" s="129"/>
      <c r="JW143" s="129"/>
      <c r="JX143" s="129"/>
      <c r="JY143" s="129"/>
      <c r="JZ143" s="129"/>
      <c r="KA143" s="129"/>
      <c r="KB143" s="129"/>
      <c r="KC143" s="129"/>
      <c r="KD143" s="129"/>
      <c r="KE143" s="129"/>
      <c r="KF143" s="129"/>
      <c r="KG143" s="129"/>
      <c r="KH143" s="129"/>
      <c r="KI143" s="129"/>
      <c r="KJ143" s="129"/>
      <c r="KK143" s="129"/>
      <c r="KL143" s="129"/>
      <c r="KM143" s="129"/>
      <c r="KN143" s="129"/>
      <c r="KO143" s="129"/>
      <c r="KP143" s="129"/>
      <c r="KQ143" s="129"/>
      <c r="KR143" s="129"/>
      <c r="KS143" s="129"/>
      <c r="KT143" s="129"/>
      <c r="KU143" s="129"/>
      <c r="KV143" s="129"/>
      <c r="KW143" s="129"/>
      <c r="KX143" s="129"/>
      <c r="KY143" s="129"/>
      <c r="KZ143" s="129"/>
      <c r="LA143" s="129"/>
      <c r="LB143" s="129"/>
      <c r="LC143" s="129"/>
      <c r="LD143" s="129"/>
      <c r="LE143" s="129"/>
      <c r="LF143" s="129"/>
      <c r="LG143" s="129"/>
      <c r="LH143" s="129"/>
      <c r="LI143" s="129"/>
      <c r="LJ143" s="129"/>
      <c r="LK143" s="129"/>
      <c r="LL143" s="129"/>
      <c r="LM143" s="129"/>
      <c r="LN143" s="129"/>
      <c r="LO143" s="129"/>
      <c r="LP143" s="129"/>
      <c r="LQ143" s="129"/>
      <c r="LR143" s="129"/>
      <c r="LS143" s="129"/>
      <c r="LT143" s="129"/>
      <c r="LU143" s="129"/>
      <c r="LV143" s="129"/>
      <c r="LW143" s="129"/>
      <c r="LX143" s="129"/>
      <c r="LY143" s="129"/>
      <c r="LZ143" s="129"/>
      <c r="MA143" s="129"/>
      <c r="MB143" s="129"/>
      <c r="MC143" s="129"/>
      <c r="MD143" s="129"/>
      <c r="ME143" s="129"/>
      <c r="MF143" s="129"/>
      <c r="MG143" s="129"/>
      <c r="MH143" s="129"/>
      <c r="MI143" s="129"/>
      <c r="MJ143" s="129"/>
      <c r="MK143" s="129"/>
      <c r="ML143" s="129"/>
      <c r="MM143" s="129"/>
      <c r="MN143" s="129"/>
      <c r="MO143" s="129"/>
      <c r="MP143" s="129"/>
      <c r="MQ143" s="129"/>
      <c r="MR143" s="129"/>
      <c r="MS143" s="129"/>
      <c r="MT143" s="129"/>
      <c r="MU143" s="129"/>
      <c r="MV143" s="129"/>
      <c r="MW143" s="129"/>
      <c r="MX143" s="129"/>
      <c r="MY143" s="129"/>
      <c r="MZ143" s="129"/>
      <c r="NA143" s="129"/>
      <c r="NB143" s="129"/>
      <c r="NC143" s="129"/>
      <c r="ND143" s="129"/>
      <c r="NE143" s="129"/>
      <c r="NF143" s="129"/>
      <c r="NG143" s="129"/>
      <c r="NH143" s="129"/>
      <c r="NI143" s="129"/>
      <c r="NJ143" s="129"/>
      <c r="NK143" s="129"/>
      <c r="NL143" s="129"/>
      <c r="NM143" s="129"/>
      <c r="NN143" s="129"/>
      <c r="NO143" s="129"/>
      <c r="NP143" s="129"/>
      <c r="NQ143" s="129"/>
      <c r="NR143" s="129"/>
      <c r="NS143" s="129"/>
      <c r="NT143" s="129"/>
      <c r="NU143" s="129"/>
      <c r="NV143" s="129"/>
      <c r="NW143" s="129"/>
      <c r="NX143" s="129"/>
      <c r="NY143" s="129"/>
      <c r="NZ143" s="129"/>
      <c r="OA143" s="129"/>
      <c r="OB143" s="129"/>
      <c r="OC143" s="129"/>
      <c r="OD143" s="129"/>
      <c r="OE143" s="129"/>
      <c r="OF143" s="129"/>
      <c r="OG143" s="129"/>
      <c r="OH143" s="129"/>
      <c r="OI143" s="129"/>
      <c r="OJ143" s="129"/>
      <c r="OK143" s="129"/>
      <c r="OL143" s="129"/>
      <c r="OM143" s="129"/>
      <c r="ON143" s="129"/>
      <c r="OO143" s="129"/>
      <c r="OP143" s="129"/>
      <c r="OQ143" s="129"/>
      <c r="OR143" s="129"/>
      <c r="OS143" s="129"/>
      <c r="OT143" s="129"/>
      <c r="OU143" s="129"/>
      <c r="OV143" s="129"/>
      <c r="OW143" s="129"/>
      <c r="OX143" s="129"/>
      <c r="OY143" s="129"/>
      <c r="OZ143" s="129"/>
      <c r="PA143" s="129"/>
      <c r="PB143" s="129"/>
      <c r="PC143" s="129"/>
      <c r="PD143" s="129"/>
      <c r="PE143" s="129"/>
      <c r="PF143" s="129"/>
      <c r="PG143" s="129"/>
      <c r="PH143" s="129"/>
      <c r="PI143" s="129"/>
      <c r="PJ143" s="129"/>
      <c r="PK143" s="129"/>
      <c r="PL143" s="129"/>
      <c r="PM143" s="129"/>
      <c r="PN143" s="129"/>
      <c r="PO143" s="129"/>
      <c r="PP143" s="129"/>
      <c r="PQ143" s="129"/>
      <c r="PR143" s="129"/>
      <c r="PS143" s="129"/>
      <c r="PT143" s="129"/>
      <c r="PU143" s="129"/>
      <c r="PV143" s="129"/>
      <c r="PW143" s="129"/>
      <c r="PX143" s="129"/>
      <c r="PY143" s="129"/>
      <c r="PZ143" s="129"/>
      <c r="QA143" s="129"/>
      <c r="QB143" s="129"/>
      <c r="QC143" s="129"/>
      <c r="QD143" s="129"/>
      <c r="QE143" s="129"/>
      <c r="QF143" s="129"/>
      <c r="QG143" s="129"/>
      <c r="QH143" s="129"/>
      <c r="QI143" s="129"/>
      <c r="QJ143" s="129"/>
      <c r="QK143" s="129"/>
      <c r="QL143" s="129"/>
      <c r="QM143" s="129"/>
      <c r="QN143" s="129"/>
      <c r="QO143" s="129"/>
      <c r="QP143" s="129"/>
      <c r="QQ143" s="129"/>
      <c r="QR143" s="129"/>
      <c r="QS143" s="129"/>
      <c r="QT143" s="129"/>
      <c r="QU143" s="129"/>
      <c r="QV143" s="129"/>
      <c r="QW143" s="129"/>
      <c r="QX143" s="129"/>
      <c r="QY143" s="129"/>
      <c r="QZ143" s="129"/>
      <c r="RA143" s="129"/>
      <c r="RB143" s="129"/>
      <c r="RC143" s="129"/>
      <c r="RD143" s="129"/>
      <c r="RE143" s="129"/>
      <c r="RF143" s="129"/>
      <c r="RG143" s="129"/>
      <c r="RH143" s="129"/>
      <c r="RI143" s="129"/>
      <c r="RJ143" s="129"/>
      <c r="RK143" s="129"/>
      <c r="RL143" s="129"/>
      <c r="RM143" s="129"/>
      <c r="RN143" s="129"/>
      <c r="RO143" s="129"/>
      <c r="RP143" s="129"/>
      <c r="RQ143" s="129"/>
      <c r="RR143" s="129"/>
      <c r="RS143" s="129"/>
      <c r="RT143" s="129"/>
      <c r="RU143" s="129"/>
      <c r="RV143" s="129"/>
      <c r="RW143" s="129"/>
      <c r="RX143" s="129"/>
      <c r="RY143" s="129"/>
    </row>
    <row r="144" spans="1:493" s="20" customFormat="1" ht="40" customHeight="1" x14ac:dyDescent="0.25">
      <c r="A144" s="125" t="s">
        <v>519</v>
      </c>
      <c r="B144" s="9" t="s">
        <v>1032</v>
      </c>
      <c r="C144" s="9" t="s">
        <v>1033</v>
      </c>
      <c r="D144" s="9" t="s">
        <v>1034</v>
      </c>
      <c r="E144" s="247">
        <v>10.199999999999999</v>
      </c>
      <c r="F144" s="248">
        <v>14.9</v>
      </c>
      <c r="G144" s="248">
        <v>6.8</v>
      </c>
      <c r="H144" s="247">
        <v>7.5</v>
      </c>
      <c r="I144" s="248">
        <v>10.8</v>
      </c>
      <c r="J144" s="250">
        <v>5.0999999999999996</v>
      </c>
      <c r="K144" s="256">
        <v>2022</v>
      </c>
      <c r="L144" s="248" t="s">
        <v>1599</v>
      </c>
      <c r="M144" s="86" t="s">
        <v>1599</v>
      </c>
      <c r="N144" s="248" t="s">
        <v>1598</v>
      </c>
      <c r="O144" s="86" t="s">
        <v>163</v>
      </c>
      <c r="P144" s="86" t="s">
        <v>156</v>
      </c>
      <c r="Q144" s="86"/>
      <c r="R144" s="86" t="s">
        <v>156</v>
      </c>
      <c r="S144" s="86"/>
      <c r="T144" s="86">
        <v>2015</v>
      </c>
      <c r="U144" s="86" t="s">
        <v>162</v>
      </c>
      <c r="V144" s="86" t="s">
        <v>162</v>
      </c>
      <c r="W144" s="86" t="s">
        <v>162</v>
      </c>
      <c r="X144" s="86" t="s">
        <v>163</v>
      </c>
      <c r="Y144" s="86"/>
      <c r="Z144" s="86"/>
      <c r="AA144" s="273" t="s">
        <v>632</v>
      </c>
      <c r="AB144" s="44" t="s">
        <v>1435</v>
      </c>
      <c r="AC144" s="238" t="s">
        <v>1698</v>
      </c>
      <c r="AD144" s="235" t="s">
        <v>1425</v>
      </c>
      <c r="AE144" s="123">
        <v>2</v>
      </c>
      <c r="AF144" s="123">
        <v>0</v>
      </c>
      <c r="AG144" s="123">
        <v>2</v>
      </c>
      <c r="AH144" s="123">
        <v>2</v>
      </c>
      <c r="AI144" s="188" t="s">
        <v>1597</v>
      </c>
      <c r="AJ144" s="236" t="s">
        <v>1528</v>
      </c>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c r="BH144" s="124"/>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c r="GE144" s="129"/>
      <c r="GF144" s="129"/>
      <c r="GG144" s="129"/>
      <c r="GH144" s="129"/>
      <c r="GI144" s="129"/>
      <c r="GJ144" s="129"/>
      <c r="GK144" s="129"/>
      <c r="GL144" s="129"/>
      <c r="GM144" s="129"/>
      <c r="GN144" s="129"/>
      <c r="GO144" s="129"/>
      <c r="GP144" s="129"/>
      <c r="GQ144" s="129"/>
      <c r="GR144" s="129"/>
      <c r="GS144" s="129"/>
      <c r="GT144" s="129"/>
      <c r="GU144" s="129"/>
      <c r="GV144" s="129"/>
      <c r="GW144" s="129"/>
      <c r="GX144" s="129"/>
      <c r="GY144" s="129"/>
      <c r="GZ144" s="129"/>
      <c r="HA144" s="129"/>
      <c r="HB144" s="129"/>
      <c r="HC144" s="129"/>
      <c r="HD144" s="129"/>
      <c r="HE144" s="129"/>
      <c r="HF144" s="129"/>
      <c r="HG144" s="129"/>
      <c r="HH144" s="129"/>
      <c r="HI144" s="129"/>
      <c r="HJ144" s="129"/>
      <c r="HK144" s="129"/>
      <c r="HL144" s="129"/>
      <c r="HM144" s="129"/>
      <c r="HN144" s="129"/>
      <c r="HO144" s="129"/>
      <c r="HP144" s="129"/>
      <c r="HQ144" s="129"/>
      <c r="HR144" s="129"/>
      <c r="HS144" s="129"/>
      <c r="HT144" s="129"/>
      <c r="HU144" s="129"/>
      <c r="HV144" s="129"/>
      <c r="HW144" s="129"/>
      <c r="HX144" s="129"/>
      <c r="HY144" s="129"/>
      <c r="HZ144" s="129"/>
      <c r="IA144" s="129"/>
      <c r="IB144" s="129"/>
      <c r="IC144" s="129"/>
      <c r="ID144" s="129"/>
      <c r="IE144" s="129"/>
      <c r="IF144" s="129"/>
      <c r="IG144" s="129"/>
      <c r="IH144" s="129"/>
      <c r="II144" s="129"/>
      <c r="IJ144" s="129"/>
      <c r="IK144" s="129"/>
      <c r="IL144" s="129"/>
      <c r="IM144" s="129"/>
      <c r="IN144" s="129"/>
      <c r="IO144" s="129"/>
      <c r="IP144" s="129"/>
      <c r="IQ144" s="129"/>
      <c r="IR144" s="129"/>
      <c r="IS144" s="129"/>
      <c r="IT144" s="129"/>
      <c r="IU144" s="129"/>
      <c r="IV144" s="129"/>
      <c r="IW144" s="129"/>
      <c r="IX144" s="129"/>
      <c r="IY144" s="129"/>
      <c r="IZ144" s="129"/>
      <c r="JA144" s="129"/>
      <c r="JB144" s="129"/>
      <c r="JC144" s="129"/>
      <c r="JD144" s="129"/>
      <c r="JE144" s="129"/>
      <c r="JF144" s="129"/>
      <c r="JG144" s="129"/>
      <c r="JH144" s="129"/>
      <c r="JI144" s="129"/>
      <c r="JJ144" s="129"/>
      <c r="JK144" s="129"/>
      <c r="JL144" s="129"/>
      <c r="JM144" s="129"/>
      <c r="JN144" s="129"/>
      <c r="JO144" s="129"/>
      <c r="JP144" s="129"/>
      <c r="JQ144" s="129"/>
      <c r="JR144" s="129"/>
      <c r="JS144" s="129"/>
      <c r="JT144" s="129"/>
      <c r="JU144" s="129"/>
      <c r="JV144" s="129"/>
      <c r="JW144" s="129"/>
      <c r="JX144" s="129"/>
      <c r="JY144" s="129"/>
      <c r="JZ144" s="129"/>
      <c r="KA144" s="129"/>
      <c r="KB144" s="129"/>
      <c r="KC144" s="129"/>
      <c r="KD144" s="129"/>
      <c r="KE144" s="129"/>
      <c r="KF144" s="129"/>
      <c r="KG144" s="129"/>
      <c r="KH144" s="129"/>
      <c r="KI144" s="129"/>
      <c r="KJ144" s="129"/>
      <c r="KK144" s="129"/>
      <c r="KL144" s="129"/>
      <c r="KM144" s="129"/>
      <c r="KN144" s="129"/>
      <c r="KO144" s="129"/>
      <c r="KP144" s="129"/>
      <c r="KQ144" s="129"/>
      <c r="KR144" s="129"/>
      <c r="KS144" s="129"/>
      <c r="KT144" s="129"/>
      <c r="KU144" s="129"/>
      <c r="KV144" s="129"/>
      <c r="KW144" s="129"/>
      <c r="KX144" s="129"/>
      <c r="KY144" s="129"/>
      <c r="KZ144" s="129"/>
      <c r="LA144" s="129"/>
      <c r="LB144" s="129"/>
      <c r="LC144" s="129"/>
      <c r="LD144" s="129"/>
      <c r="LE144" s="129"/>
      <c r="LF144" s="129"/>
      <c r="LG144" s="129"/>
      <c r="LH144" s="129"/>
      <c r="LI144" s="129"/>
      <c r="LJ144" s="129"/>
      <c r="LK144" s="129"/>
      <c r="LL144" s="129"/>
      <c r="LM144" s="129"/>
      <c r="LN144" s="129"/>
      <c r="LO144" s="129"/>
      <c r="LP144" s="129"/>
      <c r="LQ144" s="129"/>
      <c r="LR144" s="129"/>
      <c r="LS144" s="129"/>
      <c r="LT144" s="129"/>
      <c r="LU144" s="129"/>
      <c r="LV144" s="129"/>
      <c r="LW144" s="129"/>
      <c r="LX144" s="129"/>
      <c r="LY144" s="129"/>
      <c r="LZ144" s="129"/>
      <c r="MA144" s="129"/>
      <c r="MB144" s="129"/>
      <c r="MC144" s="129"/>
      <c r="MD144" s="129"/>
      <c r="ME144" s="129"/>
      <c r="MF144" s="129"/>
      <c r="MG144" s="129"/>
      <c r="MH144" s="129"/>
      <c r="MI144" s="129"/>
      <c r="MJ144" s="129"/>
      <c r="MK144" s="129"/>
      <c r="ML144" s="129"/>
      <c r="MM144" s="129"/>
      <c r="MN144" s="129"/>
      <c r="MO144" s="129"/>
      <c r="MP144" s="129"/>
      <c r="MQ144" s="129"/>
      <c r="MR144" s="129"/>
      <c r="MS144" s="129"/>
      <c r="MT144" s="129"/>
      <c r="MU144" s="129"/>
      <c r="MV144" s="129"/>
      <c r="MW144" s="129"/>
      <c r="MX144" s="129"/>
      <c r="MY144" s="129"/>
      <c r="MZ144" s="129"/>
      <c r="NA144" s="129"/>
      <c r="NB144" s="129"/>
      <c r="NC144" s="129"/>
      <c r="ND144" s="129"/>
      <c r="NE144" s="129"/>
      <c r="NF144" s="129"/>
      <c r="NG144" s="129"/>
      <c r="NH144" s="129"/>
      <c r="NI144" s="129"/>
      <c r="NJ144" s="129"/>
      <c r="NK144" s="129"/>
      <c r="NL144" s="129"/>
      <c r="NM144" s="129"/>
      <c r="NN144" s="129"/>
      <c r="NO144" s="129"/>
      <c r="NP144" s="129"/>
      <c r="NQ144" s="129"/>
      <c r="NR144" s="129"/>
      <c r="NS144" s="129"/>
      <c r="NT144" s="129"/>
      <c r="NU144" s="129"/>
      <c r="NV144" s="129"/>
      <c r="NW144" s="129"/>
      <c r="NX144" s="129"/>
      <c r="NY144" s="129"/>
      <c r="NZ144" s="129"/>
      <c r="OA144" s="129"/>
      <c r="OB144" s="129"/>
      <c r="OC144" s="129"/>
      <c r="OD144" s="129"/>
      <c r="OE144" s="129"/>
      <c r="OF144" s="129"/>
      <c r="OG144" s="129"/>
      <c r="OH144" s="129"/>
      <c r="OI144" s="129"/>
      <c r="OJ144" s="129"/>
      <c r="OK144" s="129"/>
      <c r="OL144" s="129"/>
      <c r="OM144" s="129"/>
      <c r="ON144" s="129"/>
      <c r="OO144" s="129"/>
      <c r="OP144" s="129"/>
      <c r="OQ144" s="129"/>
      <c r="OR144" s="129"/>
      <c r="OS144" s="129"/>
      <c r="OT144" s="129"/>
      <c r="OU144" s="129"/>
      <c r="OV144" s="129"/>
      <c r="OW144" s="129"/>
      <c r="OX144" s="129"/>
      <c r="OY144" s="129"/>
      <c r="OZ144" s="129"/>
      <c r="PA144" s="129"/>
      <c r="PB144" s="129"/>
      <c r="PC144" s="129"/>
      <c r="PD144" s="129"/>
      <c r="PE144" s="129"/>
      <c r="PF144" s="129"/>
      <c r="PG144" s="129"/>
      <c r="PH144" s="129"/>
      <c r="PI144" s="129"/>
      <c r="PJ144" s="129"/>
      <c r="PK144" s="129"/>
      <c r="PL144" s="129"/>
      <c r="PM144" s="129"/>
      <c r="PN144" s="129"/>
      <c r="PO144" s="129"/>
      <c r="PP144" s="129"/>
      <c r="PQ144" s="129"/>
      <c r="PR144" s="129"/>
      <c r="PS144" s="129"/>
      <c r="PT144" s="129"/>
      <c r="PU144" s="129"/>
      <c r="PV144" s="129"/>
      <c r="PW144" s="129"/>
      <c r="PX144" s="129"/>
      <c r="PY144" s="129"/>
      <c r="PZ144" s="129"/>
      <c r="QA144" s="129"/>
      <c r="QB144" s="129"/>
      <c r="QC144" s="129"/>
      <c r="QD144" s="129"/>
      <c r="QE144" s="129"/>
      <c r="QF144" s="129"/>
      <c r="QG144" s="129"/>
      <c r="QH144" s="129"/>
      <c r="QI144" s="129"/>
      <c r="QJ144" s="129"/>
      <c r="QK144" s="129"/>
      <c r="QL144" s="129"/>
      <c r="QM144" s="129"/>
      <c r="QN144" s="129"/>
      <c r="QO144" s="129"/>
      <c r="QP144" s="129"/>
      <c r="QQ144" s="129"/>
      <c r="QR144" s="129"/>
      <c r="QS144" s="129"/>
      <c r="QT144" s="129"/>
      <c r="QU144" s="129"/>
      <c r="QV144" s="129"/>
      <c r="QW144" s="129"/>
      <c r="QX144" s="129"/>
      <c r="QY144" s="129"/>
      <c r="QZ144" s="129"/>
      <c r="RA144" s="129"/>
      <c r="RB144" s="129"/>
      <c r="RC144" s="129"/>
      <c r="RD144" s="129"/>
      <c r="RE144" s="129"/>
      <c r="RF144" s="129"/>
      <c r="RG144" s="129"/>
      <c r="RH144" s="129"/>
      <c r="RI144" s="129"/>
      <c r="RJ144" s="129"/>
      <c r="RK144" s="129"/>
      <c r="RL144" s="129"/>
      <c r="RM144" s="129"/>
      <c r="RN144" s="129"/>
      <c r="RO144" s="129"/>
      <c r="RP144" s="129"/>
      <c r="RQ144" s="129"/>
      <c r="RR144" s="129"/>
      <c r="RS144" s="129"/>
      <c r="RT144" s="129"/>
      <c r="RU144" s="129"/>
      <c r="RV144" s="129"/>
      <c r="RW144" s="129"/>
      <c r="RX144" s="129"/>
      <c r="RY144" s="129"/>
    </row>
    <row r="145" spans="1:493" s="20" customFormat="1" ht="40" customHeight="1" x14ac:dyDescent="0.25">
      <c r="A145" s="125" t="s">
        <v>157</v>
      </c>
      <c r="B145" s="9" t="s">
        <v>1035</v>
      </c>
      <c r="C145" s="9" t="s">
        <v>1036</v>
      </c>
      <c r="D145" s="9" t="s">
        <v>1037</v>
      </c>
      <c r="E145" s="247">
        <v>5.8</v>
      </c>
      <c r="F145" s="248">
        <v>6.1</v>
      </c>
      <c r="G145" s="248">
        <v>4.5999999999999996</v>
      </c>
      <c r="H145" s="247">
        <v>5.3</v>
      </c>
      <c r="I145" s="248">
        <v>5.5</v>
      </c>
      <c r="J145" s="250">
        <v>4.5999999999999996</v>
      </c>
      <c r="K145" s="256">
        <v>2022</v>
      </c>
      <c r="L145" s="248" t="s">
        <v>1599</v>
      </c>
      <c r="M145" s="86" t="s">
        <v>1599</v>
      </c>
      <c r="N145" s="248" t="s">
        <v>1598</v>
      </c>
      <c r="O145" s="86" t="s">
        <v>163</v>
      </c>
      <c r="P145" s="86">
        <v>2017</v>
      </c>
      <c r="Q145" s="86"/>
      <c r="R145" s="86" t="s">
        <v>163</v>
      </c>
      <c r="S145" s="86"/>
      <c r="T145" s="86">
        <v>2023</v>
      </c>
      <c r="U145" s="86" t="s">
        <v>162</v>
      </c>
      <c r="V145" s="86" t="s">
        <v>162</v>
      </c>
      <c r="W145" s="86" t="s">
        <v>162</v>
      </c>
      <c r="X145" s="86" t="s">
        <v>163</v>
      </c>
      <c r="Y145" s="86"/>
      <c r="Z145" s="86"/>
      <c r="AA145" s="273" t="s">
        <v>632</v>
      </c>
      <c r="AB145" s="44" t="s">
        <v>1435</v>
      </c>
      <c r="AC145" s="238" t="s">
        <v>1697</v>
      </c>
      <c r="AD145" s="235" t="s">
        <v>1425</v>
      </c>
      <c r="AE145" s="123">
        <v>2</v>
      </c>
      <c r="AF145" s="123">
        <v>0</v>
      </c>
      <c r="AG145" s="123">
        <v>2</v>
      </c>
      <c r="AH145" s="123">
        <v>2</v>
      </c>
      <c r="AI145" s="188" t="s">
        <v>1597</v>
      </c>
      <c r="AJ145" s="236" t="s">
        <v>1528</v>
      </c>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c r="BH145" s="124"/>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c r="CG145" s="129"/>
      <c r="CH145" s="129"/>
      <c r="CI145" s="129"/>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c r="GE145" s="129"/>
      <c r="GF145" s="129"/>
      <c r="GG145" s="129"/>
      <c r="GH145" s="129"/>
      <c r="GI145" s="129"/>
      <c r="GJ145" s="129"/>
      <c r="GK145" s="129"/>
      <c r="GL145" s="129"/>
      <c r="GM145" s="129"/>
      <c r="GN145" s="129"/>
      <c r="GO145" s="129"/>
      <c r="GP145" s="129"/>
      <c r="GQ145" s="129"/>
      <c r="GR145" s="129"/>
      <c r="GS145" s="129"/>
      <c r="GT145" s="129"/>
      <c r="GU145" s="129"/>
      <c r="GV145" s="129"/>
      <c r="GW145" s="129"/>
      <c r="GX145" s="129"/>
      <c r="GY145" s="129"/>
      <c r="GZ145" s="129"/>
      <c r="HA145" s="129"/>
      <c r="HB145" s="129"/>
      <c r="HC145" s="129"/>
      <c r="HD145" s="129"/>
      <c r="HE145" s="129"/>
      <c r="HF145" s="129"/>
      <c r="HG145" s="129"/>
      <c r="HH145" s="129"/>
      <c r="HI145" s="129"/>
      <c r="HJ145" s="129"/>
      <c r="HK145" s="129"/>
      <c r="HL145" s="129"/>
      <c r="HM145" s="129"/>
      <c r="HN145" s="129"/>
      <c r="HO145" s="129"/>
      <c r="HP145" s="129"/>
      <c r="HQ145" s="129"/>
      <c r="HR145" s="129"/>
      <c r="HS145" s="129"/>
      <c r="HT145" s="129"/>
      <c r="HU145" s="129"/>
      <c r="HV145" s="129"/>
      <c r="HW145" s="129"/>
      <c r="HX145" s="129"/>
      <c r="HY145" s="129"/>
      <c r="HZ145" s="129"/>
      <c r="IA145" s="129"/>
      <c r="IB145" s="129"/>
      <c r="IC145" s="129"/>
      <c r="ID145" s="129"/>
      <c r="IE145" s="129"/>
      <c r="IF145" s="129"/>
      <c r="IG145" s="129"/>
      <c r="IH145" s="129"/>
      <c r="II145" s="129"/>
      <c r="IJ145" s="129"/>
      <c r="IK145" s="129"/>
      <c r="IL145" s="129"/>
      <c r="IM145" s="129"/>
      <c r="IN145" s="129"/>
      <c r="IO145" s="129"/>
      <c r="IP145" s="129"/>
      <c r="IQ145" s="129"/>
      <c r="IR145" s="129"/>
      <c r="IS145" s="129"/>
      <c r="IT145" s="129"/>
      <c r="IU145" s="129"/>
      <c r="IV145" s="129"/>
      <c r="IW145" s="129"/>
      <c r="IX145" s="129"/>
      <c r="IY145" s="129"/>
      <c r="IZ145" s="129"/>
      <c r="JA145" s="129"/>
      <c r="JB145" s="129"/>
      <c r="JC145" s="129"/>
      <c r="JD145" s="129"/>
      <c r="JE145" s="129"/>
      <c r="JF145" s="129"/>
      <c r="JG145" s="129"/>
      <c r="JH145" s="129"/>
      <c r="JI145" s="129"/>
      <c r="JJ145" s="129"/>
      <c r="JK145" s="129"/>
      <c r="JL145" s="129"/>
      <c r="JM145" s="129"/>
      <c r="JN145" s="129"/>
      <c r="JO145" s="129"/>
      <c r="JP145" s="129"/>
      <c r="JQ145" s="129"/>
      <c r="JR145" s="129"/>
      <c r="JS145" s="129"/>
      <c r="JT145" s="129"/>
      <c r="JU145" s="129"/>
      <c r="JV145" s="129"/>
      <c r="JW145" s="129"/>
      <c r="JX145" s="129"/>
      <c r="JY145" s="129"/>
      <c r="JZ145" s="129"/>
      <c r="KA145" s="129"/>
      <c r="KB145" s="129"/>
      <c r="KC145" s="129"/>
      <c r="KD145" s="129"/>
      <c r="KE145" s="129"/>
      <c r="KF145" s="129"/>
      <c r="KG145" s="129"/>
      <c r="KH145" s="129"/>
      <c r="KI145" s="129"/>
      <c r="KJ145" s="129"/>
      <c r="KK145" s="129"/>
      <c r="KL145" s="129"/>
      <c r="KM145" s="129"/>
      <c r="KN145" s="129"/>
      <c r="KO145" s="129"/>
      <c r="KP145" s="129"/>
      <c r="KQ145" s="129"/>
      <c r="KR145" s="129"/>
      <c r="KS145" s="129"/>
      <c r="KT145" s="129"/>
      <c r="KU145" s="129"/>
      <c r="KV145" s="129"/>
      <c r="KW145" s="129"/>
      <c r="KX145" s="129"/>
      <c r="KY145" s="129"/>
      <c r="KZ145" s="129"/>
      <c r="LA145" s="129"/>
      <c r="LB145" s="129"/>
      <c r="LC145" s="129"/>
      <c r="LD145" s="129"/>
      <c r="LE145" s="129"/>
      <c r="LF145" s="129"/>
      <c r="LG145" s="129"/>
      <c r="LH145" s="129"/>
      <c r="LI145" s="129"/>
      <c r="LJ145" s="129"/>
      <c r="LK145" s="129"/>
      <c r="LL145" s="129"/>
      <c r="LM145" s="129"/>
      <c r="LN145" s="129"/>
      <c r="LO145" s="129"/>
      <c r="LP145" s="129"/>
      <c r="LQ145" s="129"/>
      <c r="LR145" s="129"/>
      <c r="LS145" s="129"/>
      <c r="LT145" s="129"/>
      <c r="LU145" s="129"/>
      <c r="LV145" s="129"/>
      <c r="LW145" s="129"/>
      <c r="LX145" s="129"/>
      <c r="LY145" s="129"/>
      <c r="LZ145" s="129"/>
      <c r="MA145" s="129"/>
      <c r="MB145" s="129"/>
      <c r="MC145" s="129"/>
      <c r="MD145" s="129"/>
      <c r="ME145" s="129"/>
      <c r="MF145" s="129"/>
      <c r="MG145" s="129"/>
      <c r="MH145" s="129"/>
      <c r="MI145" s="129"/>
      <c r="MJ145" s="129"/>
      <c r="MK145" s="129"/>
      <c r="ML145" s="129"/>
      <c r="MM145" s="129"/>
      <c r="MN145" s="129"/>
      <c r="MO145" s="129"/>
      <c r="MP145" s="129"/>
      <c r="MQ145" s="129"/>
      <c r="MR145" s="129"/>
      <c r="MS145" s="129"/>
      <c r="MT145" s="129"/>
      <c r="MU145" s="129"/>
      <c r="MV145" s="129"/>
      <c r="MW145" s="129"/>
      <c r="MX145" s="129"/>
      <c r="MY145" s="129"/>
      <c r="MZ145" s="129"/>
      <c r="NA145" s="129"/>
      <c r="NB145" s="129"/>
      <c r="NC145" s="129"/>
      <c r="ND145" s="129"/>
      <c r="NE145" s="129"/>
      <c r="NF145" s="129"/>
      <c r="NG145" s="129"/>
      <c r="NH145" s="129"/>
      <c r="NI145" s="129"/>
      <c r="NJ145" s="129"/>
      <c r="NK145" s="129"/>
      <c r="NL145" s="129"/>
      <c r="NM145" s="129"/>
      <c r="NN145" s="129"/>
      <c r="NO145" s="129"/>
      <c r="NP145" s="129"/>
      <c r="NQ145" s="129"/>
      <c r="NR145" s="129"/>
      <c r="NS145" s="129"/>
      <c r="NT145" s="129"/>
      <c r="NU145" s="129"/>
      <c r="NV145" s="129"/>
      <c r="NW145" s="129"/>
      <c r="NX145" s="129"/>
      <c r="NY145" s="129"/>
      <c r="NZ145" s="129"/>
      <c r="OA145" s="129"/>
      <c r="OB145" s="129"/>
      <c r="OC145" s="129"/>
      <c r="OD145" s="129"/>
      <c r="OE145" s="129"/>
      <c r="OF145" s="129"/>
      <c r="OG145" s="129"/>
      <c r="OH145" s="129"/>
      <c r="OI145" s="129"/>
      <c r="OJ145" s="129"/>
      <c r="OK145" s="129"/>
      <c r="OL145" s="129"/>
      <c r="OM145" s="129"/>
      <c r="ON145" s="129"/>
      <c r="OO145" s="129"/>
      <c r="OP145" s="129"/>
      <c r="OQ145" s="129"/>
      <c r="OR145" s="129"/>
      <c r="OS145" s="129"/>
      <c r="OT145" s="129"/>
      <c r="OU145" s="129"/>
      <c r="OV145" s="129"/>
      <c r="OW145" s="129"/>
      <c r="OX145" s="129"/>
      <c r="OY145" s="129"/>
      <c r="OZ145" s="129"/>
      <c r="PA145" s="129"/>
      <c r="PB145" s="129"/>
      <c r="PC145" s="129"/>
      <c r="PD145" s="129"/>
      <c r="PE145" s="129"/>
      <c r="PF145" s="129"/>
      <c r="PG145" s="129"/>
      <c r="PH145" s="129"/>
      <c r="PI145" s="129"/>
      <c r="PJ145" s="129"/>
      <c r="PK145" s="129"/>
      <c r="PL145" s="129"/>
      <c r="PM145" s="129"/>
      <c r="PN145" s="129"/>
      <c r="PO145" s="129"/>
      <c r="PP145" s="129"/>
      <c r="PQ145" s="129"/>
      <c r="PR145" s="129"/>
      <c r="PS145" s="129"/>
      <c r="PT145" s="129"/>
      <c r="PU145" s="129"/>
      <c r="PV145" s="129"/>
      <c r="PW145" s="129"/>
      <c r="PX145" s="129"/>
      <c r="PY145" s="129"/>
      <c r="PZ145" s="129"/>
      <c r="QA145" s="129"/>
      <c r="QB145" s="129"/>
      <c r="QC145" s="129"/>
      <c r="QD145" s="129"/>
      <c r="QE145" s="129"/>
      <c r="QF145" s="129"/>
      <c r="QG145" s="129"/>
      <c r="QH145" s="129"/>
      <c r="QI145" s="129"/>
      <c r="QJ145" s="129"/>
      <c r="QK145" s="129"/>
      <c r="QL145" s="129"/>
      <c r="QM145" s="129"/>
      <c r="QN145" s="129"/>
      <c r="QO145" s="129"/>
      <c r="QP145" s="129"/>
      <c r="QQ145" s="129"/>
      <c r="QR145" s="129"/>
      <c r="QS145" s="129"/>
      <c r="QT145" s="129"/>
      <c r="QU145" s="129"/>
      <c r="QV145" s="129"/>
      <c r="QW145" s="129"/>
      <c r="QX145" s="129"/>
      <c r="QY145" s="129"/>
      <c r="QZ145" s="129"/>
      <c r="RA145" s="129"/>
      <c r="RB145" s="129"/>
      <c r="RC145" s="129"/>
      <c r="RD145" s="129"/>
      <c r="RE145" s="129"/>
      <c r="RF145" s="129"/>
      <c r="RG145" s="129"/>
      <c r="RH145" s="129"/>
      <c r="RI145" s="129"/>
      <c r="RJ145" s="129"/>
      <c r="RK145" s="129"/>
      <c r="RL145" s="129"/>
      <c r="RM145" s="129"/>
      <c r="RN145" s="129"/>
      <c r="RO145" s="129"/>
      <c r="RP145" s="129"/>
      <c r="RQ145" s="129"/>
      <c r="RR145" s="129"/>
      <c r="RS145" s="129"/>
      <c r="RT145" s="129"/>
      <c r="RU145" s="129"/>
      <c r="RV145" s="129"/>
      <c r="RW145" s="129"/>
      <c r="RX145" s="129"/>
      <c r="RY145" s="129"/>
    </row>
    <row r="146" spans="1:493" s="20" customFormat="1" ht="40" customHeight="1" x14ac:dyDescent="0.25">
      <c r="A146" s="125" t="s">
        <v>534</v>
      </c>
      <c r="B146" s="9" t="s">
        <v>1038</v>
      </c>
      <c r="C146" s="9" t="s">
        <v>1039</v>
      </c>
      <c r="D146" s="9" t="s">
        <v>1040</v>
      </c>
      <c r="E146" s="247">
        <v>30.3</v>
      </c>
      <c r="F146" s="248">
        <v>49.3</v>
      </c>
      <c r="G146" s="248">
        <v>14.6</v>
      </c>
      <c r="H146" s="247">
        <v>26.6</v>
      </c>
      <c r="I146" s="248">
        <v>44.1</v>
      </c>
      <c r="J146" s="250">
        <v>12.2</v>
      </c>
      <c r="K146" s="256">
        <v>2022</v>
      </c>
      <c r="L146" s="248" t="s">
        <v>1599</v>
      </c>
      <c r="M146" s="86" t="s">
        <v>1604</v>
      </c>
      <c r="N146" s="248" t="s">
        <v>1604</v>
      </c>
      <c r="O146" s="86" t="s">
        <v>163</v>
      </c>
      <c r="P146" s="86" t="s">
        <v>156</v>
      </c>
      <c r="Q146" s="86"/>
      <c r="R146" s="86" t="s">
        <v>156</v>
      </c>
      <c r="S146" s="86"/>
      <c r="T146" s="86">
        <v>2023</v>
      </c>
      <c r="U146" s="86" t="s">
        <v>163</v>
      </c>
      <c r="V146" s="86" t="s">
        <v>163</v>
      </c>
      <c r="W146" s="86" t="s">
        <v>163</v>
      </c>
      <c r="X146" s="86" t="s">
        <v>163</v>
      </c>
      <c r="Z146" s="282" t="s">
        <v>1765</v>
      </c>
      <c r="AA146" s="273" t="s">
        <v>654</v>
      </c>
      <c r="AB146" s="162" t="s">
        <v>1467</v>
      </c>
      <c r="AC146" s="238" t="s">
        <v>1696</v>
      </c>
      <c r="AD146" s="235" t="s">
        <v>1425</v>
      </c>
      <c r="AE146" s="123">
        <v>2</v>
      </c>
      <c r="AF146" s="123">
        <v>0</v>
      </c>
      <c r="AG146" s="123">
        <v>2</v>
      </c>
      <c r="AH146" s="123">
        <v>2</v>
      </c>
      <c r="AI146" s="188" t="s">
        <v>1597</v>
      </c>
      <c r="AJ146" s="236" t="s">
        <v>1528</v>
      </c>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c r="BH146" s="124"/>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c r="CG146" s="129"/>
      <c r="CH146" s="129"/>
      <c r="CI146" s="129"/>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c r="GE146" s="129"/>
      <c r="GF146" s="129"/>
      <c r="GG146" s="129"/>
      <c r="GH146" s="129"/>
      <c r="GI146" s="129"/>
      <c r="GJ146" s="129"/>
      <c r="GK146" s="129"/>
      <c r="GL146" s="129"/>
      <c r="GM146" s="129"/>
      <c r="GN146" s="129"/>
      <c r="GO146" s="129"/>
      <c r="GP146" s="129"/>
      <c r="GQ146" s="129"/>
      <c r="GR146" s="129"/>
      <c r="GS146" s="129"/>
      <c r="GT146" s="129"/>
      <c r="GU146" s="129"/>
      <c r="GV146" s="129"/>
      <c r="GW146" s="129"/>
      <c r="GX146" s="129"/>
      <c r="GY146" s="129"/>
      <c r="GZ146" s="129"/>
      <c r="HA146" s="129"/>
      <c r="HB146" s="129"/>
      <c r="HC146" s="129"/>
      <c r="HD146" s="129"/>
      <c r="HE146" s="129"/>
      <c r="HF146" s="129"/>
      <c r="HG146" s="129"/>
      <c r="HH146" s="129"/>
      <c r="HI146" s="129"/>
      <c r="HJ146" s="129"/>
      <c r="HK146" s="129"/>
      <c r="HL146" s="129"/>
      <c r="HM146" s="129"/>
      <c r="HN146" s="129"/>
      <c r="HO146" s="129"/>
      <c r="HP146" s="129"/>
      <c r="HQ146" s="129"/>
      <c r="HR146" s="129"/>
      <c r="HS146" s="129"/>
      <c r="HT146" s="129"/>
      <c r="HU146" s="129"/>
      <c r="HV146" s="129"/>
      <c r="HW146" s="129"/>
      <c r="HX146" s="129"/>
      <c r="HY146" s="129"/>
      <c r="HZ146" s="129"/>
      <c r="IA146" s="129"/>
      <c r="IB146" s="129"/>
      <c r="IC146" s="129"/>
      <c r="ID146" s="129"/>
      <c r="IE146" s="129"/>
      <c r="IF146" s="129"/>
      <c r="IG146" s="129"/>
      <c r="IH146" s="129"/>
      <c r="II146" s="129"/>
      <c r="IJ146" s="129"/>
      <c r="IK146" s="129"/>
      <c r="IL146" s="129"/>
      <c r="IM146" s="129"/>
      <c r="IN146" s="129"/>
      <c r="IO146" s="129"/>
      <c r="IP146" s="129"/>
      <c r="IQ146" s="129"/>
      <c r="IR146" s="129"/>
      <c r="IS146" s="129"/>
      <c r="IT146" s="129"/>
      <c r="IU146" s="129"/>
      <c r="IV146" s="129"/>
      <c r="IW146" s="129"/>
      <c r="IX146" s="129"/>
      <c r="IY146" s="129"/>
      <c r="IZ146" s="129"/>
      <c r="JA146" s="129"/>
      <c r="JB146" s="129"/>
      <c r="JC146" s="129"/>
      <c r="JD146" s="129"/>
      <c r="JE146" s="129"/>
      <c r="JF146" s="129"/>
      <c r="JG146" s="129"/>
      <c r="JH146" s="129"/>
      <c r="JI146" s="129"/>
      <c r="JJ146" s="129"/>
      <c r="JK146" s="129"/>
      <c r="JL146" s="129"/>
      <c r="JM146" s="129"/>
      <c r="JN146" s="129"/>
      <c r="JO146" s="129"/>
      <c r="JP146" s="129"/>
      <c r="JQ146" s="129"/>
      <c r="JR146" s="129"/>
      <c r="JS146" s="129"/>
      <c r="JT146" s="129"/>
      <c r="JU146" s="129"/>
      <c r="JV146" s="129"/>
      <c r="JW146" s="129"/>
      <c r="JX146" s="129"/>
      <c r="JY146" s="129"/>
      <c r="JZ146" s="129"/>
      <c r="KA146" s="129"/>
      <c r="KB146" s="129"/>
      <c r="KC146" s="129"/>
      <c r="KD146" s="129"/>
      <c r="KE146" s="129"/>
      <c r="KF146" s="129"/>
      <c r="KG146" s="129"/>
      <c r="KH146" s="129"/>
      <c r="KI146" s="129"/>
      <c r="KJ146" s="129"/>
      <c r="KK146" s="129"/>
      <c r="KL146" s="129"/>
      <c r="KM146" s="129"/>
      <c r="KN146" s="129"/>
      <c r="KO146" s="129"/>
      <c r="KP146" s="129"/>
      <c r="KQ146" s="129"/>
      <c r="KR146" s="129"/>
      <c r="KS146" s="129"/>
      <c r="KT146" s="129"/>
      <c r="KU146" s="129"/>
      <c r="KV146" s="129"/>
      <c r="KW146" s="129"/>
      <c r="KX146" s="129"/>
      <c r="KY146" s="129"/>
      <c r="KZ146" s="129"/>
      <c r="LA146" s="129"/>
      <c r="LB146" s="129"/>
      <c r="LC146" s="129"/>
      <c r="LD146" s="129"/>
      <c r="LE146" s="129"/>
      <c r="LF146" s="129"/>
      <c r="LG146" s="129"/>
      <c r="LH146" s="129"/>
      <c r="LI146" s="129"/>
      <c r="LJ146" s="129"/>
      <c r="LK146" s="129"/>
      <c r="LL146" s="129"/>
      <c r="LM146" s="129"/>
      <c r="LN146" s="129"/>
      <c r="LO146" s="129"/>
      <c r="LP146" s="129"/>
      <c r="LQ146" s="129"/>
      <c r="LR146" s="129"/>
      <c r="LS146" s="129"/>
      <c r="LT146" s="129"/>
      <c r="LU146" s="129"/>
      <c r="LV146" s="129"/>
      <c r="LW146" s="129"/>
      <c r="LX146" s="129"/>
      <c r="LY146" s="129"/>
      <c r="LZ146" s="129"/>
      <c r="MA146" s="129"/>
      <c r="MB146" s="129"/>
      <c r="MC146" s="129"/>
      <c r="MD146" s="129"/>
      <c r="ME146" s="129"/>
      <c r="MF146" s="129"/>
      <c r="MG146" s="129"/>
      <c r="MH146" s="129"/>
      <c r="MI146" s="129"/>
      <c r="MJ146" s="129"/>
      <c r="MK146" s="129"/>
      <c r="ML146" s="129"/>
      <c r="MM146" s="129"/>
      <c r="MN146" s="129"/>
      <c r="MO146" s="129"/>
      <c r="MP146" s="129"/>
      <c r="MQ146" s="129"/>
      <c r="MR146" s="129"/>
      <c r="MS146" s="129"/>
      <c r="MT146" s="129"/>
      <c r="MU146" s="129"/>
      <c r="MV146" s="129"/>
      <c r="MW146" s="129"/>
      <c r="MX146" s="129"/>
      <c r="MY146" s="129"/>
      <c r="MZ146" s="129"/>
      <c r="NA146" s="129"/>
      <c r="NB146" s="129"/>
      <c r="NC146" s="129"/>
      <c r="ND146" s="129"/>
      <c r="NE146" s="129"/>
      <c r="NF146" s="129"/>
      <c r="NG146" s="129"/>
      <c r="NH146" s="129"/>
      <c r="NI146" s="129"/>
      <c r="NJ146" s="129"/>
      <c r="NK146" s="129"/>
      <c r="NL146" s="129"/>
      <c r="NM146" s="129"/>
      <c r="NN146" s="129"/>
      <c r="NO146" s="129"/>
      <c r="NP146" s="129"/>
      <c r="NQ146" s="129"/>
      <c r="NR146" s="129"/>
      <c r="NS146" s="129"/>
      <c r="NT146" s="129"/>
      <c r="NU146" s="129"/>
      <c r="NV146" s="129"/>
      <c r="NW146" s="129"/>
      <c r="NX146" s="129"/>
      <c r="NY146" s="129"/>
      <c r="NZ146" s="129"/>
      <c r="OA146" s="129"/>
      <c r="OB146" s="129"/>
      <c r="OC146" s="129"/>
      <c r="OD146" s="129"/>
      <c r="OE146" s="129"/>
      <c r="OF146" s="129"/>
      <c r="OG146" s="129"/>
      <c r="OH146" s="129"/>
      <c r="OI146" s="129"/>
      <c r="OJ146" s="129"/>
      <c r="OK146" s="129"/>
      <c r="OL146" s="129"/>
      <c r="OM146" s="129"/>
      <c r="ON146" s="129"/>
      <c r="OO146" s="129"/>
      <c r="OP146" s="129"/>
      <c r="OQ146" s="129"/>
      <c r="OR146" s="129"/>
      <c r="OS146" s="129"/>
      <c r="OT146" s="129"/>
      <c r="OU146" s="129"/>
      <c r="OV146" s="129"/>
      <c r="OW146" s="129"/>
      <c r="OX146" s="129"/>
      <c r="OY146" s="129"/>
      <c r="OZ146" s="129"/>
      <c r="PA146" s="129"/>
      <c r="PB146" s="129"/>
      <c r="PC146" s="129"/>
      <c r="PD146" s="129"/>
      <c r="PE146" s="129"/>
      <c r="PF146" s="129"/>
      <c r="PG146" s="129"/>
      <c r="PH146" s="129"/>
      <c r="PI146" s="129"/>
      <c r="PJ146" s="129"/>
      <c r="PK146" s="129"/>
      <c r="PL146" s="129"/>
      <c r="PM146" s="129"/>
      <c r="PN146" s="129"/>
      <c r="PO146" s="129"/>
      <c r="PP146" s="129"/>
      <c r="PQ146" s="129"/>
      <c r="PR146" s="129"/>
      <c r="PS146" s="129"/>
      <c r="PT146" s="129"/>
      <c r="PU146" s="129"/>
      <c r="PV146" s="129"/>
      <c r="PW146" s="129"/>
      <c r="PX146" s="129"/>
      <c r="PY146" s="129"/>
      <c r="PZ146" s="129"/>
      <c r="QA146" s="129"/>
      <c r="QB146" s="129"/>
      <c r="QC146" s="129"/>
      <c r="QD146" s="129"/>
      <c r="QE146" s="129"/>
      <c r="QF146" s="129"/>
      <c r="QG146" s="129"/>
      <c r="QH146" s="129"/>
      <c r="QI146" s="129"/>
      <c r="QJ146" s="129"/>
      <c r="QK146" s="129"/>
      <c r="QL146" s="129"/>
      <c r="QM146" s="129"/>
      <c r="QN146" s="129"/>
      <c r="QO146" s="129"/>
      <c r="QP146" s="129"/>
      <c r="QQ146" s="129"/>
      <c r="QR146" s="129"/>
      <c r="QS146" s="129"/>
      <c r="QT146" s="129"/>
      <c r="QU146" s="129"/>
      <c r="QV146" s="129"/>
      <c r="QW146" s="129"/>
      <c r="QX146" s="129"/>
      <c r="QY146" s="129"/>
      <c r="QZ146" s="129"/>
      <c r="RA146" s="129"/>
      <c r="RB146" s="129"/>
      <c r="RC146" s="129"/>
      <c r="RD146" s="129"/>
      <c r="RE146" s="129"/>
      <c r="RF146" s="129"/>
      <c r="RG146" s="129"/>
      <c r="RH146" s="129"/>
      <c r="RI146" s="129"/>
      <c r="RJ146" s="129"/>
      <c r="RK146" s="129"/>
      <c r="RL146" s="129"/>
      <c r="RM146" s="129"/>
      <c r="RN146" s="129"/>
      <c r="RO146" s="129"/>
      <c r="RP146" s="129"/>
      <c r="RQ146" s="129"/>
      <c r="RR146" s="129"/>
      <c r="RS146" s="129"/>
      <c r="RT146" s="129"/>
      <c r="RU146" s="129"/>
      <c r="RV146" s="129"/>
      <c r="RW146" s="129"/>
      <c r="RX146" s="129"/>
      <c r="RY146" s="129"/>
    </row>
    <row r="147" spans="1:493" s="20" customFormat="1" ht="40" customHeight="1" x14ac:dyDescent="0.25">
      <c r="A147" s="125" t="s">
        <v>534</v>
      </c>
      <c r="B147" s="9" t="s">
        <v>590</v>
      </c>
      <c r="C147" s="9" t="s">
        <v>1041</v>
      </c>
      <c r="D147" s="9" t="s">
        <v>1042</v>
      </c>
      <c r="E147" s="247">
        <v>26</v>
      </c>
      <c r="F147" s="248">
        <v>52.4</v>
      </c>
      <c r="G147" s="248">
        <v>8.6</v>
      </c>
      <c r="H147" s="247">
        <v>18.600000000000001</v>
      </c>
      <c r="I147" s="248">
        <v>38.1</v>
      </c>
      <c r="J147" s="250">
        <v>5.9</v>
      </c>
      <c r="K147" s="256">
        <v>2022</v>
      </c>
      <c r="L147" s="248" t="s">
        <v>1599</v>
      </c>
      <c r="M147" s="86" t="s">
        <v>1603</v>
      </c>
      <c r="N147" s="248" t="s">
        <v>1598</v>
      </c>
      <c r="O147" s="86" t="s">
        <v>163</v>
      </c>
      <c r="P147" s="86" t="s">
        <v>156</v>
      </c>
      <c r="Q147" s="86"/>
      <c r="R147" s="86" t="s">
        <v>156</v>
      </c>
      <c r="S147" s="86"/>
      <c r="T147" s="86">
        <v>2019</v>
      </c>
      <c r="U147" s="86" t="s">
        <v>162</v>
      </c>
      <c r="V147" s="86" t="s">
        <v>162</v>
      </c>
      <c r="W147" s="86" t="s">
        <v>162</v>
      </c>
      <c r="X147" s="86" t="s">
        <v>163</v>
      </c>
      <c r="Y147" s="86"/>
      <c r="Z147" s="86"/>
      <c r="AA147" s="273" t="s">
        <v>658</v>
      </c>
      <c r="AB147" s="162" t="s">
        <v>1435</v>
      </c>
      <c r="AC147" s="238" t="s">
        <v>1695</v>
      </c>
      <c r="AD147" s="235" t="s">
        <v>1425</v>
      </c>
      <c r="AE147" s="123">
        <v>2</v>
      </c>
      <c r="AF147" s="123">
        <v>0</v>
      </c>
      <c r="AG147" s="123">
        <v>2</v>
      </c>
      <c r="AH147" s="123">
        <v>2</v>
      </c>
      <c r="AI147" s="188" t="s">
        <v>1597</v>
      </c>
      <c r="AJ147" s="236" t="s">
        <v>1528</v>
      </c>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c r="CG147" s="129"/>
      <c r="CH147" s="129"/>
      <c r="CI147" s="129"/>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c r="GE147" s="129"/>
      <c r="GF147" s="129"/>
      <c r="GG147" s="129"/>
      <c r="GH147" s="129"/>
      <c r="GI147" s="129"/>
      <c r="GJ147" s="129"/>
      <c r="GK147" s="129"/>
      <c r="GL147" s="129"/>
      <c r="GM147" s="129"/>
      <c r="GN147" s="129"/>
      <c r="GO147" s="129"/>
      <c r="GP147" s="129"/>
      <c r="GQ147" s="129"/>
      <c r="GR147" s="129"/>
      <c r="GS147" s="129"/>
      <c r="GT147" s="129"/>
      <c r="GU147" s="129"/>
      <c r="GV147" s="129"/>
      <c r="GW147" s="129"/>
      <c r="GX147" s="129"/>
      <c r="GY147" s="129"/>
      <c r="GZ147" s="129"/>
      <c r="HA147" s="129"/>
      <c r="HB147" s="129"/>
      <c r="HC147" s="129"/>
      <c r="HD147" s="129"/>
      <c r="HE147" s="129"/>
      <c r="HF147" s="129"/>
      <c r="HG147" s="129"/>
      <c r="HH147" s="129"/>
      <c r="HI147" s="129"/>
      <c r="HJ147" s="129"/>
      <c r="HK147" s="129"/>
      <c r="HL147" s="129"/>
      <c r="HM147" s="129"/>
      <c r="HN147" s="129"/>
      <c r="HO147" s="129"/>
      <c r="HP147" s="129"/>
      <c r="HQ147" s="129"/>
      <c r="HR147" s="129"/>
      <c r="HS147" s="129"/>
      <c r="HT147" s="129"/>
      <c r="HU147" s="129"/>
      <c r="HV147" s="129"/>
      <c r="HW147" s="129"/>
      <c r="HX147" s="129"/>
      <c r="HY147" s="129"/>
      <c r="HZ147" s="129"/>
      <c r="IA147" s="129"/>
      <c r="IB147" s="129"/>
      <c r="IC147" s="129"/>
      <c r="ID147" s="129"/>
      <c r="IE147" s="129"/>
      <c r="IF147" s="129"/>
      <c r="IG147" s="129"/>
      <c r="IH147" s="129"/>
      <c r="II147" s="129"/>
      <c r="IJ147" s="129"/>
      <c r="IK147" s="129"/>
      <c r="IL147" s="129"/>
      <c r="IM147" s="129"/>
      <c r="IN147" s="129"/>
      <c r="IO147" s="129"/>
      <c r="IP147" s="129"/>
      <c r="IQ147" s="129"/>
      <c r="IR147" s="129"/>
      <c r="IS147" s="129"/>
      <c r="IT147" s="129"/>
      <c r="IU147" s="129"/>
      <c r="IV147" s="129"/>
      <c r="IW147" s="129"/>
      <c r="IX147" s="129"/>
      <c r="IY147" s="129"/>
      <c r="IZ147" s="129"/>
      <c r="JA147" s="129"/>
      <c r="JB147" s="129"/>
      <c r="JC147" s="129"/>
      <c r="JD147" s="129"/>
      <c r="JE147" s="129"/>
      <c r="JF147" s="129"/>
      <c r="JG147" s="129"/>
      <c r="JH147" s="129"/>
      <c r="JI147" s="129"/>
      <c r="JJ147" s="129"/>
      <c r="JK147" s="129"/>
      <c r="JL147" s="129"/>
      <c r="JM147" s="129"/>
      <c r="JN147" s="129"/>
      <c r="JO147" s="129"/>
      <c r="JP147" s="129"/>
      <c r="JQ147" s="129"/>
      <c r="JR147" s="129"/>
      <c r="JS147" s="129"/>
      <c r="JT147" s="129"/>
      <c r="JU147" s="129"/>
      <c r="JV147" s="129"/>
      <c r="JW147" s="129"/>
      <c r="JX147" s="129"/>
      <c r="JY147" s="129"/>
      <c r="JZ147" s="129"/>
      <c r="KA147" s="129"/>
      <c r="KB147" s="129"/>
      <c r="KC147" s="129"/>
      <c r="KD147" s="129"/>
      <c r="KE147" s="129"/>
      <c r="KF147" s="129"/>
      <c r="KG147" s="129"/>
      <c r="KH147" s="129"/>
      <c r="KI147" s="129"/>
      <c r="KJ147" s="129"/>
      <c r="KK147" s="129"/>
      <c r="KL147" s="129"/>
      <c r="KM147" s="129"/>
      <c r="KN147" s="129"/>
      <c r="KO147" s="129"/>
      <c r="KP147" s="129"/>
      <c r="KQ147" s="129"/>
      <c r="KR147" s="129"/>
      <c r="KS147" s="129"/>
      <c r="KT147" s="129"/>
      <c r="KU147" s="129"/>
      <c r="KV147" s="129"/>
      <c r="KW147" s="129"/>
      <c r="KX147" s="129"/>
      <c r="KY147" s="129"/>
      <c r="KZ147" s="129"/>
      <c r="LA147" s="129"/>
      <c r="LB147" s="129"/>
      <c r="LC147" s="129"/>
      <c r="LD147" s="129"/>
      <c r="LE147" s="129"/>
      <c r="LF147" s="129"/>
      <c r="LG147" s="129"/>
      <c r="LH147" s="129"/>
      <c r="LI147" s="129"/>
      <c r="LJ147" s="129"/>
      <c r="LK147" s="129"/>
      <c r="LL147" s="129"/>
      <c r="LM147" s="129"/>
      <c r="LN147" s="129"/>
      <c r="LO147" s="129"/>
      <c r="LP147" s="129"/>
      <c r="LQ147" s="129"/>
      <c r="LR147" s="129"/>
      <c r="LS147" s="129"/>
      <c r="LT147" s="129"/>
      <c r="LU147" s="129"/>
      <c r="LV147" s="129"/>
      <c r="LW147" s="129"/>
      <c r="LX147" s="129"/>
      <c r="LY147" s="129"/>
      <c r="LZ147" s="129"/>
      <c r="MA147" s="129"/>
      <c r="MB147" s="129"/>
      <c r="MC147" s="129"/>
      <c r="MD147" s="129"/>
      <c r="ME147" s="129"/>
      <c r="MF147" s="129"/>
      <c r="MG147" s="129"/>
      <c r="MH147" s="129"/>
      <c r="MI147" s="129"/>
      <c r="MJ147" s="129"/>
      <c r="MK147" s="129"/>
      <c r="ML147" s="129"/>
      <c r="MM147" s="129"/>
      <c r="MN147" s="129"/>
      <c r="MO147" s="129"/>
      <c r="MP147" s="129"/>
      <c r="MQ147" s="129"/>
      <c r="MR147" s="129"/>
      <c r="MS147" s="129"/>
      <c r="MT147" s="129"/>
      <c r="MU147" s="129"/>
      <c r="MV147" s="129"/>
      <c r="MW147" s="129"/>
      <c r="MX147" s="129"/>
      <c r="MY147" s="129"/>
      <c r="MZ147" s="129"/>
      <c r="NA147" s="129"/>
      <c r="NB147" s="129"/>
      <c r="NC147" s="129"/>
      <c r="ND147" s="129"/>
      <c r="NE147" s="129"/>
      <c r="NF147" s="129"/>
      <c r="NG147" s="129"/>
      <c r="NH147" s="129"/>
      <c r="NI147" s="129"/>
      <c r="NJ147" s="129"/>
      <c r="NK147" s="129"/>
      <c r="NL147" s="129"/>
      <c r="NM147" s="129"/>
      <c r="NN147" s="129"/>
      <c r="NO147" s="129"/>
      <c r="NP147" s="129"/>
      <c r="NQ147" s="129"/>
      <c r="NR147" s="129"/>
      <c r="NS147" s="129"/>
      <c r="NT147" s="129"/>
      <c r="NU147" s="129"/>
      <c r="NV147" s="129"/>
      <c r="NW147" s="129"/>
      <c r="NX147" s="129"/>
      <c r="NY147" s="129"/>
      <c r="NZ147" s="129"/>
      <c r="OA147" s="129"/>
      <c r="OB147" s="129"/>
      <c r="OC147" s="129"/>
      <c r="OD147" s="129"/>
      <c r="OE147" s="129"/>
      <c r="OF147" s="129"/>
      <c r="OG147" s="129"/>
      <c r="OH147" s="129"/>
      <c r="OI147" s="129"/>
      <c r="OJ147" s="129"/>
      <c r="OK147" s="129"/>
      <c r="OL147" s="129"/>
      <c r="OM147" s="129"/>
      <c r="ON147" s="129"/>
      <c r="OO147" s="129"/>
      <c r="OP147" s="129"/>
      <c r="OQ147" s="129"/>
      <c r="OR147" s="129"/>
      <c r="OS147" s="129"/>
      <c r="OT147" s="129"/>
      <c r="OU147" s="129"/>
      <c r="OV147" s="129"/>
      <c r="OW147" s="129"/>
      <c r="OX147" s="129"/>
      <c r="OY147" s="129"/>
      <c r="OZ147" s="129"/>
      <c r="PA147" s="129"/>
      <c r="PB147" s="129"/>
      <c r="PC147" s="129"/>
      <c r="PD147" s="129"/>
      <c r="PE147" s="129"/>
      <c r="PF147" s="129"/>
      <c r="PG147" s="129"/>
      <c r="PH147" s="129"/>
      <c r="PI147" s="129"/>
      <c r="PJ147" s="129"/>
      <c r="PK147" s="129"/>
      <c r="PL147" s="129"/>
      <c r="PM147" s="129"/>
      <c r="PN147" s="129"/>
      <c r="PO147" s="129"/>
      <c r="PP147" s="129"/>
      <c r="PQ147" s="129"/>
      <c r="PR147" s="129"/>
      <c r="PS147" s="129"/>
      <c r="PT147" s="129"/>
      <c r="PU147" s="129"/>
      <c r="PV147" s="129"/>
      <c r="PW147" s="129"/>
      <c r="PX147" s="129"/>
      <c r="PY147" s="129"/>
      <c r="PZ147" s="129"/>
      <c r="QA147" s="129"/>
      <c r="QB147" s="129"/>
      <c r="QC147" s="129"/>
      <c r="QD147" s="129"/>
      <c r="QE147" s="129"/>
      <c r="QF147" s="129"/>
      <c r="QG147" s="129"/>
      <c r="QH147" s="129"/>
      <c r="QI147" s="129"/>
      <c r="QJ147" s="129"/>
      <c r="QK147" s="129"/>
      <c r="QL147" s="129"/>
      <c r="QM147" s="129"/>
      <c r="QN147" s="129"/>
      <c r="QO147" s="129"/>
      <c r="QP147" s="129"/>
      <c r="QQ147" s="129"/>
      <c r="QR147" s="129"/>
      <c r="QS147" s="129"/>
      <c r="QT147" s="129"/>
      <c r="QU147" s="129"/>
      <c r="QV147" s="129"/>
      <c r="QW147" s="129"/>
      <c r="QX147" s="129"/>
      <c r="QY147" s="129"/>
      <c r="QZ147" s="129"/>
      <c r="RA147" s="129"/>
      <c r="RB147" s="129"/>
      <c r="RC147" s="129"/>
      <c r="RD147" s="129"/>
      <c r="RE147" s="129"/>
      <c r="RF147" s="129"/>
      <c r="RG147" s="129"/>
      <c r="RH147" s="129"/>
      <c r="RI147" s="129"/>
      <c r="RJ147" s="129"/>
      <c r="RK147" s="129"/>
      <c r="RL147" s="129"/>
      <c r="RM147" s="129"/>
      <c r="RN147" s="129"/>
      <c r="RO147" s="129"/>
      <c r="RP147" s="129"/>
      <c r="RQ147" s="129"/>
      <c r="RR147" s="129"/>
      <c r="RS147" s="129"/>
      <c r="RT147" s="129"/>
      <c r="RU147" s="129"/>
      <c r="RV147" s="129"/>
      <c r="RW147" s="129"/>
      <c r="RX147" s="129"/>
      <c r="RY147" s="129"/>
    </row>
    <row r="148" spans="1:493" s="20" customFormat="1" ht="40" customHeight="1" x14ac:dyDescent="0.25">
      <c r="A148" s="125" t="s">
        <v>505</v>
      </c>
      <c r="B148" s="9" t="s">
        <v>1043</v>
      </c>
      <c r="C148" s="9" t="s">
        <v>1044</v>
      </c>
      <c r="D148" s="9" t="s">
        <v>1045</v>
      </c>
      <c r="E148" s="247">
        <v>2.8</v>
      </c>
      <c r="F148" s="248">
        <v>4.4000000000000004</v>
      </c>
      <c r="G148" s="248">
        <v>1.5</v>
      </c>
      <c r="H148" s="247">
        <v>2.6</v>
      </c>
      <c r="I148" s="248">
        <v>4.0999999999999996</v>
      </c>
      <c r="J148" s="250">
        <v>1.4</v>
      </c>
      <c r="K148" s="256">
        <v>2022</v>
      </c>
      <c r="L148" s="248" t="s">
        <v>1599</v>
      </c>
      <c r="M148" s="86" t="s">
        <v>1599</v>
      </c>
      <c r="N148" s="248" t="s">
        <v>1598</v>
      </c>
      <c r="O148" s="86" t="s">
        <v>163</v>
      </c>
      <c r="P148" s="86" t="s">
        <v>156</v>
      </c>
      <c r="Q148" s="86"/>
      <c r="R148" s="86" t="s">
        <v>156</v>
      </c>
      <c r="S148" s="86"/>
      <c r="T148" s="86">
        <v>2020</v>
      </c>
      <c r="U148" s="86" t="s">
        <v>163</v>
      </c>
      <c r="V148" s="86" t="s">
        <v>162</v>
      </c>
      <c r="W148" s="86" t="s">
        <v>162</v>
      </c>
      <c r="X148" s="86" t="s">
        <v>163</v>
      </c>
      <c r="Y148" s="86"/>
      <c r="Z148" s="86"/>
      <c r="AA148" s="273" t="s">
        <v>632</v>
      </c>
      <c r="AB148" s="44" t="s">
        <v>1435</v>
      </c>
      <c r="AC148" s="238" t="s">
        <v>1692</v>
      </c>
      <c r="AD148" s="235" t="s">
        <v>1425</v>
      </c>
      <c r="AE148" s="123">
        <v>2</v>
      </c>
      <c r="AF148" s="123">
        <v>0</v>
      </c>
      <c r="AG148" s="123">
        <v>2</v>
      </c>
      <c r="AH148" s="123">
        <v>2</v>
      </c>
      <c r="AI148" s="188" t="s">
        <v>1597</v>
      </c>
      <c r="AJ148" s="236" t="s">
        <v>1528</v>
      </c>
      <c r="AK148" s="124"/>
      <c r="AL148" s="124"/>
      <c r="AM148" s="124"/>
      <c r="AN148" s="124"/>
      <c r="AO148" s="124"/>
      <c r="AP148" s="124"/>
      <c r="AQ148" s="124"/>
      <c r="AR148" s="124"/>
      <c r="AS148" s="124"/>
      <c r="AT148" s="124"/>
      <c r="AU148" s="124"/>
      <c r="AV148" s="124"/>
      <c r="AW148" s="124"/>
      <c r="AX148" s="124"/>
      <c r="AY148" s="124"/>
      <c r="AZ148" s="124"/>
      <c r="BA148" s="124"/>
      <c r="BB148" s="124"/>
      <c r="BC148" s="124"/>
      <c r="BD148" s="124"/>
      <c r="BE148" s="124"/>
      <c r="BF148" s="124"/>
      <c r="BG148" s="124"/>
      <c r="BH148" s="124"/>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c r="CG148" s="129"/>
      <c r="CH148" s="129"/>
      <c r="CI148" s="129"/>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c r="GE148" s="129"/>
      <c r="GF148" s="129"/>
      <c r="GG148" s="129"/>
      <c r="GH148" s="129"/>
      <c r="GI148" s="129"/>
      <c r="GJ148" s="129"/>
      <c r="GK148" s="129"/>
      <c r="GL148" s="129"/>
      <c r="GM148" s="129"/>
      <c r="GN148" s="129"/>
      <c r="GO148" s="129"/>
      <c r="GP148" s="129"/>
      <c r="GQ148" s="129"/>
      <c r="GR148" s="129"/>
      <c r="GS148" s="129"/>
      <c r="GT148" s="129"/>
      <c r="GU148" s="129"/>
      <c r="GV148" s="129"/>
      <c r="GW148" s="129"/>
      <c r="GX148" s="129"/>
      <c r="GY148" s="129"/>
      <c r="GZ148" s="129"/>
      <c r="HA148" s="129"/>
      <c r="HB148" s="129"/>
      <c r="HC148" s="129"/>
      <c r="HD148" s="129"/>
      <c r="HE148" s="129"/>
      <c r="HF148" s="129"/>
      <c r="HG148" s="129"/>
      <c r="HH148" s="129"/>
      <c r="HI148" s="129"/>
      <c r="HJ148" s="129"/>
      <c r="HK148" s="129"/>
      <c r="HL148" s="129"/>
      <c r="HM148" s="129"/>
      <c r="HN148" s="129"/>
      <c r="HO148" s="129"/>
      <c r="HP148" s="129"/>
      <c r="HQ148" s="129"/>
      <c r="HR148" s="129"/>
      <c r="HS148" s="129"/>
      <c r="HT148" s="129"/>
      <c r="HU148" s="129"/>
      <c r="HV148" s="129"/>
      <c r="HW148" s="129"/>
      <c r="HX148" s="129"/>
      <c r="HY148" s="129"/>
      <c r="HZ148" s="129"/>
      <c r="IA148" s="129"/>
      <c r="IB148" s="129"/>
      <c r="IC148" s="129"/>
      <c r="ID148" s="129"/>
      <c r="IE148" s="129"/>
      <c r="IF148" s="129"/>
      <c r="IG148" s="129"/>
      <c r="IH148" s="129"/>
      <c r="II148" s="129"/>
      <c r="IJ148" s="129"/>
      <c r="IK148" s="129"/>
      <c r="IL148" s="129"/>
      <c r="IM148" s="129"/>
      <c r="IN148" s="129"/>
      <c r="IO148" s="129"/>
      <c r="IP148" s="129"/>
      <c r="IQ148" s="129"/>
      <c r="IR148" s="129"/>
      <c r="IS148" s="129"/>
      <c r="IT148" s="129"/>
      <c r="IU148" s="129"/>
      <c r="IV148" s="129"/>
      <c r="IW148" s="129"/>
      <c r="IX148" s="129"/>
      <c r="IY148" s="129"/>
      <c r="IZ148" s="129"/>
      <c r="JA148" s="129"/>
      <c r="JB148" s="129"/>
      <c r="JC148" s="129"/>
      <c r="JD148" s="129"/>
      <c r="JE148" s="129"/>
      <c r="JF148" s="129"/>
      <c r="JG148" s="129"/>
      <c r="JH148" s="129"/>
      <c r="JI148" s="129"/>
      <c r="JJ148" s="129"/>
      <c r="JK148" s="129"/>
      <c r="JL148" s="129"/>
      <c r="JM148" s="129"/>
      <c r="JN148" s="129"/>
      <c r="JO148" s="129"/>
      <c r="JP148" s="129"/>
      <c r="JQ148" s="129"/>
      <c r="JR148" s="129"/>
      <c r="JS148" s="129"/>
      <c r="JT148" s="129"/>
      <c r="JU148" s="129"/>
      <c r="JV148" s="129"/>
      <c r="JW148" s="129"/>
      <c r="JX148" s="129"/>
      <c r="JY148" s="129"/>
      <c r="JZ148" s="129"/>
      <c r="KA148" s="129"/>
      <c r="KB148" s="129"/>
      <c r="KC148" s="129"/>
      <c r="KD148" s="129"/>
      <c r="KE148" s="129"/>
      <c r="KF148" s="129"/>
      <c r="KG148" s="129"/>
      <c r="KH148" s="129"/>
      <c r="KI148" s="129"/>
      <c r="KJ148" s="129"/>
      <c r="KK148" s="129"/>
      <c r="KL148" s="129"/>
      <c r="KM148" s="129"/>
      <c r="KN148" s="129"/>
      <c r="KO148" s="129"/>
      <c r="KP148" s="129"/>
      <c r="KQ148" s="129"/>
      <c r="KR148" s="129"/>
      <c r="KS148" s="129"/>
      <c r="KT148" s="129"/>
      <c r="KU148" s="129"/>
      <c r="KV148" s="129"/>
      <c r="KW148" s="129"/>
      <c r="KX148" s="129"/>
      <c r="KY148" s="129"/>
      <c r="KZ148" s="129"/>
      <c r="LA148" s="129"/>
      <c r="LB148" s="129"/>
      <c r="LC148" s="129"/>
      <c r="LD148" s="129"/>
      <c r="LE148" s="129"/>
      <c r="LF148" s="129"/>
      <c r="LG148" s="129"/>
      <c r="LH148" s="129"/>
      <c r="LI148" s="129"/>
      <c r="LJ148" s="129"/>
      <c r="LK148" s="129"/>
      <c r="LL148" s="129"/>
      <c r="LM148" s="129"/>
      <c r="LN148" s="129"/>
      <c r="LO148" s="129"/>
      <c r="LP148" s="129"/>
      <c r="LQ148" s="129"/>
      <c r="LR148" s="129"/>
      <c r="LS148" s="129"/>
      <c r="LT148" s="129"/>
      <c r="LU148" s="129"/>
      <c r="LV148" s="129"/>
      <c r="LW148" s="129"/>
      <c r="LX148" s="129"/>
      <c r="LY148" s="129"/>
      <c r="LZ148" s="129"/>
      <c r="MA148" s="129"/>
      <c r="MB148" s="129"/>
      <c r="MC148" s="129"/>
      <c r="MD148" s="129"/>
      <c r="ME148" s="129"/>
      <c r="MF148" s="129"/>
      <c r="MG148" s="129"/>
      <c r="MH148" s="129"/>
      <c r="MI148" s="129"/>
      <c r="MJ148" s="129"/>
      <c r="MK148" s="129"/>
      <c r="ML148" s="129"/>
      <c r="MM148" s="129"/>
      <c r="MN148" s="129"/>
      <c r="MO148" s="129"/>
      <c r="MP148" s="129"/>
      <c r="MQ148" s="129"/>
      <c r="MR148" s="129"/>
      <c r="MS148" s="129"/>
      <c r="MT148" s="129"/>
      <c r="MU148" s="129"/>
      <c r="MV148" s="129"/>
      <c r="MW148" s="129"/>
      <c r="MX148" s="129"/>
      <c r="MY148" s="129"/>
      <c r="MZ148" s="129"/>
      <c r="NA148" s="129"/>
      <c r="NB148" s="129"/>
      <c r="NC148" s="129"/>
      <c r="ND148" s="129"/>
      <c r="NE148" s="129"/>
      <c r="NF148" s="129"/>
      <c r="NG148" s="129"/>
      <c r="NH148" s="129"/>
      <c r="NI148" s="129"/>
      <c r="NJ148" s="129"/>
      <c r="NK148" s="129"/>
      <c r="NL148" s="129"/>
      <c r="NM148" s="129"/>
      <c r="NN148" s="129"/>
      <c r="NO148" s="129"/>
      <c r="NP148" s="129"/>
      <c r="NQ148" s="129"/>
      <c r="NR148" s="129"/>
      <c r="NS148" s="129"/>
      <c r="NT148" s="129"/>
      <c r="NU148" s="129"/>
      <c r="NV148" s="129"/>
      <c r="NW148" s="129"/>
      <c r="NX148" s="129"/>
      <c r="NY148" s="129"/>
      <c r="NZ148" s="129"/>
      <c r="OA148" s="129"/>
      <c r="OB148" s="129"/>
      <c r="OC148" s="129"/>
      <c r="OD148" s="129"/>
      <c r="OE148" s="129"/>
      <c r="OF148" s="129"/>
      <c r="OG148" s="129"/>
      <c r="OH148" s="129"/>
      <c r="OI148" s="129"/>
      <c r="OJ148" s="129"/>
      <c r="OK148" s="129"/>
      <c r="OL148" s="129"/>
      <c r="OM148" s="129"/>
      <c r="ON148" s="129"/>
      <c r="OO148" s="129"/>
      <c r="OP148" s="129"/>
      <c r="OQ148" s="129"/>
      <c r="OR148" s="129"/>
      <c r="OS148" s="129"/>
      <c r="OT148" s="129"/>
      <c r="OU148" s="129"/>
      <c r="OV148" s="129"/>
      <c r="OW148" s="129"/>
      <c r="OX148" s="129"/>
      <c r="OY148" s="129"/>
      <c r="OZ148" s="129"/>
      <c r="PA148" s="129"/>
      <c r="PB148" s="129"/>
      <c r="PC148" s="129"/>
      <c r="PD148" s="129"/>
      <c r="PE148" s="129"/>
      <c r="PF148" s="129"/>
      <c r="PG148" s="129"/>
      <c r="PH148" s="129"/>
      <c r="PI148" s="129"/>
      <c r="PJ148" s="129"/>
      <c r="PK148" s="129"/>
      <c r="PL148" s="129"/>
      <c r="PM148" s="129"/>
      <c r="PN148" s="129"/>
      <c r="PO148" s="129"/>
      <c r="PP148" s="129"/>
      <c r="PQ148" s="129"/>
      <c r="PR148" s="129"/>
      <c r="PS148" s="129"/>
      <c r="PT148" s="129"/>
      <c r="PU148" s="129"/>
      <c r="PV148" s="129"/>
      <c r="PW148" s="129"/>
      <c r="PX148" s="129"/>
      <c r="PY148" s="129"/>
      <c r="PZ148" s="129"/>
      <c r="QA148" s="129"/>
      <c r="QB148" s="129"/>
      <c r="QC148" s="129"/>
      <c r="QD148" s="129"/>
      <c r="QE148" s="129"/>
      <c r="QF148" s="129"/>
      <c r="QG148" s="129"/>
      <c r="QH148" s="129"/>
      <c r="QI148" s="129"/>
      <c r="QJ148" s="129"/>
      <c r="QK148" s="129"/>
      <c r="QL148" s="129"/>
      <c r="QM148" s="129"/>
      <c r="QN148" s="129"/>
      <c r="QO148" s="129"/>
      <c r="QP148" s="129"/>
      <c r="QQ148" s="129"/>
      <c r="QR148" s="129"/>
      <c r="QS148" s="129"/>
      <c r="QT148" s="129"/>
      <c r="QU148" s="129"/>
      <c r="QV148" s="129"/>
      <c r="QW148" s="129"/>
      <c r="QX148" s="129"/>
      <c r="QY148" s="129"/>
      <c r="QZ148" s="129"/>
      <c r="RA148" s="129"/>
      <c r="RB148" s="129"/>
      <c r="RC148" s="129"/>
      <c r="RD148" s="129"/>
      <c r="RE148" s="129"/>
      <c r="RF148" s="129"/>
      <c r="RG148" s="129"/>
      <c r="RH148" s="129"/>
      <c r="RI148" s="129"/>
      <c r="RJ148" s="129"/>
      <c r="RK148" s="129"/>
      <c r="RL148" s="129"/>
      <c r="RM148" s="129"/>
      <c r="RN148" s="129"/>
      <c r="RO148" s="129"/>
      <c r="RP148" s="129"/>
      <c r="RQ148" s="129"/>
      <c r="RR148" s="129"/>
      <c r="RS148" s="129"/>
      <c r="RT148" s="129"/>
      <c r="RU148" s="129"/>
      <c r="RV148" s="129"/>
      <c r="RW148" s="129"/>
      <c r="RX148" s="129"/>
      <c r="RY148" s="129"/>
    </row>
    <row r="149" spans="1:493" s="20" customFormat="1" ht="40" customHeight="1" x14ac:dyDescent="0.25">
      <c r="A149" s="125" t="s">
        <v>519</v>
      </c>
      <c r="B149" s="9" t="s">
        <v>1046</v>
      </c>
      <c r="C149" s="9" t="s">
        <v>1047</v>
      </c>
      <c r="D149" s="9" t="s">
        <v>1048</v>
      </c>
      <c r="E149" s="247">
        <v>9.6999999999999993</v>
      </c>
      <c r="F149" s="248">
        <v>16.5</v>
      </c>
      <c r="G149" s="248">
        <v>3.4</v>
      </c>
      <c r="H149" s="247">
        <v>7.9</v>
      </c>
      <c r="I149" s="248">
        <v>13.2</v>
      </c>
      <c r="J149" s="250">
        <v>3</v>
      </c>
      <c r="K149" s="256">
        <v>2022</v>
      </c>
      <c r="L149" s="248" t="s">
        <v>1599</v>
      </c>
      <c r="M149" s="86" t="s">
        <v>1599</v>
      </c>
      <c r="N149" s="248" t="s">
        <v>1598</v>
      </c>
      <c r="O149" s="86" t="s">
        <v>162</v>
      </c>
      <c r="P149" s="86" t="s">
        <v>156</v>
      </c>
      <c r="Q149" s="86"/>
      <c r="R149" s="86" t="s">
        <v>156</v>
      </c>
      <c r="S149" s="86"/>
      <c r="T149" s="86" t="s">
        <v>156</v>
      </c>
      <c r="U149" s="86" t="s">
        <v>156</v>
      </c>
      <c r="V149" s="86" t="s">
        <v>156</v>
      </c>
      <c r="W149" s="86" t="s">
        <v>156</v>
      </c>
      <c r="X149" s="86" t="s">
        <v>162</v>
      </c>
      <c r="Y149" s="86"/>
      <c r="Z149" s="86"/>
      <c r="AA149" s="273" t="s">
        <v>632</v>
      </c>
      <c r="AB149" s="44" t="s">
        <v>1435</v>
      </c>
      <c r="AC149" s="238" t="s">
        <v>1575</v>
      </c>
      <c r="AD149" s="235" t="s">
        <v>1425</v>
      </c>
      <c r="AE149" s="123">
        <v>2</v>
      </c>
      <c r="AF149" s="123">
        <v>0</v>
      </c>
      <c r="AG149" s="123">
        <v>2</v>
      </c>
      <c r="AH149" s="123">
        <v>2</v>
      </c>
      <c r="AI149" s="188" t="s">
        <v>1597</v>
      </c>
      <c r="AJ149" s="236" t="s">
        <v>1528</v>
      </c>
      <c r="AK149" s="124"/>
      <c r="AL149" s="124"/>
      <c r="AM149" s="124"/>
      <c r="AN149" s="124"/>
      <c r="AO149" s="124"/>
      <c r="AP149" s="124"/>
      <c r="AQ149" s="124"/>
      <c r="AR149" s="124"/>
      <c r="AS149" s="124"/>
      <c r="AT149" s="124"/>
      <c r="AU149" s="124"/>
      <c r="AV149" s="124"/>
      <c r="AW149" s="124"/>
      <c r="AX149" s="124"/>
      <c r="AY149" s="124"/>
      <c r="AZ149" s="124"/>
      <c r="BA149" s="124"/>
      <c r="BB149" s="124"/>
      <c r="BC149" s="124"/>
      <c r="BD149" s="124"/>
      <c r="BE149" s="124"/>
      <c r="BF149" s="124"/>
      <c r="BG149" s="124"/>
      <c r="BH149" s="124"/>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c r="CG149" s="129"/>
      <c r="CH149" s="129"/>
      <c r="CI149" s="129"/>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c r="GE149" s="129"/>
      <c r="GF149" s="129"/>
      <c r="GG149" s="129"/>
      <c r="GH149" s="129"/>
      <c r="GI149" s="129"/>
      <c r="GJ149" s="129"/>
      <c r="GK149" s="129"/>
      <c r="GL149" s="129"/>
      <c r="GM149" s="129"/>
      <c r="GN149" s="129"/>
      <c r="GO149" s="129"/>
      <c r="GP149" s="129"/>
      <c r="GQ149" s="129"/>
      <c r="GR149" s="129"/>
      <c r="GS149" s="129"/>
      <c r="GT149" s="129"/>
      <c r="GU149" s="129"/>
      <c r="GV149" s="129"/>
      <c r="GW149" s="129"/>
      <c r="GX149" s="129"/>
      <c r="GY149" s="129"/>
      <c r="GZ149" s="129"/>
      <c r="HA149" s="129"/>
      <c r="HB149" s="129"/>
      <c r="HC149" s="129"/>
      <c r="HD149" s="129"/>
      <c r="HE149" s="129"/>
      <c r="HF149" s="129"/>
      <c r="HG149" s="129"/>
      <c r="HH149" s="129"/>
      <c r="HI149" s="129"/>
      <c r="HJ149" s="129"/>
      <c r="HK149" s="129"/>
      <c r="HL149" s="129"/>
      <c r="HM149" s="129"/>
      <c r="HN149" s="129"/>
      <c r="HO149" s="129"/>
      <c r="HP149" s="129"/>
      <c r="HQ149" s="129"/>
      <c r="HR149" s="129"/>
      <c r="HS149" s="129"/>
      <c r="HT149" s="129"/>
      <c r="HU149" s="129"/>
      <c r="HV149" s="129"/>
      <c r="HW149" s="129"/>
      <c r="HX149" s="129"/>
      <c r="HY149" s="129"/>
      <c r="HZ149" s="129"/>
      <c r="IA149" s="129"/>
      <c r="IB149" s="129"/>
      <c r="IC149" s="129"/>
      <c r="ID149" s="129"/>
      <c r="IE149" s="129"/>
      <c r="IF149" s="129"/>
      <c r="IG149" s="129"/>
      <c r="IH149" s="129"/>
      <c r="II149" s="129"/>
      <c r="IJ149" s="129"/>
      <c r="IK149" s="129"/>
      <c r="IL149" s="129"/>
      <c r="IM149" s="129"/>
      <c r="IN149" s="129"/>
      <c r="IO149" s="129"/>
      <c r="IP149" s="129"/>
      <c r="IQ149" s="129"/>
      <c r="IR149" s="129"/>
      <c r="IS149" s="129"/>
      <c r="IT149" s="129"/>
      <c r="IU149" s="129"/>
      <c r="IV149" s="129"/>
      <c r="IW149" s="129"/>
      <c r="IX149" s="129"/>
      <c r="IY149" s="129"/>
      <c r="IZ149" s="129"/>
      <c r="JA149" s="129"/>
      <c r="JB149" s="129"/>
      <c r="JC149" s="129"/>
      <c r="JD149" s="129"/>
      <c r="JE149" s="129"/>
      <c r="JF149" s="129"/>
      <c r="JG149" s="129"/>
      <c r="JH149" s="129"/>
      <c r="JI149" s="129"/>
      <c r="JJ149" s="129"/>
      <c r="JK149" s="129"/>
      <c r="JL149" s="129"/>
      <c r="JM149" s="129"/>
      <c r="JN149" s="129"/>
      <c r="JO149" s="129"/>
      <c r="JP149" s="129"/>
      <c r="JQ149" s="129"/>
      <c r="JR149" s="129"/>
      <c r="JS149" s="129"/>
      <c r="JT149" s="129"/>
      <c r="JU149" s="129"/>
      <c r="JV149" s="129"/>
      <c r="JW149" s="129"/>
      <c r="JX149" s="129"/>
      <c r="JY149" s="129"/>
      <c r="JZ149" s="129"/>
      <c r="KA149" s="129"/>
      <c r="KB149" s="129"/>
      <c r="KC149" s="129"/>
      <c r="KD149" s="129"/>
      <c r="KE149" s="129"/>
      <c r="KF149" s="129"/>
      <c r="KG149" s="129"/>
      <c r="KH149" s="129"/>
      <c r="KI149" s="129"/>
      <c r="KJ149" s="129"/>
      <c r="KK149" s="129"/>
      <c r="KL149" s="129"/>
      <c r="KM149" s="129"/>
      <c r="KN149" s="129"/>
      <c r="KO149" s="129"/>
      <c r="KP149" s="129"/>
      <c r="KQ149" s="129"/>
      <c r="KR149" s="129"/>
      <c r="KS149" s="129"/>
      <c r="KT149" s="129"/>
      <c r="KU149" s="129"/>
      <c r="KV149" s="129"/>
      <c r="KW149" s="129"/>
      <c r="KX149" s="129"/>
      <c r="KY149" s="129"/>
      <c r="KZ149" s="129"/>
      <c r="LA149" s="129"/>
      <c r="LB149" s="129"/>
      <c r="LC149" s="129"/>
      <c r="LD149" s="129"/>
      <c r="LE149" s="129"/>
      <c r="LF149" s="129"/>
      <c r="LG149" s="129"/>
      <c r="LH149" s="129"/>
      <c r="LI149" s="129"/>
      <c r="LJ149" s="129"/>
      <c r="LK149" s="129"/>
      <c r="LL149" s="129"/>
      <c r="LM149" s="129"/>
      <c r="LN149" s="129"/>
      <c r="LO149" s="129"/>
      <c r="LP149" s="129"/>
      <c r="LQ149" s="129"/>
      <c r="LR149" s="129"/>
      <c r="LS149" s="129"/>
      <c r="LT149" s="129"/>
      <c r="LU149" s="129"/>
      <c r="LV149" s="129"/>
      <c r="LW149" s="129"/>
      <c r="LX149" s="129"/>
      <c r="LY149" s="129"/>
      <c r="LZ149" s="129"/>
      <c r="MA149" s="129"/>
      <c r="MB149" s="129"/>
      <c r="MC149" s="129"/>
      <c r="MD149" s="129"/>
      <c r="ME149" s="129"/>
      <c r="MF149" s="129"/>
      <c r="MG149" s="129"/>
      <c r="MH149" s="129"/>
      <c r="MI149" s="129"/>
      <c r="MJ149" s="129"/>
      <c r="MK149" s="129"/>
      <c r="ML149" s="129"/>
      <c r="MM149" s="129"/>
      <c r="MN149" s="129"/>
      <c r="MO149" s="129"/>
      <c r="MP149" s="129"/>
      <c r="MQ149" s="129"/>
      <c r="MR149" s="129"/>
      <c r="MS149" s="129"/>
      <c r="MT149" s="129"/>
      <c r="MU149" s="129"/>
      <c r="MV149" s="129"/>
      <c r="MW149" s="129"/>
      <c r="MX149" s="129"/>
      <c r="MY149" s="129"/>
      <c r="MZ149" s="129"/>
      <c r="NA149" s="129"/>
      <c r="NB149" s="129"/>
      <c r="NC149" s="129"/>
      <c r="ND149" s="129"/>
      <c r="NE149" s="129"/>
      <c r="NF149" s="129"/>
      <c r="NG149" s="129"/>
      <c r="NH149" s="129"/>
      <c r="NI149" s="129"/>
      <c r="NJ149" s="129"/>
      <c r="NK149" s="129"/>
      <c r="NL149" s="129"/>
      <c r="NM149" s="129"/>
      <c r="NN149" s="129"/>
      <c r="NO149" s="129"/>
      <c r="NP149" s="129"/>
      <c r="NQ149" s="129"/>
      <c r="NR149" s="129"/>
      <c r="NS149" s="129"/>
      <c r="NT149" s="129"/>
      <c r="NU149" s="129"/>
      <c r="NV149" s="129"/>
      <c r="NW149" s="129"/>
      <c r="NX149" s="129"/>
      <c r="NY149" s="129"/>
      <c r="NZ149" s="129"/>
      <c r="OA149" s="129"/>
      <c r="OB149" s="129"/>
      <c r="OC149" s="129"/>
      <c r="OD149" s="129"/>
      <c r="OE149" s="129"/>
      <c r="OF149" s="129"/>
      <c r="OG149" s="129"/>
      <c r="OH149" s="129"/>
      <c r="OI149" s="129"/>
      <c r="OJ149" s="129"/>
      <c r="OK149" s="129"/>
      <c r="OL149" s="129"/>
      <c r="OM149" s="129"/>
      <c r="ON149" s="129"/>
      <c r="OO149" s="129"/>
      <c r="OP149" s="129"/>
      <c r="OQ149" s="129"/>
      <c r="OR149" s="129"/>
      <c r="OS149" s="129"/>
      <c r="OT149" s="129"/>
      <c r="OU149" s="129"/>
      <c r="OV149" s="129"/>
      <c r="OW149" s="129"/>
      <c r="OX149" s="129"/>
      <c r="OY149" s="129"/>
      <c r="OZ149" s="129"/>
      <c r="PA149" s="129"/>
      <c r="PB149" s="129"/>
      <c r="PC149" s="129"/>
      <c r="PD149" s="129"/>
      <c r="PE149" s="129"/>
      <c r="PF149" s="129"/>
      <c r="PG149" s="129"/>
      <c r="PH149" s="129"/>
      <c r="PI149" s="129"/>
      <c r="PJ149" s="129"/>
      <c r="PK149" s="129"/>
      <c r="PL149" s="129"/>
      <c r="PM149" s="129"/>
      <c r="PN149" s="129"/>
      <c r="PO149" s="129"/>
      <c r="PP149" s="129"/>
      <c r="PQ149" s="129"/>
      <c r="PR149" s="129"/>
      <c r="PS149" s="129"/>
      <c r="PT149" s="129"/>
      <c r="PU149" s="129"/>
      <c r="PV149" s="129"/>
      <c r="PW149" s="129"/>
      <c r="PX149" s="129"/>
      <c r="PY149" s="129"/>
      <c r="PZ149" s="129"/>
      <c r="QA149" s="129"/>
      <c r="QB149" s="129"/>
      <c r="QC149" s="129"/>
      <c r="QD149" s="129"/>
      <c r="QE149" s="129"/>
      <c r="QF149" s="129"/>
      <c r="QG149" s="129"/>
      <c r="QH149" s="129"/>
      <c r="QI149" s="129"/>
      <c r="QJ149" s="129"/>
      <c r="QK149" s="129"/>
      <c r="QL149" s="129"/>
      <c r="QM149" s="129"/>
      <c r="QN149" s="129"/>
      <c r="QO149" s="129"/>
      <c r="QP149" s="129"/>
      <c r="QQ149" s="129"/>
      <c r="QR149" s="129"/>
      <c r="QS149" s="129"/>
      <c r="QT149" s="129"/>
      <c r="QU149" s="129"/>
      <c r="QV149" s="129"/>
      <c r="QW149" s="129"/>
      <c r="QX149" s="129"/>
      <c r="QY149" s="129"/>
      <c r="QZ149" s="129"/>
      <c r="RA149" s="129"/>
      <c r="RB149" s="129"/>
      <c r="RC149" s="129"/>
      <c r="RD149" s="129"/>
      <c r="RE149" s="129"/>
      <c r="RF149" s="129"/>
      <c r="RG149" s="129"/>
      <c r="RH149" s="129"/>
      <c r="RI149" s="129"/>
      <c r="RJ149" s="129"/>
      <c r="RK149" s="129"/>
      <c r="RL149" s="129"/>
      <c r="RM149" s="129"/>
      <c r="RN149" s="129"/>
      <c r="RO149" s="129"/>
      <c r="RP149" s="129"/>
      <c r="RQ149" s="129"/>
      <c r="RR149" s="129"/>
      <c r="RS149" s="129"/>
      <c r="RT149" s="129"/>
      <c r="RU149" s="129"/>
      <c r="RV149" s="129"/>
      <c r="RW149" s="129"/>
      <c r="RX149" s="129"/>
      <c r="RY149" s="129"/>
    </row>
    <row r="150" spans="1:493" s="20" customFormat="1" ht="40" customHeight="1" x14ac:dyDescent="0.25">
      <c r="A150" s="125" t="s">
        <v>498</v>
      </c>
      <c r="B150" s="9" t="s">
        <v>1049</v>
      </c>
      <c r="C150" s="9" t="s">
        <v>1050</v>
      </c>
      <c r="D150" s="9" t="s">
        <v>1051</v>
      </c>
      <c r="E150" s="247">
        <v>33.299999999999997</v>
      </c>
      <c r="F150" s="248">
        <v>49.6</v>
      </c>
      <c r="G150" s="248">
        <v>18.5</v>
      </c>
      <c r="H150" s="247">
        <v>25</v>
      </c>
      <c r="I150" s="248">
        <v>37.4</v>
      </c>
      <c r="J150" s="250">
        <v>14.1</v>
      </c>
      <c r="K150" s="256">
        <v>2022</v>
      </c>
      <c r="L150" s="248" t="s">
        <v>1599</v>
      </c>
      <c r="M150" s="86" t="s">
        <v>1599</v>
      </c>
      <c r="N150" s="248" t="s">
        <v>1598</v>
      </c>
      <c r="O150" s="86" t="s">
        <v>163</v>
      </c>
      <c r="P150" s="86" t="s">
        <v>156</v>
      </c>
      <c r="Q150" s="86"/>
      <c r="R150" s="86" t="s">
        <v>156</v>
      </c>
      <c r="S150" s="86"/>
      <c r="T150" s="86">
        <v>2024</v>
      </c>
      <c r="U150" s="86" t="s">
        <v>162</v>
      </c>
      <c r="V150" s="86" t="s">
        <v>162</v>
      </c>
      <c r="W150" s="86" t="s">
        <v>162</v>
      </c>
      <c r="X150" s="86" t="s">
        <v>163</v>
      </c>
      <c r="Y150" s="86"/>
      <c r="Z150" s="86"/>
      <c r="AA150" s="273" t="s">
        <v>632</v>
      </c>
      <c r="AB150" s="44" t="s">
        <v>1435</v>
      </c>
      <c r="AC150" s="238" t="s">
        <v>1691</v>
      </c>
      <c r="AD150" s="235" t="s">
        <v>1425</v>
      </c>
      <c r="AE150" s="123">
        <v>2</v>
      </c>
      <c r="AF150" s="123">
        <v>0</v>
      </c>
      <c r="AG150" s="123">
        <v>2</v>
      </c>
      <c r="AH150" s="123">
        <v>2</v>
      </c>
      <c r="AI150" s="188" t="s">
        <v>1597</v>
      </c>
      <c r="AJ150" s="236" t="s">
        <v>1528</v>
      </c>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c r="BH150" s="124"/>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c r="CG150" s="129"/>
      <c r="CH150" s="129"/>
      <c r="CI150" s="129"/>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c r="GE150" s="129"/>
      <c r="GF150" s="129"/>
      <c r="GG150" s="129"/>
      <c r="GH150" s="129"/>
      <c r="GI150" s="129"/>
      <c r="GJ150" s="129"/>
      <c r="GK150" s="129"/>
      <c r="GL150" s="129"/>
      <c r="GM150" s="129"/>
      <c r="GN150" s="129"/>
      <c r="GO150" s="129"/>
      <c r="GP150" s="129"/>
      <c r="GQ150" s="129"/>
      <c r="GR150" s="129"/>
      <c r="GS150" s="129"/>
      <c r="GT150" s="129"/>
      <c r="GU150" s="129"/>
      <c r="GV150" s="129"/>
      <c r="GW150" s="129"/>
      <c r="GX150" s="129"/>
      <c r="GY150" s="129"/>
      <c r="GZ150" s="129"/>
      <c r="HA150" s="129"/>
      <c r="HB150" s="129"/>
      <c r="HC150" s="129"/>
      <c r="HD150" s="129"/>
      <c r="HE150" s="129"/>
      <c r="HF150" s="129"/>
      <c r="HG150" s="129"/>
      <c r="HH150" s="129"/>
      <c r="HI150" s="129"/>
      <c r="HJ150" s="129"/>
      <c r="HK150" s="129"/>
      <c r="HL150" s="129"/>
      <c r="HM150" s="129"/>
      <c r="HN150" s="129"/>
      <c r="HO150" s="129"/>
      <c r="HP150" s="129"/>
      <c r="HQ150" s="129"/>
      <c r="HR150" s="129"/>
      <c r="HS150" s="129"/>
      <c r="HT150" s="129"/>
      <c r="HU150" s="129"/>
      <c r="HV150" s="129"/>
      <c r="HW150" s="129"/>
      <c r="HX150" s="129"/>
      <c r="HY150" s="129"/>
      <c r="HZ150" s="129"/>
      <c r="IA150" s="129"/>
      <c r="IB150" s="129"/>
      <c r="IC150" s="129"/>
      <c r="ID150" s="129"/>
      <c r="IE150" s="129"/>
      <c r="IF150" s="129"/>
      <c r="IG150" s="129"/>
      <c r="IH150" s="129"/>
      <c r="II150" s="129"/>
      <c r="IJ150" s="129"/>
      <c r="IK150" s="129"/>
      <c r="IL150" s="129"/>
      <c r="IM150" s="129"/>
      <c r="IN150" s="129"/>
      <c r="IO150" s="129"/>
      <c r="IP150" s="129"/>
      <c r="IQ150" s="129"/>
      <c r="IR150" s="129"/>
      <c r="IS150" s="129"/>
      <c r="IT150" s="129"/>
      <c r="IU150" s="129"/>
      <c r="IV150" s="129"/>
      <c r="IW150" s="129"/>
      <c r="IX150" s="129"/>
      <c r="IY150" s="129"/>
      <c r="IZ150" s="129"/>
      <c r="JA150" s="129"/>
      <c r="JB150" s="129"/>
      <c r="JC150" s="129"/>
      <c r="JD150" s="129"/>
      <c r="JE150" s="129"/>
      <c r="JF150" s="129"/>
      <c r="JG150" s="129"/>
      <c r="JH150" s="129"/>
      <c r="JI150" s="129"/>
      <c r="JJ150" s="129"/>
      <c r="JK150" s="129"/>
      <c r="JL150" s="129"/>
      <c r="JM150" s="129"/>
      <c r="JN150" s="129"/>
      <c r="JO150" s="129"/>
      <c r="JP150" s="129"/>
      <c r="JQ150" s="129"/>
      <c r="JR150" s="129"/>
      <c r="JS150" s="129"/>
      <c r="JT150" s="129"/>
      <c r="JU150" s="129"/>
      <c r="JV150" s="129"/>
      <c r="JW150" s="129"/>
      <c r="JX150" s="129"/>
      <c r="JY150" s="129"/>
      <c r="JZ150" s="129"/>
      <c r="KA150" s="129"/>
      <c r="KB150" s="129"/>
      <c r="KC150" s="129"/>
      <c r="KD150" s="129"/>
      <c r="KE150" s="129"/>
      <c r="KF150" s="129"/>
      <c r="KG150" s="129"/>
      <c r="KH150" s="129"/>
      <c r="KI150" s="129"/>
      <c r="KJ150" s="129"/>
      <c r="KK150" s="129"/>
      <c r="KL150" s="129"/>
      <c r="KM150" s="129"/>
      <c r="KN150" s="129"/>
      <c r="KO150" s="129"/>
      <c r="KP150" s="129"/>
      <c r="KQ150" s="129"/>
      <c r="KR150" s="129"/>
      <c r="KS150" s="129"/>
      <c r="KT150" s="129"/>
      <c r="KU150" s="129"/>
      <c r="KV150" s="129"/>
      <c r="KW150" s="129"/>
      <c r="KX150" s="129"/>
      <c r="KY150" s="129"/>
      <c r="KZ150" s="129"/>
      <c r="LA150" s="129"/>
      <c r="LB150" s="129"/>
      <c r="LC150" s="129"/>
      <c r="LD150" s="129"/>
      <c r="LE150" s="129"/>
      <c r="LF150" s="129"/>
      <c r="LG150" s="129"/>
      <c r="LH150" s="129"/>
      <c r="LI150" s="129"/>
      <c r="LJ150" s="129"/>
      <c r="LK150" s="129"/>
      <c r="LL150" s="129"/>
      <c r="LM150" s="129"/>
      <c r="LN150" s="129"/>
      <c r="LO150" s="129"/>
      <c r="LP150" s="129"/>
      <c r="LQ150" s="129"/>
      <c r="LR150" s="129"/>
      <c r="LS150" s="129"/>
      <c r="LT150" s="129"/>
      <c r="LU150" s="129"/>
      <c r="LV150" s="129"/>
      <c r="LW150" s="129"/>
      <c r="LX150" s="129"/>
      <c r="LY150" s="129"/>
      <c r="LZ150" s="129"/>
      <c r="MA150" s="129"/>
      <c r="MB150" s="129"/>
      <c r="MC150" s="129"/>
      <c r="MD150" s="129"/>
      <c r="ME150" s="129"/>
      <c r="MF150" s="129"/>
      <c r="MG150" s="129"/>
      <c r="MH150" s="129"/>
      <c r="MI150" s="129"/>
      <c r="MJ150" s="129"/>
      <c r="MK150" s="129"/>
      <c r="ML150" s="129"/>
      <c r="MM150" s="129"/>
      <c r="MN150" s="129"/>
      <c r="MO150" s="129"/>
      <c r="MP150" s="129"/>
      <c r="MQ150" s="129"/>
      <c r="MR150" s="129"/>
      <c r="MS150" s="129"/>
      <c r="MT150" s="129"/>
      <c r="MU150" s="129"/>
      <c r="MV150" s="129"/>
      <c r="MW150" s="129"/>
      <c r="MX150" s="129"/>
      <c r="MY150" s="129"/>
      <c r="MZ150" s="129"/>
      <c r="NA150" s="129"/>
      <c r="NB150" s="129"/>
      <c r="NC150" s="129"/>
      <c r="ND150" s="129"/>
      <c r="NE150" s="129"/>
      <c r="NF150" s="129"/>
      <c r="NG150" s="129"/>
      <c r="NH150" s="129"/>
      <c r="NI150" s="129"/>
      <c r="NJ150" s="129"/>
      <c r="NK150" s="129"/>
      <c r="NL150" s="129"/>
      <c r="NM150" s="129"/>
      <c r="NN150" s="129"/>
      <c r="NO150" s="129"/>
      <c r="NP150" s="129"/>
      <c r="NQ150" s="129"/>
      <c r="NR150" s="129"/>
      <c r="NS150" s="129"/>
      <c r="NT150" s="129"/>
      <c r="NU150" s="129"/>
      <c r="NV150" s="129"/>
      <c r="NW150" s="129"/>
      <c r="NX150" s="129"/>
      <c r="NY150" s="129"/>
      <c r="NZ150" s="129"/>
      <c r="OA150" s="129"/>
      <c r="OB150" s="129"/>
      <c r="OC150" s="129"/>
      <c r="OD150" s="129"/>
      <c r="OE150" s="129"/>
      <c r="OF150" s="129"/>
      <c r="OG150" s="129"/>
      <c r="OH150" s="129"/>
      <c r="OI150" s="129"/>
      <c r="OJ150" s="129"/>
      <c r="OK150" s="129"/>
      <c r="OL150" s="129"/>
      <c r="OM150" s="129"/>
      <c r="ON150" s="129"/>
      <c r="OO150" s="129"/>
      <c r="OP150" s="129"/>
      <c r="OQ150" s="129"/>
      <c r="OR150" s="129"/>
      <c r="OS150" s="129"/>
      <c r="OT150" s="129"/>
      <c r="OU150" s="129"/>
      <c r="OV150" s="129"/>
      <c r="OW150" s="129"/>
      <c r="OX150" s="129"/>
      <c r="OY150" s="129"/>
      <c r="OZ150" s="129"/>
      <c r="PA150" s="129"/>
      <c r="PB150" s="129"/>
      <c r="PC150" s="129"/>
      <c r="PD150" s="129"/>
      <c r="PE150" s="129"/>
      <c r="PF150" s="129"/>
      <c r="PG150" s="129"/>
      <c r="PH150" s="129"/>
      <c r="PI150" s="129"/>
      <c r="PJ150" s="129"/>
      <c r="PK150" s="129"/>
      <c r="PL150" s="129"/>
      <c r="PM150" s="129"/>
      <c r="PN150" s="129"/>
      <c r="PO150" s="129"/>
      <c r="PP150" s="129"/>
      <c r="PQ150" s="129"/>
      <c r="PR150" s="129"/>
      <c r="PS150" s="129"/>
      <c r="PT150" s="129"/>
      <c r="PU150" s="129"/>
      <c r="PV150" s="129"/>
      <c r="PW150" s="129"/>
      <c r="PX150" s="129"/>
      <c r="PY150" s="129"/>
      <c r="PZ150" s="129"/>
      <c r="QA150" s="129"/>
      <c r="QB150" s="129"/>
      <c r="QC150" s="129"/>
      <c r="QD150" s="129"/>
      <c r="QE150" s="129"/>
      <c r="QF150" s="129"/>
      <c r="QG150" s="129"/>
      <c r="QH150" s="129"/>
      <c r="QI150" s="129"/>
      <c r="QJ150" s="129"/>
      <c r="QK150" s="129"/>
      <c r="QL150" s="129"/>
      <c r="QM150" s="129"/>
      <c r="QN150" s="129"/>
      <c r="QO150" s="129"/>
      <c r="QP150" s="129"/>
      <c r="QQ150" s="129"/>
      <c r="QR150" s="129"/>
      <c r="QS150" s="129"/>
      <c r="QT150" s="129"/>
      <c r="QU150" s="129"/>
      <c r="QV150" s="129"/>
      <c r="QW150" s="129"/>
      <c r="QX150" s="129"/>
      <c r="QY150" s="129"/>
      <c r="QZ150" s="129"/>
      <c r="RA150" s="129"/>
      <c r="RB150" s="129"/>
      <c r="RC150" s="129"/>
      <c r="RD150" s="129"/>
      <c r="RE150" s="129"/>
      <c r="RF150" s="129"/>
      <c r="RG150" s="129"/>
      <c r="RH150" s="129"/>
      <c r="RI150" s="129"/>
      <c r="RJ150" s="129"/>
      <c r="RK150" s="129"/>
      <c r="RL150" s="129"/>
      <c r="RM150" s="129"/>
      <c r="RN150" s="129"/>
      <c r="RO150" s="129"/>
      <c r="RP150" s="129"/>
      <c r="RQ150" s="129"/>
      <c r="RR150" s="129"/>
      <c r="RS150" s="129"/>
      <c r="RT150" s="129"/>
      <c r="RU150" s="129"/>
      <c r="RV150" s="129"/>
      <c r="RW150" s="129"/>
      <c r="RX150" s="129"/>
      <c r="RY150" s="129"/>
    </row>
    <row r="151" spans="1:493" s="20" customFormat="1" ht="40" customHeight="1" x14ac:dyDescent="0.25">
      <c r="A151" s="125" t="s">
        <v>505</v>
      </c>
      <c r="B151" s="9" t="s">
        <v>1052</v>
      </c>
      <c r="C151" s="9" t="s">
        <v>1053</v>
      </c>
      <c r="D151" s="9" t="s">
        <v>1054</v>
      </c>
      <c r="E151" s="247">
        <v>12.7</v>
      </c>
      <c r="F151" s="248">
        <v>16</v>
      </c>
      <c r="G151" s="248">
        <v>9.5</v>
      </c>
      <c r="H151" s="247">
        <v>12.7</v>
      </c>
      <c r="I151" s="248">
        <v>16</v>
      </c>
      <c r="J151" s="250">
        <v>9.5</v>
      </c>
      <c r="K151" s="256">
        <v>2022</v>
      </c>
      <c r="L151" s="248" t="s">
        <v>1599</v>
      </c>
      <c r="M151" s="86" t="s">
        <v>1599</v>
      </c>
      <c r="N151" s="248" t="s">
        <v>1598</v>
      </c>
      <c r="O151" s="86" t="s">
        <v>162</v>
      </c>
      <c r="P151" s="86" t="s">
        <v>156</v>
      </c>
      <c r="Q151" s="86"/>
      <c r="R151" s="86" t="s">
        <v>156</v>
      </c>
      <c r="S151" s="86"/>
      <c r="T151" s="86" t="s">
        <v>156</v>
      </c>
      <c r="U151" s="86" t="s">
        <v>156</v>
      </c>
      <c r="V151" s="86" t="s">
        <v>156</v>
      </c>
      <c r="W151" s="86" t="s">
        <v>156</v>
      </c>
      <c r="X151" s="86" t="s">
        <v>645</v>
      </c>
      <c r="Y151" s="86"/>
      <c r="Z151" s="86"/>
      <c r="AA151" s="273" t="s">
        <v>632</v>
      </c>
      <c r="AB151" s="44" t="s">
        <v>1435</v>
      </c>
      <c r="AC151" s="238" t="s">
        <v>1532</v>
      </c>
      <c r="AD151" s="235" t="s">
        <v>1425</v>
      </c>
      <c r="AE151" s="123">
        <v>2</v>
      </c>
      <c r="AF151" s="123">
        <v>0</v>
      </c>
      <c r="AG151" s="123">
        <v>2</v>
      </c>
      <c r="AH151" s="123">
        <v>2</v>
      </c>
      <c r="AI151" s="188" t="s">
        <v>1597</v>
      </c>
      <c r="AJ151" s="236" t="s">
        <v>1528</v>
      </c>
      <c r="AK151" s="124"/>
      <c r="AL151" s="124"/>
      <c r="AM151" s="124"/>
      <c r="AN151" s="124"/>
      <c r="AO151" s="124"/>
      <c r="AP151" s="124"/>
      <c r="AQ151" s="124"/>
      <c r="AR151" s="124"/>
      <c r="AS151" s="124"/>
      <c r="AT151" s="124"/>
      <c r="AU151" s="124"/>
      <c r="AV151" s="124"/>
      <c r="AW151" s="124"/>
      <c r="AX151" s="124"/>
      <c r="AY151" s="124"/>
      <c r="AZ151" s="124"/>
      <c r="BA151" s="124"/>
      <c r="BB151" s="124"/>
      <c r="BC151" s="124"/>
      <c r="BD151" s="124"/>
      <c r="BE151" s="124"/>
      <c r="BF151" s="124"/>
      <c r="BG151" s="124"/>
      <c r="BH151" s="124"/>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c r="CG151" s="129"/>
      <c r="CH151" s="129"/>
      <c r="CI151" s="129"/>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c r="GE151" s="129"/>
      <c r="GF151" s="129"/>
      <c r="GG151" s="129"/>
      <c r="GH151" s="129"/>
      <c r="GI151" s="129"/>
      <c r="GJ151" s="129"/>
      <c r="GK151" s="129"/>
      <c r="GL151" s="129"/>
      <c r="GM151" s="129"/>
      <c r="GN151" s="129"/>
      <c r="GO151" s="129"/>
      <c r="GP151" s="129"/>
      <c r="GQ151" s="129"/>
      <c r="GR151" s="129"/>
      <c r="GS151" s="129"/>
      <c r="GT151" s="129"/>
      <c r="GU151" s="129"/>
      <c r="GV151" s="129"/>
      <c r="GW151" s="129"/>
      <c r="GX151" s="129"/>
      <c r="GY151" s="129"/>
      <c r="GZ151" s="129"/>
      <c r="HA151" s="129"/>
      <c r="HB151" s="129"/>
      <c r="HC151" s="129"/>
      <c r="HD151" s="129"/>
      <c r="HE151" s="129"/>
      <c r="HF151" s="129"/>
      <c r="HG151" s="129"/>
      <c r="HH151" s="129"/>
      <c r="HI151" s="129"/>
      <c r="HJ151" s="129"/>
      <c r="HK151" s="129"/>
      <c r="HL151" s="129"/>
      <c r="HM151" s="129"/>
      <c r="HN151" s="129"/>
      <c r="HO151" s="129"/>
      <c r="HP151" s="129"/>
      <c r="HQ151" s="129"/>
      <c r="HR151" s="129"/>
      <c r="HS151" s="129"/>
      <c r="HT151" s="129"/>
      <c r="HU151" s="129"/>
      <c r="HV151" s="129"/>
      <c r="HW151" s="129"/>
      <c r="HX151" s="129"/>
      <c r="HY151" s="129"/>
      <c r="HZ151" s="129"/>
      <c r="IA151" s="129"/>
      <c r="IB151" s="129"/>
      <c r="IC151" s="129"/>
      <c r="ID151" s="129"/>
      <c r="IE151" s="129"/>
      <c r="IF151" s="129"/>
      <c r="IG151" s="129"/>
      <c r="IH151" s="129"/>
      <c r="II151" s="129"/>
      <c r="IJ151" s="129"/>
      <c r="IK151" s="129"/>
      <c r="IL151" s="129"/>
      <c r="IM151" s="129"/>
      <c r="IN151" s="129"/>
      <c r="IO151" s="129"/>
      <c r="IP151" s="129"/>
      <c r="IQ151" s="129"/>
      <c r="IR151" s="129"/>
      <c r="IS151" s="129"/>
      <c r="IT151" s="129"/>
      <c r="IU151" s="129"/>
      <c r="IV151" s="129"/>
      <c r="IW151" s="129"/>
      <c r="IX151" s="129"/>
      <c r="IY151" s="129"/>
      <c r="IZ151" s="129"/>
      <c r="JA151" s="129"/>
      <c r="JB151" s="129"/>
      <c r="JC151" s="129"/>
      <c r="JD151" s="129"/>
      <c r="JE151" s="129"/>
      <c r="JF151" s="129"/>
      <c r="JG151" s="129"/>
      <c r="JH151" s="129"/>
      <c r="JI151" s="129"/>
      <c r="JJ151" s="129"/>
      <c r="JK151" s="129"/>
      <c r="JL151" s="129"/>
      <c r="JM151" s="129"/>
      <c r="JN151" s="129"/>
      <c r="JO151" s="129"/>
      <c r="JP151" s="129"/>
      <c r="JQ151" s="129"/>
      <c r="JR151" s="129"/>
      <c r="JS151" s="129"/>
      <c r="JT151" s="129"/>
      <c r="JU151" s="129"/>
      <c r="JV151" s="129"/>
      <c r="JW151" s="129"/>
      <c r="JX151" s="129"/>
      <c r="JY151" s="129"/>
      <c r="JZ151" s="129"/>
      <c r="KA151" s="129"/>
      <c r="KB151" s="129"/>
      <c r="KC151" s="129"/>
      <c r="KD151" s="129"/>
      <c r="KE151" s="129"/>
      <c r="KF151" s="129"/>
      <c r="KG151" s="129"/>
      <c r="KH151" s="129"/>
      <c r="KI151" s="129"/>
      <c r="KJ151" s="129"/>
      <c r="KK151" s="129"/>
      <c r="KL151" s="129"/>
      <c r="KM151" s="129"/>
      <c r="KN151" s="129"/>
      <c r="KO151" s="129"/>
      <c r="KP151" s="129"/>
      <c r="KQ151" s="129"/>
      <c r="KR151" s="129"/>
      <c r="KS151" s="129"/>
      <c r="KT151" s="129"/>
      <c r="KU151" s="129"/>
      <c r="KV151" s="129"/>
      <c r="KW151" s="129"/>
      <c r="KX151" s="129"/>
      <c r="KY151" s="129"/>
      <c r="KZ151" s="129"/>
      <c r="LA151" s="129"/>
      <c r="LB151" s="129"/>
      <c r="LC151" s="129"/>
      <c r="LD151" s="129"/>
      <c r="LE151" s="129"/>
      <c r="LF151" s="129"/>
      <c r="LG151" s="129"/>
      <c r="LH151" s="129"/>
      <c r="LI151" s="129"/>
      <c r="LJ151" s="129"/>
      <c r="LK151" s="129"/>
      <c r="LL151" s="129"/>
      <c r="LM151" s="129"/>
      <c r="LN151" s="129"/>
      <c r="LO151" s="129"/>
      <c r="LP151" s="129"/>
      <c r="LQ151" s="129"/>
      <c r="LR151" s="129"/>
      <c r="LS151" s="129"/>
      <c r="LT151" s="129"/>
      <c r="LU151" s="129"/>
      <c r="LV151" s="129"/>
      <c r="LW151" s="129"/>
      <c r="LX151" s="129"/>
      <c r="LY151" s="129"/>
      <c r="LZ151" s="129"/>
      <c r="MA151" s="129"/>
      <c r="MB151" s="129"/>
      <c r="MC151" s="129"/>
      <c r="MD151" s="129"/>
      <c r="ME151" s="129"/>
      <c r="MF151" s="129"/>
      <c r="MG151" s="129"/>
      <c r="MH151" s="129"/>
      <c r="MI151" s="129"/>
      <c r="MJ151" s="129"/>
      <c r="MK151" s="129"/>
      <c r="ML151" s="129"/>
      <c r="MM151" s="129"/>
      <c r="MN151" s="129"/>
      <c r="MO151" s="129"/>
      <c r="MP151" s="129"/>
      <c r="MQ151" s="129"/>
      <c r="MR151" s="129"/>
      <c r="MS151" s="129"/>
      <c r="MT151" s="129"/>
      <c r="MU151" s="129"/>
      <c r="MV151" s="129"/>
      <c r="MW151" s="129"/>
      <c r="MX151" s="129"/>
      <c r="MY151" s="129"/>
      <c r="MZ151" s="129"/>
      <c r="NA151" s="129"/>
      <c r="NB151" s="129"/>
      <c r="NC151" s="129"/>
      <c r="ND151" s="129"/>
      <c r="NE151" s="129"/>
      <c r="NF151" s="129"/>
      <c r="NG151" s="129"/>
      <c r="NH151" s="129"/>
      <c r="NI151" s="129"/>
      <c r="NJ151" s="129"/>
      <c r="NK151" s="129"/>
      <c r="NL151" s="129"/>
      <c r="NM151" s="129"/>
      <c r="NN151" s="129"/>
      <c r="NO151" s="129"/>
      <c r="NP151" s="129"/>
      <c r="NQ151" s="129"/>
      <c r="NR151" s="129"/>
      <c r="NS151" s="129"/>
      <c r="NT151" s="129"/>
      <c r="NU151" s="129"/>
      <c r="NV151" s="129"/>
      <c r="NW151" s="129"/>
      <c r="NX151" s="129"/>
      <c r="NY151" s="129"/>
      <c r="NZ151" s="129"/>
      <c r="OA151" s="129"/>
      <c r="OB151" s="129"/>
      <c r="OC151" s="129"/>
      <c r="OD151" s="129"/>
      <c r="OE151" s="129"/>
      <c r="OF151" s="129"/>
      <c r="OG151" s="129"/>
      <c r="OH151" s="129"/>
      <c r="OI151" s="129"/>
      <c r="OJ151" s="129"/>
      <c r="OK151" s="129"/>
      <c r="OL151" s="129"/>
      <c r="OM151" s="129"/>
      <c r="ON151" s="129"/>
      <c r="OO151" s="129"/>
      <c r="OP151" s="129"/>
      <c r="OQ151" s="129"/>
      <c r="OR151" s="129"/>
      <c r="OS151" s="129"/>
      <c r="OT151" s="129"/>
      <c r="OU151" s="129"/>
      <c r="OV151" s="129"/>
      <c r="OW151" s="129"/>
      <c r="OX151" s="129"/>
      <c r="OY151" s="129"/>
      <c r="OZ151" s="129"/>
      <c r="PA151" s="129"/>
      <c r="PB151" s="129"/>
      <c r="PC151" s="129"/>
      <c r="PD151" s="129"/>
      <c r="PE151" s="129"/>
      <c r="PF151" s="129"/>
      <c r="PG151" s="129"/>
      <c r="PH151" s="129"/>
      <c r="PI151" s="129"/>
      <c r="PJ151" s="129"/>
      <c r="PK151" s="129"/>
      <c r="PL151" s="129"/>
      <c r="PM151" s="129"/>
      <c r="PN151" s="129"/>
      <c r="PO151" s="129"/>
      <c r="PP151" s="129"/>
      <c r="PQ151" s="129"/>
      <c r="PR151" s="129"/>
      <c r="PS151" s="129"/>
      <c r="PT151" s="129"/>
      <c r="PU151" s="129"/>
      <c r="PV151" s="129"/>
      <c r="PW151" s="129"/>
      <c r="PX151" s="129"/>
      <c r="PY151" s="129"/>
      <c r="PZ151" s="129"/>
      <c r="QA151" s="129"/>
      <c r="QB151" s="129"/>
      <c r="QC151" s="129"/>
      <c r="QD151" s="129"/>
      <c r="QE151" s="129"/>
      <c r="QF151" s="129"/>
      <c r="QG151" s="129"/>
      <c r="QH151" s="129"/>
      <c r="QI151" s="129"/>
      <c r="QJ151" s="129"/>
      <c r="QK151" s="129"/>
      <c r="QL151" s="129"/>
      <c r="QM151" s="129"/>
      <c r="QN151" s="129"/>
      <c r="QO151" s="129"/>
      <c r="QP151" s="129"/>
      <c r="QQ151" s="129"/>
      <c r="QR151" s="129"/>
      <c r="QS151" s="129"/>
      <c r="QT151" s="129"/>
      <c r="QU151" s="129"/>
      <c r="QV151" s="129"/>
      <c r="QW151" s="129"/>
      <c r="QX151" s="129"/>
      <c r="QY151" s="129"/>
      <c r="QZ151" s="129"/>
      <c r="RA151" s="129"/>
      <c r="RB151" s="129"/>
      <c r="RC151" s="129"/>
      <c r="RD151" s="129"/>
      <c r="RE151" s="129"/>
      <c r="RF151" s="129"/>
      <c r="RG151" s="129"/>
      <c r="RH151" s="129"/>
      <c r="RI151" s="129"/>
      <c r="RJ151" s="129"/>
      <c r="RK151" s="129"/>
      <c r="RL151" s="129"/>
      <c r="RM151" s="129"/>
      <c r="RN151" s="129"/>
      <c r="RO151" s="129"/>
      <c r="RP151" s="129"/>
      <c r="RQ151" s="129"/>
      <c r="RR151" s="129"/>
      <c r="RS151" s="129"/>
      <c r="RT151" s="129"/>
      <c r="RU151" s="129"/>
      <c r="RV151" s="129"/>
      <c r="RW151" s="129"/>
      <c r="RX151" s="129"/>
      <c r="RY151" s="129"/>
    </row>
    <row r="152" spans="1:493" s="20" customFormat="1" ht="40" customHeight="1" x14ac:dyDescent="0.25">
      <c r="A152" s="125" t="s">
        <v>157</v>
      </c>
      <c r="B152" s="9" t="s">
        <v>1055</v>
      </c>
      <c r="C152" s="9" t="s">
        <v>1056</v>
      </c>
      <c r="D152" s="9" t="s">
        <v>1057</v>
      </c>
      <c r="E152" s="247">
        <v>4.3</v>
      </c>
      <c r="F152" s="248">
        <v>5.6</v>
      </c>
      <c r="G152" s="248">
        <v>2.5</v>
      </c>
      <c r="H152" s="247">
        <v>3.9</v>
      </c>
      <c r="I152" s="248">
        <v>5</v>
      </c>
      <c r="J152" s="250">
        <v>2.2000000000000002</v>
      </c>
      <c r="K152" s="256">
        <v>2022</v>
      </c>
      <c r="L152" s="248" t="s">
        <v>1599</v>
      </c>
      <c r="M152" s="86" t="s">
        <v>1599</v>
      </c>
      <c r="N152" s="248" t="s">
        <v>1598</v>
      </c>
      <c r="O152" s="86" t="s">
        <v>163</v>
      </c>
      <c r="P152" s="86" t="s">
        <v>156</v>
      </c>
      <c r="Q152" s="86"/>
      <c r="R152" s="86" t="s">
        <v>156</v>
      </c>
      <c r="S152" s="86"/>
      <c r="T152" s="86">
        <v>2014</v>
      </c>
      <c r="U152" s="86" t="s">
        <v>162</v>
      </c>
      <c r="V152" s="86" t="s">
        <v>162</v>
      </c>
      <c r="W152" s="86" t="s">
        <v>162</v>
      </c>
      <c r="X152" s="86" t="s">
        <v>163</v>
      </c>
      <c r="Y152" s="86"/>
      <c r="Z152" s="86"/>
      <c r="AA152" s="273" t="s">
        <v>632</v>
      </c>
      <c r="AB152" s="44" t="s">
        <v>1469</v>
      </c>
      <c r="AC152" s="238" t="s">
        <v>1688</v>
      </c>
      <c r="AD152" s="235" t="s">
        <v>1425</v>
      </c>
      <c r="AE152" s="123">
        <v>2</v>
      </c>
      <c r="AF152" s="123">
        <v>0</v>
      </c>
      <c r="AG152" s="123">
        <v>2</v>
      </c>
      <c r="AH152" s="123">
        <v>2</v>
      </c>
      <c r="AI152" s="188" t="s">
        <v>1597</v>
      </c>
      <c r="AJ152" s="236" t="s">
        <v>1528</v>
      </c>
      <c r="AK152" s="124"/>
      <c r="AL152" s="124"/>
      <c r="AM152" s="124"/>
      <c r="AN152" s="124"/>
      <c r="AO152" s="124"/>
      <c r="AP152" s="124"/>
      <c r="AQ152" s="124"/>
      <c r="AR152" s="124"/>
      <c r="AS152" s="124"/>
      <c r="AT152" s="124"/>
      <c r="AU152" s="124"/>
      <c r="AV152" s="124"/>
      <c r="AW152" s="124"/>
      <c r="AX152" s="124"/>
      <c r="AY152" s="124"/>
      <c r="AZ152" s="124"/>
      <c r="BA152" s="124"/>
      <c r="BB152" s="124"/>
      <c r="BC152" s="124"/>
      <c r="BD152" s="124"/>
      <c r="BE152" s="124"/>
      <c r="BF152" s="124"/>
      <c r="BG152" s="124"/>
      <c r="BH152" s="124"/>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c r="CG152" s="129"/>
      <c r="CH152" s="129"/>
      <c r="CI152" s="129"/>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c r="GE152" s="129"/>
      <c r="GF152" s="129"/>
      <c r="GG152" s="129"/>
      <c r="GH152" s="129"/>
      <c r="GI152" s="129"/>
      <c r="GJ152" s="129"/>
      <c r="GK152" s="129"/>
      <c r="GL152" s="129"/>
      <c r="GM152" s="129"/>
      <c r="GN152" s="129"/>
      <c r="GO152" s="129"/>
      <c r="GP152" s="129"/>
      <c r="GQ152" s="129"/>
      <c r="GR152" s="129"/>
      <c r="GS152" s="129"/>
      <c r="GT152" s="129"/>
      <c r="GU152" s="129"/>
      <c r="GV152" s="129"/>
      <c r="GW152" s="129"/>
      <c r="GX152" s="129"/>
      <c r="GY152" s="129"/>
      <c r="GZ152" s="129"/>
      <c r="HA152" s="129"/>
      <c r="HB152" s="129"/>
      <c r="HC152" s="129"/>
      <c r="HD152" s="129"/>
      <c r="HE152" s="129"/>
      <c r="HF152" s="129"/>
      <c r="HG152" s="129"/>
      <c r="HH152" s="129"/>
      <c r="HI152" s="129"/>
      <c r="HJ152" s="129"/>
      <c r="HK152" s="129"/>
      <c r="HL152" s="129"/>
      <c r="HM152" s="129"/>
      <c r="HN152" s="129"/>
      <c r="HO152" s="129"/>
      <c r="HP152" s="129"/>
      <c r="HQ152" s="129"/>
      <c r="HR152" s="129"/>
      <c r="HS152" s="129"/>
      <c r="HT152" s="129"/>
      <c r="HU152" s="129"/>
      <c r="HV152" s="129"/>
      <c r="HW152" s="129"/>
      <c r="HX152" s="129"/>
      <c r="HY152" s="129"/>
      <c r="HZ152" s="129"/>
      <c r="IA152" s="129"/>
      <c r="IB152" s="129"/>
      <c r="IC152" s="129"/>
      <c r="ID152" s="129"/>
      <c r="IE152" s="129"/>
      <c r="IF152" s="129"/>
      <c r="IG152" s="129"/>
      <c r="IH152" s="129"/>
      <c r="II152" s="129"/>
      <c r="IJ152" s="129"/>
      <c r="IK152" s="129"/>
      <c r="IL152" s="129"/>
      <c r="IM152" s="129"/>
      <c r="IN152" s="129"/>
      <c r="IO152" s="129"/>
      <c r="IP152" s="129"/>
      <c r="IQ152" s="129"/>
      <c r="IR152" s="129"/>
      <c r="IS152" s="129"/>
      <c r="IT152" s="129"/>
      <c r="IU152" s="129"/>
      <c r="IV152" s="129"/>
      <c r="IW152" s="129"/>
      <c r="IX152" s="129"/>
      <c r="IY152" s="129"/>
      <c r="IZ152" s="129"/>
      <c r="JA152" s="129"/>
      <c r="JB152" s="129"/>
      <c r="JC152" s="129"/>
      <c r="JD152" s="129"/>
      <c r="JE152" s="129"/>
      <c r="JF152" s="129"/>
      <c r="JG152" s="129"/>
      <c r="JH152" s="129"/>
      <c r="JI152" s="129"/>
      <c r="JJ152" s="129"/>
      <c r="JK152" s="129"/>
      <c r="JL152" s="129"/>
      <c r="JM152" s="129"/>
      <c r="JN152" s="129"/>
      <c r="JO152" s="129"/>
      <c r="JP152" s="129"/>
      <c r="JQ152" s="129"/>
      <c r="JR152" s="129"/>
      <c r="JS152" s="129"/>
      <c r="JT152" s="129"/>
      <c r="JU152" s="129"/>
      <c r="JV152" s="129"/>
      <c r="JW152" s="129"/>
      <c r="JX152" s="129"/>
      <c r="JY152" s="129"/>
      <c r="JZ152" s="129"/>
      <c r="KA152" s="129"/>
      <c r="KB152" s="129"/>
      <c r="KC152" s="129"/>
      <c r="KD152" s="129"/>
      <c r="KE152" s="129"/>
      <c r="KF152" s="129"/>
      <c r="KG152" s="129"/>
      <c r="KH152" s="129"/>
      <c r="KI152" s="129"/>
      <c r="KJ152" s="129"/>
      <c r="KK152" s="129"/>
      <c r="KL152" s="129"/>
      <c r="KM152" s="129"/>
      <c r="KN152" s="129"/>
      <c r="KO152" s="129"/>
      <c r="KP152" s="129"/>
      <c r="KQ152" s="129"/>
      <c r="KR152" s="129"/>
      <c r="KS152" s="129"/>
      <c r="KT152" s="129"/>
      <c r="KU152" s="129"/>
      <c r="KV152" s="129"/>
      <c r="KW152" s="129"/>
      <c r="KX152" s="129"/>
      <c r="KY152" s="129"/>
      <c r="KZ152" s="129"/>
      <c r="LA152" s="129"/>
      <c r="LB152" s="129"/>
      <c r="LC152" s="129"/>
      <c r="LD152" s="129"/>
      <c r="LE152" s="129"/>
      <c r="LF152" s="129"/>
      <c r="LG152" s="129"/>
      <c r="LH152" s="129"/>
      <c r="LI152" s="129"/>
      <c r="LJ152" s="129"/>
      <c r="LK152" s="129"/>
      <c r="LL152" s="129"/>
      <c r="LM152" s="129"/>
      <c r="LN152" s="129"/>
      <c r="LO152" s="129"/>
      <c r="LP152" s="129"/>
      <c r="LQ152" s="129"/>
      <c r="LR152" s="129"/>
      <c r="LS152" s="129"/>
      <c r="LT152" s="129"/>
      <c r="LU152" s="129"/>
      <c r="LV152" s="129"/>
      <c r="LW152" s="129"/>
      <c r="LX152" s="129"/>
      <c r="LY152" s="129"/>
      <c r="LZ152" s="129"/>
      <c r="MA152" s="129"/>
      <c r="MB152" s="129"/>
      <c r="MC152" s="129"/>
      <c r="MD152" s="129"/>
      <c r="ME152" s="129"/>
      <c r="MF152" s="129"/>
      <c r="MG152" s="129"/>
      <c r="MH152" s="129"/>
      <c r="MI152" s="129"/>
      <c r="MJ152" s="129"/>
      <c r="MK152" s="129"/>
      <c r="ML152" s="129"/>
      <c r="MM152" s="129"/>
      <c r="MN152" s="129"/>
      <c r="MO152" s="129"/>
      <c r="MP152" s="129"/>
      <c r="MQ152" s="129"/>
      <c r="MR152" s="129"/>
      <c r="MS152" s="129"/>
      <c r="MT152" s="129"/>
      <c r="MU152" s="129"/>
      <c r="MV152" s="129"/>
      <c r="MW152" s="129"/>
      <c r="MX152" s="129"/>
      <c r="MY152" s="129"/>
      <c r="MZ152" s="129"/>
      <c r="NA152" s="129"/>
      <c r="NB152" s="129"/>
      <c r="NC152" s="129"/>
      <c r="ND152" s="129"/>
      <c r="NE152" s="129"/>
      <c r="NF152" s="129"/>
      <c r="NG152" s="129"/>
      <c r="NH152" s="129"/>
      <c r="NI152" s="129"/>
      <c r="NJ152" s="129"/>
      <c r="NK152" s="129"/>
      <c r="NL152" s="129"/>
      <c r="NM152" s="129"/>
      <c r="NN152" s="129"/>
      <c r="NO152" s="129"/>
      <c r="NP152" s="129"/>
      <c r="NQ152" s="129"/>
      <c r="NR152" s="129"/>
      <c r="NS152" s="129"/>
      <c r="NT152" s="129"/>
      <c r="NU152" s="129"/>
      <c r="NV152" s="129"/>
      <c r="NW152" s="129"/>
      <c r="NX152" s="129"/>
      <c r="NY152" s="129"/>
      <c r="NZ152" s="129"/>
      <c r="OA152" s="129"/>
      <c r="OB152" s="129"/>
      <c r="OC152" s="129"/>
      <c r="OD152" s="129"/>
      <c r="OE152" s="129"/>
      <c r="OF152" s="129"/>
      <c r="OG152" s="129"/>
      <c r="OH152" s="129"/>
      <c r="OI152" s="129"/>
      <c r="OJ152" s="129"/>
      <c r="OK152" s="129"/>
      <c r="OL152" s="129"/>
      <c r="OM152" s="129"/>
      <c r="ON152" s="129"/>
      <c r="OO152" s="129"/>
      <c r="OP152" s="129"/>
      <c r="OQ152" s="129"/>
      <c r="OR152" s="129"/>
      <c r="OS152" s="129"/>
      <c r="OT152" s="129"/>
      <c r="OU152" s="129"/>
      <c r="OV152" s="129"/>
      <c r="OW152" s="129"/>
      <c r="OX152" s="129"/>
      <c r="OY152" s="129"/>
      <c r="OZ152" s="129"/>
      <c r="PA152" s="129"/>
      <c r="PB152" s="129"/>
      <c r="PC152" s="129"/>
      <c r="PD152" s="129"/>
      <c r="PE152" s="129"/>
      <c r="PF152" s="129"/>
      <c r="PG152" s="129"/>
      <c r="PH152" s="129"/>
      <c r="PI152" s="129"/>
      <c r="PJ152" s="129"/>
      <c r="PK152" s="129"/>
      <c r="PL152" s="129"/>
      <c r="PM152" s="129"/>
      <c r="PN152" s="129"/>
      <c r="PO152" s="129"/>
      <c r="PP152" s="129"/>
      <c r="PQ152" s="129"/>
      <c r="PR152" s="129"/>
      <c r="PS152" s="129"/>
      <c r="PT152" s="129"/>
      <c r="PU152" s="129"/>
      <c r="PV152" s="129"/>
      <c r="PW152" s="129"/>
      <c r="PX152" s="129"/>
      <c r="PY152" s="129"/>
      <c r="PZ152" s="129"/>
      <c r="QA152" s="129"/>
      <c r="QB152" s="129"/>
      <c r="QC152" s="129"/>
      <c r="QD152" s="129"/>
      <c r="QE152" s="129"/>
      <c r="QF152" s="129"/>
      <c r="QG152" s="129"/>
      <c r="QH152" s="129"/>
      <c r="QI152" s="129"/>
      <c r="QJ152" s="129"/>
      <c r="QK152" s="129"/>
      <c r="QL152" s="129"/>
      <c r="QM152" s="129"/>
      <c r="QN152" s="129"/>
      <c r="QO152" s="129"/>
      <c r="QP152" s="129"/>
      <c r="QQ152" s="129"/>
      <c r="QR152" s="129"/>
      <c r="QS152" s="129"/>
      <c r="QT152" s="129"/>
      <c r="QU152" s="129"/>
      <c r="QV152" s="129"/>
      <c r="QW152" s="129"/>
      <c r="QX152" s="129"/>
      <c r="QY152" s="129"/>
      <c r="QZ152" s="129"/>
      <c r="RA152" s="129"/>
      <c r="RB152" s="129"/>
      <c r="RC152" s="129"/>
      <c r="RD152" s="129"/>
      <c r="RE152" s="129"/>
      <c r="RF152" s="129"/>
      <c r="RG152" s="129"/>
      <c r="RH152" s="129"/>
      <c r="RI152" s="129"/>
      <c r="RJ152" s="129"/>
      <c r="RK152" s="129"/>
      <c r="RL152" s="129"/>
      <c r="RM152" s="129"/>
      <c r="RN152" s="129"/>
      <c r="RO152" s="129"/>
      <c r="RP152" s="129"/>
      <c r="RQ152" s="129"/>
      <c r="RR152" s="129"/>
      <c r="RS152" s="129"/>
      <c r="RT152" s="129"/>
      <c r="RU152" s="129"/>
      <c r="RV152" s="129"/>
      <c r="RW152" s="129"/>
      <c r="RX152" s="129"/>
      <c r="RY152" s="129"/>
    </row>
    <row r="153" spans="1:493" s="20" customFormat="1" ht="40" customHeight="1" x14ac:dyDescent="0.25">
      <c r="A153" s="125" t="s">
        <v>505</v>
      </c>
      <c r="B153" s="9" t="s">
        <v>1058</v>
      </c>
      <c r="C153" s="9" t="s">
        <v>1059</v>
      </c>
      <c r="D153" s="9" t="s">
        <v>1060</v>
      </c>
      <c r="E153" s="247">
        <v>2.7</v>
      </c>
      <c r="F153" s="248">
        <v>4.2</v>
      </c>
      <c r="G153" s="248">
        <v>1.5</v>
      </c>
      <c r="H153" s="247">
        <v>2.5</v>
      </c>
      <c r="I153" s="248">
        <v>3.9</v>
      </c>
      <c r="J153" s="250">
        <v>1.4</v>
      </c>
      <c r="K153" s="256">
        <v>2022</v>
      </c>
      <c r="L153" s="248" t="s">
        <v>1599</v>
      </c>
      <c r="M153" s="86" t="s">
        <v>1599</v>
      </c>
      <c r="N153" s="248" t="s">
        <v>1598</v>
      </c>
      <c r="O153" s="86" t="s">
        <v>163</v>
      </c>
      <c r="P153" s="86" t="s">
        <v>156</v>
      </c>
      <c r="Q153" s="86"/>
      <c r="R153" s="86" t="s">
        <v>156</v>
      </c>
      <c r="S153" s="86"/>
      <c r="T153" s="86">
        <v>2015</v>
      </c>
      <c r="U153" s="86" t="s">
        <v>162</v>
      </c>
      <c r="V153" s="86" t="s">
        <v>162</v>
      </c>
      <c r="W153" s="86" t="s">
        <v>162</v>
      </c>
      <c r="X153" s="86" t="s">
        <v>645</v>
      </c>
      <c r="Y153" s="86"/>
      <c r="Z153" s="86"/>
      <c r="AA153" s="273" t="s">
        <v>632</v>
      </c>
      <c r="AB153" s="44" t="s">
        <v>1435</v>
      </c>
      <c r="AC153" s="238" t="s">
        <v>1689</v>
      </c>
      <c r="AD153" s="235" t="s">
        <v>1425</v>
      </c>
      <c r="AE153" s="123">
        <v>2</v>
      </c>
      <c r="AF153" s="123">
        <v>0</v>
      </c>
      <c r="AG153" s="123">
        <v>2</v>
      </c>
      <c r="AH153" s="123">
        <v>2</v>
      </c>
      <c r="AI153" s="188" t="s">
        <v>1597</v>
      </c>
      <c r="AJ153" s="236" t="s">
        <v>1528</v>
      </c>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4"/>
      <c r="BF153" s="124"/>
      <c r="BG153" s="124"/>
      <c r="BH153" s="124"/>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c r="CG153" s="129"/>
      <c r="CH153" s="129"/>
      <c r="CI153" s="129"/>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c r="GE153" s="129"/>
      <c r="GF153" s="129"/>
      <c r="GG153" s="129"/>
      <c r="GH153" s="129"/>
      <c r="GI153" s="129"/>
      <c r="GJ153" s="129"/>
      <c r="GK153" s="129"/>
      <c r="GL153" s="129"/>
      <c r="GM153" s="129"/>
      <c r="GN153" s="129"/>
      <c r="GO153" s="129"/>
      <c r="GP153" s="129"/>
      <c r="GQ153" s="129"/>
      <c r="GR153" s="129"/>
      <c r="GS153" s="129"/>
      <c r="GT153" s="129"/>
      <c r="GU153" s="129"/>
      <c r="GV153" s="129"/>
      <c r="GW153" s="129"/>
      <c r="GX153" s="129"/>
      <c r="GY153" s="129"/>
      <c r="GZ153" s="129"/>
      <c r="HA153" s="129"/>
      <c r="HB153" s="129"/>
      <c r="HC153" s="129"/>
      <c r="HD153" s="129"/>
      <c r="HE153" s="129"/>
      <c r="HF153" s="129"/>
      <c r="HG153" s="129"/>
      <c r="HH153" s="129"/>
      <c r="HI153" s="129"/>
      <c r="HJ153" s="129"/>
      <c r="HK153" s="129"/>
      <c r="HL153" s="129"/>
      <c r="HM153" s="129"/>
      <c r="HN153" s="129"/>
      <c r="HO153" s="129"/>
      <c r="HP153" s="129"/>
      <c r="HQ153" s="129"/>
      <c r="HR153" s="129"/>
      <c r="HS153" s="129"/>
      <c r="HT153" s="129"/>
      <c r="HU153" s="129"/>
      <c r="HV153" s="129"/>
      <c r="HW153" s="129"/>
      <c r="HX153" s="129"/>
      <c r="HY153" s="129"/>
      <c r="HZ153" s="129"/>
      <c r="IA153" s="129"/>
      <c r="IB153" s="129"/>
      <c r="IC153" s="129"/>
      <c r="ID153" s="129"/>
      <c r="IE153" s="129"/>
      <c r="IF153" s="129"/>
      <c r="IG153" s="129"/>
      <c r="IH153" s="129"/>
      <c r="II153" s="129"/>
      <c r="IJ153" s="129"/>
      <c r="IK153" s="129"/>
      <c r="IL153" s="129"/>
      <c r="IM153" s="129"/>
      <c r="IN153" s="129"/>
      <c r="IO153" s="129"/>
      <c r="IP153" s="129"/>
      <c r="IQ153" s="129"/>
      <c r="IR153" s="129"/>
      <c r="IS153" s="129"/>
      <c r="IT153" s="129"/>
      <c r="IU153" s="129"/>
      <c r="IV153" s="129"/>
      <c r="IW153" s="129"/>
      <c r="IX153" s="129"/>
      <c r="IY153" s="129"/>
      <c r="IZ153" s="129"/>
      <c r="JA153" s="129"/>
      <c r="JB153" s="129"/>
      <c r="JC153" s="129"/>
      <c r="JD153" s="129"/>
      <c r="JE153" s="129"/>
      <c r="JF153" s="129"/>
      <c r="JG153" s="129"/>
      <c r="JH153" s="129"/>
      <c r="JI153" s="129"/>
      <c r="JJ153" s="129"/>
      <c r="JK153" s="129"/>
      <c r="JL153" s="129"/>
      <c r="JM153" s="129"/>
      <c r="JN153" s="129"/>
      <c r="JO153" s="129"/>
      <c r="JP153" s="129"/>
      <c r="JQ153" s="129"/>
      <c r="JR153" s="129"/>
      <c r="JS153" s="129"/>
      <c r="JT153" s="129"/>
      <c r="JU153" s="129"/>
      <c r="JV153" s="129"/>
      <c r="JW153" s="129"/>
      <c r="JX153" s="129"/>
      <c r="JY153" s="129"/>
      <c r="JZ153" s="129"/>
      <c r="KA153" s="129"/>
      <c r="KB153" s="129"/>
      <c r="KC153" s="129"/>
      <c r="KD153" s="129"/>
      <c r="KE153" s="129"/>
      <c r="KF153" s="129"/>
      <c r="KG153" s="129"/>
      <c r="KH153" s="129"/>
      <c r="KI153" s="129"/>
      <c r="KJ153" s="129"/>
      <c r="KK153" s="129"/>
      <c r="KL153" s="129"/>
      <c r="KM153" s="129"/>
      <c r="KN153" s="129"/>
      <c r="KO153" s="129"/>
      <c r="KP153" s="129"/>
      <c r="KQ153" s="129"/>
      <c r="KR153" s="129"/>
      <c r="KS153" s="129"/>
      <c r="KT153" s="129"/>
      <c r="KU153" s="129"/>
      <c r="KV153" s="129"/>
      <c r="KW153" s="129"/>
      <c r="KX153" s="129"/>
      <c r="KY153" s="129"/>
      <c r="KZ153" s="129"/>
      <c r="LA153" s="129"/>
      <c r="LB153" s="129"/>
      <c r="LC153" s="129"/>
      <c r="LD153" s="129"/>
      <c r="LE153" s="129"/>
      <c r="LF153" s="129"/>
      <c r="LG153" s="129"/>
      <c r="LH153" s="129"/>
      <c r="LI153" s="129"/>
      <c r="LJ153" s="129"/>
      <c r="LK153" s="129"/>
      <c r="LL153" s="129"/>
      <c r="LM153" s="129"/>
      <c r="LN153" s="129"/>
      <c r="LO153" s="129"/>
      <c r="LP153" s="129"/>
      <c r="LQ153" s="129"/>
      <c r="LR153" s="129"/>
      <c r="LS153" s="129"/>
      <c r="LT153" s="129"/>
      <c r="LU153" s="129"/>
      <c r="LV153" s="129"/>
      <c r="LW153" s="129"/>
      <c r="LX153" s="129"/>
      <c r="LY153" s="129"/>
      <c r="LZ153" s="129"/>
      <c r="MA153" s="129"/>
      <c r="MB153" s="129"/>
      <c r="MC153" s="129"/>
      <c r="MD153" s="129"/>
      <c r="ME153" s="129"/>
      <c r="MF153" s="129"/>
      <c r="MG153" s="129"/>
      <c r="MH153" s="129"/>
      <c r="MI153" s="129"/>
      <c r="MJ153" s="129"/>
      <c r="MK153" s="129"/>
      <c r="ML153" s="129"/>
      <c r="MM153" s="129"/>
      <c r="MN153" s="129"/>
      <c r="MO153" s="129"/>
      <c r="MP153" s="129"/>
      <c r="MQ153" s="129"/>
      <c r="MR153" s="129"/>
      <c r="MS153" s="129"/>
      <c r="MT153" s="129"/>
      <c r="MU153" s="129"/>
      <c r="MV153" s="129"/>
      <c r="MW153" s="129"/>
      <c r="MX153" s="129"/>
      <c r="MY153" s="129"/>
      <c r="MZ153" s="129"/>
      <c r="NA153" s="129"/>
      <c r="NB153" s="129"/>
      <c r="NC153" s="129"/>
      <c r="ND153" s="129"/>
      <c r="NE153" s="129"/>
      <c r="NF153" s="129"/>
      <c r="NG153" s="129"/>
      <c r="NH153" s="129"/>
      <c r="NI153" s="129"/>
      <c r="NJ153" s="129"/>
      <c r="NK153" s="129"/>
      <c r="NL153" s="129"/>
      <c r="NM153" s="129"/>
      <c r="NN153" s="129"/>
      <c r="NO153" s="129"/>
      <c r="NP153" s="129"/>
      <c r="NQ153" s="129"/>
      <c r="NR153" s="129"/>
      <c r="NS153" s="129"/>
      <c r="NT153" s="129"/>
      <c r="NU153" s="129"/>
      <c r="NV153" s="129"/>
      <c r="NW153" s="129"/>
      <c r="NX153" s="129"/>
      <c r="NY153" s="129"/>
      <c r="NZ153" s="129"/>
      <c r="OA153" s="129"/>
      <c r="OB153" s="129"/>
      <c r="OC153" s="129"/>
      <c r="OD153" s="129"/>
      <c r="OE153" s="129"/>
      <c r="OF153" s="129"/>
      <c r="OG153" s="129"/>
      <c r="OH153" s="129"/>
      <c r="OI153" s="129"/>
      <c r="OJ153" s="129"/>
      <c r="OK153" s="129"/>
      <c r="OL153" s="129"/>
      <c r="OM153" s="129"/>
      <c r="ON153" s="129"/>
      <c r="OO153" s="129"/>
      <c r="OP153" s="129"/>
      <c r="OQ153" s="129"/>
      <c r="OR153" s="129"/>
      <c r="OS153" s="129"/>
      <c r="OT153" s="129"/>
      <c r="OU153" s="129"/>
      <c r="OV153" s="129"/>
      <c r="OW153" s="129"/>
      <c r="OX153" s="129"/>
      <c r="OY153" s="129"/>
      <c r="OZ153" s="129"/>
      <c r="PA153" s="129"/>
      <c r="PB153" s="129"/>
      <c r="PC153" s="129"/>
      <c r="PD153" s="129"/>
      <c r="PE153" s="129"/>
      <c r="PF153" s="129"/>
      <c r="PG153" s="129"/>
      <c r="PH153" s="129"/>
      <c r="PI153" s="129"/>
      <c r="PJ153" s="129"/>
      <c r="PK153" s="129"/>
      <c r="PL153" s="129"/>
      <c r="PM153" s="129"/>
      <c r="PN153" s="129"/>
      <c r="PO153" s="129"/>
      <c r="PP153" s="129"/>
      <c r="PQ153" s="129"/>
      <c r="PR153" s="129"/>
      <c r="PS153" s="129"/>
      <c r="PT153" s="129"/>
      <c r="PU153" s="129"/>
      <c r="PV153" s="129"/>
      <c r="PW153" s="129"/>
      <c r="PX153" s="129"/>
      <c r="PY153" s="129"/>
      <c r="PZ153" s="129"/>
      <c r="QA153" s="129"/>
      <c r="QB153" s="129"/>
      <c r="QC153" s="129"/>
      <c r="QD153" s="129"/>
      <c r="QE153" s="129"/>
      <c r="QF153" s="129"/>
      <c r="QG153" s="129"/>
      <c r="QH153" s="129"/>
      <c r="QI153" s="129"/>
      <c r="QJ153" s="129"/>
      <c r="QK153" s="129"/>
      <c r="QL153" s="129"/>
      <c r="QM153" s="129"/>
      <c r="QN153" s="129"/>
      <c r="QO153" s="129"/>
      <c r="QP153" s="129"/>
      <c r="QQ153" s="129"/>
      <c r="QR153" s="129"/>
      <c r="QS153" s="129"/>
      <c r="QT153" s="129"/>
      <c r="QU153" s="129"/>
      <c r="QV153" s="129"/>
      <c r="QW153" s="129"/>
      <c r="QX153" s="129"/>
      <c r="QY153" s="129"/>
      <c r="QZ153" s="129"/>
      <c r="RA153" s="129"/>
      <c r="RB153" s="129"/>
      <c r="RC153" s="129"/>
      <c r="RD153" s="129"/>
      <c r="RE153" s="129"/>
      <c r="RF153" s="129"/>
      <c r="RG153" s="129"/>
      <c r="RH153" s="129"/>
      <c r="RI153" s="129"/>
      <c r="RJ153" s="129"/>
      <c r="RK153" s="129"/>
      <c r="RL153" s="129"/>
      <c r="RM153" s="129"/>
      <c r="RN153" s="129"/>
      <c r="RO153" s="129"/>
      <c r="RP153" s="129"/>
      <c r="RQ153" s="129"/>
      <c r="RR153" s="129"/>
      <c r="RS153" s="129"/>
      <c r="RT153" s="129"/>
      <c r="RU153" s="129"/>
      <c r="RV153" s="129"/>
      <c r="RW153" s="129"/>
      <c r="RX153" s="129"/>
      <c r="RY153" s="129"/>
    </row>
    <row r="154" spans="1:493" s="20" customFormat="1" ht="40" customHeight="1" x14ac:dyDescent="0.25">
      <c r="A154" s="125" t="s">
        <v>534</v>
      </c>
      <c r="B154" s="9" t="s">
        <v>600</v>
      </c>
      <c r="C154" s="9" t="s">
        <v>1061</v>
      </c>
      <c r="D154" s="9" t="s">
        <v>1062</v>
      </c>
      <c r="E154" s="247">
        <v>40.4</v>
      </c>
      <c r="F154" s="248">
        <v>59.6</v>
      </c>
      <c r="G154" s="248">
        <v>23.8</v>
      </c>
      <c r="H154" s="247">
        <v>33.4</v>
      </c>
      <c r="I154" s="248">
        <v>49.4</v>
      </c>
      <c r="J154" s="250">
        <v>19.7</v>
      </c>
      <c r="K154" s="256">
        <v>2022</v>
      </c>
      <c r="L154" s="248" t="s">
        <v>1599</v>
      </c>
      <c r="M154" s="86" t="s">
        <v>1603</v>
      </c>
      <c r="N154" s="248" t="s">
        <v>1598</v>
      </c>
      <c r="O154" s="86" t="s">
        <v>163</v>
      </c>
      <c r="P154" s="86">
        <v>2009</v>
      </c>
      <c r="Q154" s="86"/>
      <c r="R154" s="86" t="s">
        <v>162</v>
      </c>
      <c r="S154" s="86"/>
      <c r="T154" s="86">
        <v>2020</v>
      </c>
      <c r="U154" s="86" t="s">
        <v>162</v>
      </c>
      <c r="V154" s="86" t="s">
        <v>162</v>
      </c>
      <c r="W154" s="86" t="s">
        <v>156</v>
      </c>
      <c r="X154" s="86" t="s">
        <v>163</v>
      </c>
      <c r="Y154" s="86"/>
      <c r="Z154" s="86"/>
      <c r="AA154" s="273" t="s">
        <v>658</v>
      </c>
      <c r="AB154" s="44" t="s">
        <v>1468</v>
      </c>
      <c r="AC154" s="238" t="s">
        <v>1690</v>
      </c>
      <c r="AD154" s="235" t="s">
        <v>1425</v>
      </c>
      <c r="AE154" s="123">
        <v>2</v>
      </c>
      <c r="AF154" s="123">
        <v>0</v>
      </c>
      <c r="AG154" s="123">
        <v>2</v>
      </c>
      <c r="AH154" s="123">
        <v>2</v>
      </c>
      <c r="AI154" s="188" t="s">
        <v>1597</v>
      </c>
      <c r="AJ154" s="236" t="s">
        <v>1528</v>
      </c>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c r="BH154" s="124"/>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c r="GX154" s="129"/>
      <c r="GY154" s="129"/>
      <c r="GZ154" s="129"/>
      <c r="HA154" s="129"/>
      <c r="HB154" s="129"/>
      <c r="HC154" s="129"/>
      <c r="HD154" s="129"/>
      <c r="HE154" s="129"/>
      <c r="HF154" s="129"/>
      <c r="HG154" s="129"/>
      <c r="HH154" s="129"/>
      <c r="HI154" s="129"/>
      <c r="HJ154" s="129"/>
      <c r="HK154" s="129"/>
      <c r="HL154" s="129"/>
      <c r="HM154" s="129"/>
      <c r="HN154" s="129"/>
      <c r="HO154" s="129"/>
      <c r="HP154" s="129"/>
      <c r="HQ154" s="129"/>
      <c r="HR154" s="129"/>
      <c r="HS154" s="129"/>
      <c r="HT154" s="129"/>
      <c r="HU154" s="129"/>
      <c r="HV154" s="129"/>
      <c r="HW154" s="129"/>
      <c r="HX154" s="129"/>
      <c r="HY154" s="129"/>
      <c r="HZ154" s="129"/>
      <c r="IA154" s="129"/>
      <c r="IB154" s="129"/>
      <c r="IC154" s="129"/>
      <c r="ID154" s="129"/>
      <c r="IE154" s="129"/>
      <c r="IF154" s="129"/>
      <c r="IG154" s="129"/>
      <c r="IH154" s="129"/>
      <c r="II154" s="129"/>
      <c r="IJ154" s="129"/>
      <c r="IK154" s="129"/>
      <c r="IL154" s="129"/>
      <c r="IM154" s="129"/>
      <c r="IN154" s="129"/>
      <c r="IO154" s="129"/>
      <c r="IP154" s="129"/>
      <c r="IQ154" s="129"/>
      <c r="IR154" s="129"/>
      <c r="IS154" s="129"/>
      <c r="IT154" s="129"/>
      <c r="IU154" s="129"/>
      <c r="IV154" s="129"/>
      <c r="IW154" s="129"/>
      <c r="IX154" s="129"/>
      <c r="IY154" s="129"/>
      <c r="IZ154" s="129"/>
      <c r="JA154" s="129"/>
      <c r="JB154" s="129"/>
      <c r="JC154" s="129"/>
      <c r="JD154" s="129"/>
      <c r="JE154" s="129"/>
      <c r="JF154" s="129"/>
      <c r="JG154" s="129"/>
      <c r="JH154" s="129"/>
      <c r="JI154" s="129"/>
      <c r="JJ154" s="129"/>
      <c r="JK154" s="129"/>
      <c r="JL154" s="129"/>
      <c r="JM154" s="129"/>
      <c r="JN154" s="129"/>
      <c r="JO154" s="129"/>
      <c r="JP154" s="129"/>
      <c r="JQ154" s="129"/>
      <c r="JR154" s="129"/>
      <c r="JS154" s="129"/>
      <c r="JT154" s="129"/>
      <c r="JU154" s="129"/>
      <c r="JV154" s="129"/>
      <c r="JW154" s="129"/>
      <c r="JX154" s="129"/>
      <c r="JY154" s="129"/>
      <c r="JZ154" s="129"/>
      <c r="KA154" s="129"/>
      <c r="KB154" s="129"/>
      <c r="KC154" s="129"/>
      <c r="KD154" s="129"/>
      <c r="KE154" s="129"/>
      <c r="KF154" s="129"/>
      <c r="KG154" s="129"/>
      <c r="KH154" s="129"/>
      <c r="KI154" s="129"/>
      <c r="KJ154" s="129"/>
      <c r="KK154" s="129"/>
      <c r="KL154" s="129"/>
      <c r="KM154" s="129"/>
      <c r="KN154" s="129"/>
      <c r="KO154" s="129"/>
      <c r="KP154" s="129"/>
      <c r="KQ154" s="129"/>
      <c r="KR154" s="129"/>
      <c r="KS154" s="129"/>
      <c r="KT154" s="129"/>
      <c r="KU154" s="129"/>
      <c r="KV154" s="129"/>
      <c r="KW154" s="129"/>
      <c r="KX154" s="129"/>
      <c r="KY154" s="129"/>
      <c r="KZ154" s="129"/>
      <c r="LA154" s="129"/>
      <c r="LB154" s="129"/>
      <c r="LC154" s="129"/>
      <c r="LD154" s="129"/>
      <c r="LE154" s="129"/>
      <c r="LF154" s="129"/>
      <c r="LG154" s="129"/>
      <c r="LH154" s="129"/>
      <c r="LI154" s="129"/>
      <c r="LJ154" s="129"/>
      <c r="LK154" s="129"/>
      <c r="LL154" s="129"/>
      <c r="LM154" s="129"/>
      <c r="LN154" s="129"/>
      <c r="LO154" s="129"/>
      <c r="LP154" s="129"/>
      <c r="LQ154" s="129"/>
      <c r="LR154" s="129"/>
      <c r="LS154" s="129"/>
      <c r="LT154" s="129"/>
      <c r="LU154" s="129"/>
      <c r="LV154" s="129"/>
      <c r="LW154" s="129"/>
      <c r="LX154" s="129"/>
      <c r="LY154" s="129"/>
      <c r="LZ154" s="129"/>
      <c r="MA154" s="129"/>
      <c r="MB154" s="129"/>
      <c r="MC154" s="129"/>
      <c r="MD154" s="129"/>
      <c r="ME154" s="129"/>
      <c r="MF154" s="129"/>
      <c r="MG154" s="129"/>
      <c r="MH154" s="129"/>
      <c r="MI154" s="129"/>
      <c r="MJ154" s="129"/>
      <c r="MK154" s="129"/>
      <c r="ML154" s="129"/>
      <c r="MM154" s="129"/>
      <c r="MN154" s="129"/>
      <c r="MO154" s="129"/>
      <c r="MP154" s="129"/>
      <c r="MQ154" s="129"/>
      <c r="MR154" s="129"/>
      <c r="MS154" s="129"/>
      <c r="MT154" s="129"/>
      <c r="MU154" s="129"/>
      <c r="MV154" s="129"/>
      <c r="MW154" s="129"/>
      <c r="MX154" s="129"/>
      <c r="MY154" s="129"/>
      <c r="MZ154" s="129"/>
      <c r="NA154" s="129"/>
      <c r="NB154" s="129"/>
      <c r="NC154" s="129"/>
      <c r="ND154" s="129"/>
      <c r="NE154" s="129"/>
      <c r="NF154" s="129"/>
      <c r="NG154" s="129"/>
      <c r="NH154" s="129"/>
      <c r="NI154" s="129"/>
      <c r="NJ154" s="129"/>
      <c r="NK154" s="129"/>
      <c r="NL154" s="129"/>
      <c r="NM154" s="129"/>
      <c r="NN154" s="129"/>
      <c r="NO154" s="129"/>
      <c r="NP154" s="129"/>
      <c r="NQ154" s="129"/>
      <c r="NR154" s="129"/>
      <c r="NS154" s="129"/>
      <c r="NT154" s="129"/>
      <c r="NU154" s="129"/>
      <c r="NV154" s="129"/>
      <c r="NW154" s="129"/>
      <c r="NX154" s="129"/>
      <c r="NY154" s="129"/>
      <c r="NZ154" s="129"/>
      <c r="OA154" s="129"/>
      <c r="OB154" s="129"/>
      <c r="OC154" s="129"/>
      <c r="OD154" s="129"/>
      <c r="OE154" s="129"/>
      <c r="OF154" s="129"/>
      <c r="OG154" s="129"/>
      <c r="OH154" s="129"/>
      <c r="OI154" s="129"/>
      <c r="OJ154" s="129"/>
      <c r="OK154" s="129"/>
      <c r="OL154" s="129"/>
      <c r="OM154" s="129"/>
      <c r="ON154" s="129"/>
      <c r="OO154" s="129"/>
      <c r="OP154" s="129"/>
      <c r="OQ154" s="129"/>
      <c r="OR154" s="129"/>
      <c r="OS154" s="129"/>
      <c r="OT154" s="129"/>
      <c r="OU154" s="129"/>
      <c r="OV154" s="129"/>
      <c r="OW154" s="129"/>
      <c r="OX154" s="129"/>
      <c r="OY154" s="129"/>
      <c r="OZ154" s="129"/>
      <c r="PA154" s="129"/>
      <c r="PB154" s="129"/>
      <c r="PC154" s="129"/>
      <c r="PD154" s="129"/>
      <c r="PE154" s="129"/>
      <c r="PF154" s="129"/>
      <c r="PG154" s="129"/>
      <c r="PH154" s="129"/>
      <c r="PI154" s="129"/>
      <c r="PJ154" s="129"/>
      <c r="PK154" s="129"/>
      <c r="PL154" s="129"/>
      <c r="PM154" s="129"/>
      <c r="PN154" s="129"/>
      <c r="PO154" s="129"/>
      <c r="PP154" s="129"/>
      <c r="PQ154" s="129"/>
      <c r="PR154" s="129"/>
      <c r="PS154" s="129"/>
      <c r="PT154" s="129"/>
      <c r="PU154" s="129"/>
      <c r="PV154" s="129"/>
      <c r="PW154" s="129"/>
      <c r="PX154" s="129"/>
      <c r="PY154" s="129"/>
      <c r="PZ154" s="129"/>
      <c r="QA154" s="129"/>
      <c r="QB154" s="129"/>
      <c r="QC154" s="129"/>
      <c r="QD154" s="129"/>
      <c r="QE154" s="129"/>
      <c r="QF154" s="129"/>
      <c r="QG154" s="129"/>
      <c r="QH154" s="129"/>
      <c r="QI154" s="129"/>
      <c r="QJ154" s="129"/>
      <c r="QK154" s="129"/>
      <c r="QL154" s="129"/>
      <c r="QM154" s="129"/>
      <c r="QN154" s="129"/>
      <c r="QO154" s="129"/>
      <c r="QP154" s="129"/>
      <c r="QQ154" s="129"/>
      <c r="QR154" s="129"/>
      <c r="QS154" s="129"/>
      <c r="QT154" s="129"/>
      <c r="QU154" s="129"/>
      <c r="QV154" s="129"/>
      <c r="QW154" s="129"/>
      <c r="QX154" s="129"/>
      <c r="QY154" s="129"/>
      <c r="QZ154" s="129"/>
      <c r="RA154" s="129"/>
      <c r="RB154" s="129"/>
      <c r="RC154" s="129"/>
      <c r="RD154" s="129"/>
      <c r="RE154" s="129"/>
      <c r="RF154" s="129"/>
      <c r="RG154" s="129"/>
      <c r="RH154" s="129"/>
      <c r="RI154" s="129"/>
      <c r="RJ154" s="129"/>
      <c r="RK154" s="129"/>
      <c r="RL154" s="129"/>
      <c r="RM154" s="129"/>
      <c r="RN154" s="129"/>
      <c r="RO154" s="129"/>
      <c r="RP154" s="129"/>
      <c r="RQ154" s="129"/>
      <c r="RR154" s="129"/>
      <c r="RS154" s="129"/>
      <c r="RT154" s="129"/>
      <c r="RU154" s="129"/>
      <c r="RV154" s="129"/>
      <c r="RW154" s="129"/>
      <c r="RX154" s="129"/>
      <c r="RY154" s="129"/>
    </row>
    <row r="155" spans="1:493" s="20" customFormat="1" ht="40" customHeight="1" x14ac:dyDescent="0.25">
      <c r="A155" s="125" t="s">
        <v>505</v>
      </c>
      <c r="B155" s="9" t="s">
        <v>1063</v>
      </c>
      <c r="C155" s="9" t="s">
        <v>1064</v>
      </c>
      <c r="D155" s="9" t="s">
        <v>1065</v>
      </c>
      <c r="E155" s="247">
        <v>1.3</v>
      </c>
      <c r="F155" s="248">
        <v>2.7</v>
      </c>
      <c r="G155" s="248">
        <v>0.02</v>
      </c>
      <c r="H155" s="247">
        <v>1.2</v>
      </c>
      <c r="I155" s="248">
        <v>2.6</v>
      </c>
      <c r="J155" s="250">
        <v>0.02</v>
      </c>
      <c r="K155" s="256">
        <v>2022</v>
      </c>
      <c r="L155" s="248" t="s">
        <v>1599</v>
      </c>
      <c r="M155" s="86" t="s">
        <v>1599</v>
      </c>
      <c r="N155" s="248" t="s">
        <v>1598</v>
      </c>
      <c r="O155" s="86" t="s">
        <v>163</v>
      </c>
      <c r="P155" s="86" t="s">
        <v>156</v>
      </c>
      <c r="Q155" s="86"/>
      <c r="R155" s="86" t="s">
        <v>156</v>
      </c>
      <c r="S155" s="86"/>
      <c r="T155" s="86">
        <v>2023</v>
      </c>
      <c r="U155" s="86" t="s">
        <v>162</v>
      </c>
      <c r="V155" s="86" t="s">
        <v>162</v>
      </c>
      <c r="W155" s="86" t="s">
        <v>162</v>
      </c>
      <c r="X155" s="86" t="s">
        <v>162</v>
      </c>
      <c r="Y155" s="86"/>
      <c r="Z155" s="86"/>
      <c r="AA155" s="273" t="s">
        <v>632</v>
      </c>
      <c r="AB155" s="44" t="s">
        <v>1435</v>
      </c>
      <c r="AC155" s="238" t="s">
        <v>1687</v>
      </c>
      <c r="AD155" s="235" t="s">
        <v>1425</v>
      </c>
      <c r="AE155" s="123">
        <v>2</v>
      </c>
      <c r="AF155" s="123">
        <v>0</v>
      </c>
      <c r="AG155" s="123">
        <v>2</v>
      </c>
      <c r="AH155" s="123">
        <v>2</v>
      </c>
      <c r="AI155" s="188" t="s">
        <v>1597</v>
      </c>
      <c r="AJ155" s="236" t="s">
        <v>1528</v>
      </c>
      <c r="AK155" s="124"/>
      <c r="AL155" s="124"/>
      <c r="AM155" s="124"/>
      <c r="AN155" s="124"/>
      <c r="AO155" s="124"/>
      <c r="AP155" s="124"/>
      <c r="AQ155" s="124"/>
      <c r="AR155" s="124"/>
      <c r="AS155" s="124"/>
      <c r="AT155" s="124"/>
      <c r="AU155" s="124"/>
      <c r="AV155" s="124"/>
      <c r="AW155" s="124"/>
      <c r="AX155" s="124"/>
      <c r="AY155" s="124"/>
      <c r="AZ155" s="124"/>
      <c r="BA155" s="124"/>
      <c r="BB155" s="124"/>
      <c r="BC155" s="124"/>
      <c r="BD155" s="124"/>
      <c r="BE155" s="124"/>
      <c r="BF155" s="124"/>
      <c r="BG155" s="124"/>
      <c r="BH155" s="124"/>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c r="GX155" s="129"/>
      <c r="GY155" s="129"/>
      <c r="GZ155" s="129"/>
      <c r="HA155" s="129"/>
      <c r="HB155" s="129"/>
      <c r="HC155" s="129"/>
      <c r="HD155" s="129"/>
      <c r="HE155" s="129"/>
      <c r="HF155" s="129"/>
      <c r="HG155" s="129"/>
      <c r="HH155" s="129"/>
      <c r="HI155" s="129"/>
      <c r="HJ155" s="129"/>
      <c r="HK155" s="129"/>
      <c r="HL155" s="129"/>
      <c r="HM155" s="129"/>
      <c r="HN155" s="129"/>
      <c r="HO155" s="129"/>
      <c r="HP155" s="129"/>
      <c r="HQ155" s="129"/>
      <c r="HR155" s="129"/>
      <c r="HS155" s="129"/>
      <c r="HT155" s="129"/>
      <c r="HU155" s="129"/>
      <c r="HV155" s="129"/>
      <c r="HW155" s="129"/>
      <c r="HX155" s="129"/>
      <c r="HY155" s="129"/>
      <c r="HZ155" s="129"/>
      <c r="IA155" s="129"/>
      <c r="IB155" s="129"/>
      <c r="IC155" s="129"/>
      <c r="ID155" s="129"/>
      <c r="IE155" s="129"/>
      <c r="IF155" s="129"/>
      <c r="IG155" s="129"/>
      <c r="IH155" s="129"/>
      <c r="II155" s="129"/>
      <c r="IJ155" s="129"/>
      <c r="IK155" s="129"/>
      <c r="IL155" s="129"/>
      <c r="IM155" s="129"/>
      <c r="IN155" s="129"/>
      <c r="IO155" s="129"/>
      <c r="IP155" s="129"/>
      <c r="IQ155" s="129"/>
      <c r="IR155" s="129"/>
      <c r="IS155" s="129"/>
      <c r="IT155" s="129"/>
      <c r="IU155" s="129"/>
      <c r="IV155" s="129"/>
      <c r="IW155" s="129"/>
      <c r="IX155" s="129"/>
      <c r="IY155" s="129"/>
      <c r="IZ155" s="129"/>
      <c r="JA155" s="129"/>
      <c r="JB155" s="129"/>
      <c r="JC155" s="129"/>
      <c r="JD155" s="129"/>
      <c r="JE155" s="129"/>
      <c r="JF155" s="129"/>
      <c r="JG155" s="129"/>
      <c r="JH155" s="129"/>
      <c r="JI155" s="129"/>
      <c r="JJ155" s="129"/>
      <c r="JK155" s="129"/>
      <c r="JL155" s="129"/>
      <c r="JM155" s="129"/>
      <c r="JN155" s="129"/>
      <c r="JO155" s="129"/>
      <c r="JP155" s="129"/>
      <c r="JQ155" s="129"/>
      <c r="JR155" s="129"/>
      <c r="JS155" s="129"/>
      <c r="JT155" s="129"/>
      <c r="JU155" s="129"/>
      <c r="JV155" s="129"/>
      <c r="JW155" s="129"/>
      <c r="JX155" s="129"/>
      <c r="JY155" s="129"/>
      <c r="JZ155" s="129"/>
      <c r="KA155" s="129"/>
      <c r="KB155" s="129"/>
      <c r="KC155" s="129"/>
      <c r="KD155" s="129"/>
      <c r="KE155" s="129"/>
      <c r="KF155" s="129"/>
      <c r="KG155" s="129"/>
      <c r="KH155" s="129"/>
      <c r="KI155" s="129"/>
      <c r="KJ155" s="129"/>
      <c r="KK155" s="129"/>
      <c r="KL155" s="129"/>
      <c r="KM155" s="129"/>
      <c r="KN155" s="129"/>
      <c r="KO155" s="129"/>
      <c r="KP155" s="129"/>
      <c r="KQ155" s="129"/>
      <c r="KR155" s="129"/>
      <c r="KS155" s="129"/>
      <c r="KT155" s="129"/>
      <c r="KU155" s="129"/>
      <c r="KV155" s="129"/>
      <c r="KW155" s="129"/>
      <c r="KX155" s="129"/>
      <c r="KY155" s="129"/>
      <c r="KZ155" s="129"/>
      <c r="LA155" s="129"/>
      <c r="LB155" s="129"/>
      <c r="LC155" s="129"/>
      <c r="LD155" s="129"/>
      <c r="LE155" s="129"/>
      <c r="LF155" s="129"/>
      <c r="LG155" s="129"/>
      <c r="LH155" s="129"/>
      <c r="LI155" s="129"/>
      <c r="LJ155" s="129"/>
      <c r="LK155" s="129"/>
      <c r="LL155" s="129"/>
      <c r="LM155" s="129"/>
      <c r="LN155" s="129"/>
      <c r="LO155" s="129"/>
      <c r="LP155" s="129"/>
      <c r="LQ155" s="129"/>
      <c r="LR155" s="129"/>
      <c r="LS155" s="129"/>
      <c r="LT155" s="129"/>
      <c r="LU155" s="129"/>
      <c r="LV155" s="129"/>
      <c r="LW155" s="129"/>
      <c r="LX155" s="129"/>
      <c r="LY155" s="129"/>
      <c r="LZ155" s="129"/>
      <c r="MA155" s="129"/>
      <c r="MB155" s="129"/>
      <c r="MC155" s="129"/>
      <c r="MD155" s="129"/>
      <c r="ME155" s="129"/>
      <c r="MF155" s="129"/>
      <c r="MG155" s="129"/>
      <c r="MH155" s="129"/>
      <c r="MI155" s="129"/>
      <c r="MJ155" s="129"/>
      <c r="MK155" s="129"/>
      <c r="ML155" s="129"/>
      <c r="MM155" s="129"/>
      <c r="MN155" s="129"/>
      <c r="MO155" s="129"/>
      <c r="MP155" s="129"/>
      <c r="MQ155" s="129"/>
      <c r="MR155" s="129"/>
      <c r="MS155" s="129"/>
      <c r="MT155" s="129"/>
      <c r="MU155" s="129"/>
      <c r="MV155" s="129"/>
      <c r="MW155" s="129"/>
      <c r="MX155" s="129"/>
      <c r="MY155" s="129"/>
      <c r="MZ155" s="129"/>
      <c r="NA155" s="129"/>
      <c r="NB155" s="129"/>
      <c r="NC155" s="129"/>
      <c r="ND155" s="129"/>
      <c r="NE155" s="129"/>
      <c r="NF155" s="129"/>
      <c r="NG155" s="129"/>
      <c r="NH155" s="129"/>
      <c r="NI155" s="129"/>
      <c r="NJ155" s="129"/>
      <c r="NK155" s="129"/>
      <c r="NL155" s="129"/>
      <c r="NM155" s="129"/>
      <c r="NN155" s="129"/>
      <c r="NO155" s="129"/>
      <c r="NP155" s="129"/>
      <c r="NQ155" s="129"/>
      <c r="NR155" s="129"/>
      <c r="NS155" s="129"/>
      <c r="NT155" s="129"/>
      <c r="NU155" s="129"/>
      <c r="NV155" s="129"/>
      <c r="NW155" s="129"/>
      <c r="NX155" s="129"/>
      <c r="NY155" s="129"/>
      <c r="NZ155" s="129"/>
      <c r="OA155" s="129"/>
      <c r="OB155" s="129"/>
      <c r="OC155" s="129"/>
      <c r="OD155" s="129"/>
      <c r="OE155" s="129"/>
      <c r="OF155" s="129"/>
      <c r="OG155" s="129"/>
      <c r="OH155" s="129"/>
      <c r="OI155" s="129"/>
      <c r="OJ155" s="129"/>
      <c r="OK155" s="129"/>
      <c r="OL155" s="129"/>
      <c r="OM155" s="129"/>
      <c r="ON155" s="129"/>
      <c r="OO155" s="129"/>
      <c r="OP155" s="129"/>
      <c r="OQ155" s="129"/>
      <c r="OR155" s="129"/>
      <c r="OS155" s="129"/>
      <c r="OT155" s="129"/>
      <c r="OU155" s="129"/>
      <c r="OV155" s="129"/>
      <c r="OW155" s="129"/>
      <c r="OX155" s="129"/>
      <c r="OY155" s="129"/>
      <c r="OZ155" s="129"/>
      <c r="PA155" s="129"/>
      <c r="PB155" s="129"/>
      <c r="PC155" s="129"/>
      <c r="PD155" s="129"/>
      <c r="PE155" s="129"/>
      <c r="PF155" s="129"/>
      <c r="PG155" s="129"/>
      <c r="PH155" s="129"/>
      <c r="PI155" s="129"/>
      <c r="PJ155" s="129"/>
      <c r="PK155" s="129"/>
      <c r="PL155" s="129"/>
      <c r="PM155" s="129"/>
      <c r="PN155" s="129"/>
      <c r="PO155" s="129"/>
      <c r="PP155" s="129"/>
      <c r="PQ155" s="129"/>
      <c r="PR155" s="129"/>
      <c r="PS155" s="129"/>
      <c r="PT155" s="129"/>
      <c r="PU155" s="129"/>
      <c r="PV155" s="129"/>
      <c r="PW155" s="129"/>
      <c r="PX155" s="129"/>
      <c r="PY155" s="129"/>
      <c r="PZ155" s="129"/>
      <c r="QA155" s="129"/>
      <c r="QB155" s="129"/>
      <c r="QC155" s="129"/>
      <c r="QD155" s="129"/>
      <c r="QE155" s="129"/>
      <c r="QF155" s="129"/>
      <c r="QG155" s="129"/>
      <c r="QH155" s="129"/>
      <c r="QI155" s="129"/>
      <c r="QJ155" s="129"/>
      <c r="QK155" s="129"/>
      <c r="QL155" s="129"/>
      <c r="QM155" s="129"/>
      <c r="QN155" s="129"/>
      <c r="QO155" s="129"/>
      <c r="QP155" s="129"/>
      <c r="QQ155" s="129"/>
      <c r="QR155" s="129"/>
      <c r="QS155" s="129"/>
      <c r="QT155" s="129"/>
      <c r="QU155" s="129"/>
      <c r="QV155" s="129"/>
      <c r="QW155" s="129"/>
      <c r="QX155" s="129"/>
      <c r="QY155" s="129"/>
      <c r="QZ155" s="129"/>
      <c r="RA155" s="129"/>
      <c r="RB155" s="129"/>
      <c r="RC155" s="129"/>
      <c r="RD155" s="129"/>
      <c r="RE155" s="129"/>
      <c r="RF155" s="129"/>
      <c r="RG155" s="129"/>
      <c r="RH155" s="129"/>
      <c r="RI155" s="129"/>
      <c r="RJ155" s="129"/>
      <c r="RK155" s="129"/>
      <c r="RL155" s="129"/>
      <c r="RM155" s="129"/>
      <c r="RN155" s="129"/>
      <c r="RO155" s="129"/>
      <c r="RP155" s="129"/>
      <c r="RQ155" s="129"/>
      <c r="RR155" s="129"/>
      <c r="RS155" s="129"/>
      <c r="RT155" s="129"/>
      <c r="RU155" s="129"/>
      <c r="RV155" s="129"/>
      <c r="RW155" s="129"/>
      <c r="RX155" s="129"/>
      <c r="RY155" s="129"/>
    </row>
    <row r="156" spans="1:493" s="20" customFormat="1" ht="40" customHeight="1" x14ac:dyDescent="0.25">
      <c r="A156" s="125" t="s">
        <v>157</v>
      </c>
      <c r="B156" s="9" t="s">
        <v>1066</v>
      </c>
      <c r="C156" s="9" t="s">
        <v>1067</v>
      </c>
      <c r="D156" s="9" t="s">
        <v>1068</v>
      </c>
      <c r="E156" s="247">
        <v>24.3</v>
      </c>
      <c r="F156" s="248">
        <v>33.200000000000003</v>
      </c>
      <c r="G156" s="248">
        <v>15.9</v>
      </c>
      <c r="H156" s="247">
        <v>22.2</v>
      </c>
      <c r="I156" s="248">
        <v>31.9</v>
      </c>
      <c r="J156" s="250">
        <v>13.2</v>
      </c>
      <c r="K156" s="256">
        <v>2022</v>
      </c>
      <c r="L156" s="248" t="s">
        <v>1599</v>
      </c>
      <c r="M156" s="86" t="s">
        <v>1602</v>
      </c>
      <c r="N156" s="248" t="s">
        <v>1598</v>
      </c>
      <c r="O156" s="86" t="s">
        <v>162</v>
      </c>
      <c r="P156" s="86" t="s">
        <v>156</v>
      </c>
      <c r="Q156" s="86"/>
      <c r="R156" s="86" t="s">
        <v>156</v>
      </c>
      <c r="S156" s="86"/>
      <c r="T156" s="86" t="s">
        <v>156</v>
      </c>
      <c r="U156" s="86" t="s">
        <v>156</v>
      </c>
      <c r="V156" s="86" t="s">
        <v>156</v>
      </c>
      <c r="W156" s="86" t="s">
        <v>156</v>
      </c>
      <c r="X156" s="86" t="s">
        <v>163</v>
      </c>
      <c r="Y156" s="86"/>
      <c r="Z156" s="86"/>
      <c r="AA156" s="273" t="s">
        <v>658</v>
      </c>
      <c r="AB156" s="44" t="s">
        <v>1471</v>
      </c>
      <c r="AC156" s="238" t="s">
        <v>1576</v>
      </c>
      <c r="AD156" s="235" t="s">
        <v>1425</v>
      </c>
      <c r="AE156" s="123">
        <v>2</v>
      </c>
      <c r="AF156" s="123">
        <v>0</v>
      </c>
      <c r="AG156" s="123">
        <v>2</v>
      </c>
      <c r="AH156" s="123">
        <v>2</v>
      </c>
      <c r="AI156" s="188" t="s">
        <v>1597</v>
      </c>
      <c r="AJ156" s="236" t="s">
        <v>1528</v>
      </c>
      <c r="AK156" s="124"/>
      <c r="AL156" s="124"/>
      <c r="AM156" s="124"/>
      <c r="AN156" s="124"/>
      <c r="AO156" s="124"/>
      <c r="AP156" s="124"/>
      <c r="AQ156" s="124"/>
      <c r="AR156" s="124"/>
      <c r="AS156" s="124"/>
      <c r="AT156" s="124"/>
      <c r="AU156" s="124"/>
      <c r="AV156" s="124"/>
      <c r="AW156" s="124"/>
      <c r="AX156" s="124"/>
      <c r="AY156" s="124"/>
      <c r="AZ156" s="124"/>
      <c r="BA156" s="124"/>
      <c r="BB156" s="124"/>
      <c r="BC156" s="124"/>
      <c r="BD156" s="124"/>
      <c r="BE156" s="124"/>
      <c r="BF156" s="124"/>
      <c r="BG156" s="124"/>
      <c r="BH156" s="124"/>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c r="GX156" s="129"/>
      <c r="GY156" s="129"/>
      <c r="GZ156" s="129"/>
      <c r="HA156" s="129"/>
      <c r="HB156" s="129"/>
      <c r="HC156" s="129"/>
      <c r="HD156" s="129"/>
      <c r="HE156" s="129"/>
      <c r="HF156" s="129"/>
      <c r="HG156" s="129"/>
      <c r="HH156" s="129"/>
      <c r="HI156" s="129"/>
      <c r="HJ156" s="129"/>
      <c r="HK156" s="129"/>
      <c r="HL156" s="129"/>
      <c r="HM156" s="129"/>
      <c r="HN156" s="129"/>
      <c r="HO156" s="129"/>
      <c r="HP156" s="129"/>
      <c r="HQ156" s="129"/>
      <c r="HR156" s="129"/>
      <c r="HS156" s="129"/>
      <c r="HT156" s="129"/>
      <c r="HU156" s="129"/>
      <c r="HV156" s="129"/>
      <c r="HW156" s="129"/>
      <c r="HX156" s="129"/>
      <c r="HY156" s="129"/>
      <c r="HZ156" s="129"/>
      <c r="IA156" s="129"/>
      <c r="IB156" s="129"/>
      <c r="IC156" s="129"/>
      <c r="ID156" s="129"/>
      <c r="IE156" s="129"/>
      <c r="IF156" s="129"/>
      <c r="IG156" s="129"/>
      <c r="IH156" s="129"/>
      <c r="II156" s="129"/>
      <c r="IJ156" s="129"/>
      <c r="IK156" s="129"/>
      <c r="IL156" s="129"/>
      <c r="IM156" s="129"/>
      <c r="IN156" s="129"/>
      <c r="IO156" s="129"/>
      <c r="IP156" s="129"/>
      <c r="IQ156" s="129"/>
      <c r="IR156" s="129"/>
      <c r="IS156" s="129"/>
      <c r="IT156" s="129"/>
      <c r="IU156" s="129"/>
      <c r="IV156" s="129"/>
      <c r="IW156" s="129"/>
      <c r="IX156" s="129"/>
      <c r="IY156" s="129"/>
      <c r="IZ156" s="129"/>
      <c r="JA156" s="129"/>
      <c r="JB156" s="129"/>
      <c r="JC156" s="129"/>
      <c r="JD156" s="129"/>
      <c r="JE156" s="129"/>
      <c r="JF156" s="129"/>
      <c r="JG156" s="129"/>
      <c r="JH156" s="129"/>
      <c r="JI156" s="129"/>
      <c r="JJ156" s="129"/>
      <c r="JK156" s="129"/>
      <c r="JL156" s="129"/>
      <c r="JM156" s="129"/>
      <c r="JN156" s="129"/>
      <c r="JO156" s="129"/>
      <c r="JP156" s="129"/>
      <c r="JQ156" s="129"/>
      <c r="JR156" s="129"/>
      <c r="JS156" s="129"/>
      <c r="JT156" s="129"/>
      <c r="JU156" s="129"/>
      <c r="JV156" s="129"/>
      <c r="JW156" s="129"/>
      <c r="JX156" s="129"/>
      <c r="JY156" s="129"/>
      <c r="JZ156" s="129"/>
      <c r="KA156" s="129"/>
      <c r="KB156" s="129"/>
      <c r="KC156" s="129"/>
      <c r="KD156" s="129"/>
      <c r="KE156" s="129"/>
      <c r="KF156" s="129"/>
      <c r="KG156" s="129"/>
      <c r="KH156" s="129"/>
      <c r="KI156" s="129"/>
      <c r="KJ156" s="129"/>
      <c r="KK156" s="129"/>
      <c r="KL156" s="129"/>
      <c r="KM156" s="129"/>
      <c r="KN156" s="129"/>
      <c r="KO156" s="129"/>
      <c r="KP156" s="129"/>
      <c r="KQ156" s="129"/>
      <c r="KR156" s="129"/>
      <c r="KS156" s="129"/>
      <c r="KT156" s="129"/>
      <c r="KU156" s="129"/>
      <c r="KV156" s="129"/>
      <c r="KW156" s="129"/>
      <c r="KX156" s="129"/>
      <c r="KY156" s="129"/>
      <c r="KZ156" s="129"/>
      <c r="LA156" s="129"/>
      <c r="LB156" s="129"/>
      <c r="LC156" s="129"/>
      <c r="LD156" s="129"/>
      <c r="LE156" s="129"/>
      <c r="LF156" s="129"/>
      <c r="LG156" s="129"/>
      <c r="LH156" s="129"/>
      <c r="LI156" s="129"/>
      <c r="LJ156" s="129"/>
      <c r="LK156" s="129"/>
      <c r="LL156" s="129"/>
      <c r="LM156" s="129"/>
      <c r="LN156" s="129"/>
      <c r="LO156" s="129"/>
      <c r="LP156" s="129"/>
      <c r="LQ156" s="129"/>
      <c r="LR156" s="129"/>
      <c r="LS156" s="129"/>
      <c r="LT156" s="129"/>
      <c r="LU156" s="129"/>
      <c r="LV156" s="129"/>
      <c r="LW156" s="129"/>
      <c r="LX156" s="129"/>
      <c r="LY156" s="129"/>
      <c r="LZ156" s="129"/>
      <c r="MA156" s="129"/>
      <c r="MB156" s="129"/>
      <c r="MC156" s="129"/>
      <c r="MD156" s="129"/>
      <c r="ME156" s="129"/>
      <c r="MF156" s="129"/>
      <c r="MG156" s="129"/>
      <c r="MH156" s="129"/>
      <c r="MI156" s="129"/>
      <c r="MJ156" s="129"/>
      <c r="MK156" s="129"/>
      <c r="ML156" s="129"/>
      <c r="MM156" s="129"/>
      <c r="MN156" s="129"/>
      <c r="MO156" s="129"/>
      <c r="MP156" s="129"/>
      <c r="MQ156" s="129"/>
      <c r="MR156" s="129"/>
      <c r="MS156" s="129"/>
      <c r="MT156" s="129"/>
      <c r="MU156" s="129"/>
      <c r="MV156" s="129"/>
      <c r="MW156" s="129"/>
      <c r="MX156" s="129"/>
      <c r="MY156" s="129"/>
      <c r="MZ156" s="129"/>
      <c r="NA156" s="129"/>
      <c r="NB156" s="129"/>
      <c r="NC156" s="129"/>
      <c r="ND156" s="129"/>
      <c r="NE156" s="129"/>
      <c r="NF156" s="129"/>
      <c r="NG156" s="129"/>
      <c r="NH156" s="129"/>
      <c r="NI156" s="129"/>
      <c r="NJ156" s="129"/>
      <c r="NK156" s="129"/>
      <c r="NL156" s="129"/>
      <c r="NM156" s="129"/>
      <c r="NN156" s="129"/>
      <c r="NO156" s="129"/>
      <c r="NP156" s="129"/>
      <c r="NQ156" s="129"/>
      <c r="NR156" s="129"/>
      <c r="NS156" s="129"/>
      <c r="NT156" s="129"/>
      <c r="NU156" s="129"/>
      <c r="NV156" s="129"/>
      <c r="NW156" s="129"/>
      <c r="NX156" s="129"/>
      <c r="NY156" s="129"/>
      <c r="NZ156" s="129"/>
      <c r="OA156" s="129"/>
      <c r="OB156" s="129"/>
      <c r="OC156" s="129"/>
      <c r="OD156" s="129"/>
      <c r="OE156" s="129"/>
      <c r="OF156" s="129"/>
      <c r="OG156" s="129"/>
      <c r="OH156" s="129"/>
      <c r="OI156" s="129"/>
      <c r="OJ156" s="129"/>
      <c r="OK156" s="129"/>
      <c r="OL156" s="129"/>
      <c r="OM156" s="129"/>
      <c r="ON156" s="129"/>
      <c r="OO156" s="129"/>
      <c r="OP156" s="129"/>
      <c r="OQ156" s="129"/>
      <c r="OR156" s="129"/>
      <c r="OS156" s="129"/>
      <c r="OT156" s="129"/>
      <c r="OU156" s="129"/>
      <c r="OV156" s="129"/>
      <c r="OW156" s="129"/>
      <c r="OX156" s="129"/>
      <c r="OY156" s="129"/>
      <c r="OZ156" s="129"/>
      <c r="PA156" s="129"/>
      <c r="PB156" s="129"/>
      <c r="PC156" s="129"/>
      <c r="PD156" s="129"/>
      <c r="PE156" s="129"/>
      <c r="PF156" s="129"/>
      <c r="PG156" s="129"/>
      <c r="PH156" s="129"/>
      <c r="PI156" s="129"/>
      <c r="PJ156" s="129"/>
      <c r="PK156" s="129"/>
      <c r="PL156" s="129"/>
      <c r="PM156" s="129"/>
      <c r="PN156" s="129"/>
      <c r="PO156" s="129"/>
      <c r="PP156" s="129"/>
      <c r="PQ156" s="129"/>
      <c r="PR156" s="129"/>
      <c r="PS156" s="129"/>
      <c r="PT156" s="129"/>
      <c r="PU156" s="129"/>
      <c r="PV156" s="129"/>
      <c r="PW156" s="129"/>
      <c r="PX156" s="129"/>
      <c r="PY156" s="129"/>
      <c r="PZ156" s="129"/>
      <c r="QA156" s="129"/>
      <c r="QB156" s="129"/>
      <c r="QC156" s="129"/>
      <c r="QD156" s="129"/>
      <c r="QE156" s="129"/>
      <c r="QF156" s="129"/>
      <c r="QG156" s="129"/>
      <c r="QH156" s="129"/>
      <c r="QI156" s="129"/>
      <c r="QJ156" s="129"/>
      <c r="QK156" s="129"/>
      <c r="QL156" s="129"/>
      <c r="QM156" s="129"/>
      <c r="QN156" s="129"/>
      <c r="QO156" s="129"/>
      <c r="QP156" s="129"/>
      <c r="QQ156" s="129"/>
      <c r="QR156" s="129"/>
      <c r="QS156" s="129"/>
      <c r="QT156" s="129"/>
      <c r="QU156" s="129"/>
      <c r="QV156" s="129"/>
      <c r="QW156" s="129"/>
      <c r="QX156" s="129"/>
      <c r="QY156" s="129"/>
      <c r="QZ156" s="129"/>
      <c r="RA156" s="129"/>
      <c r="RB156" s="129"/>
      <c r="RC156" s="129"/>
      <c r="RD156" s="129"/>
      <c r="RE156" s="129"/>
      <c r="RF156" s="129"/>
      <c r="RG156" s="129"/>
      <c r="RH156" s="129"/>
      <c r="RI156" s="129"/>
      <c r="RJ156" s="129"/>
      <c r="RK156" s="129"/>
      <c r="RL156" s="129"/>
      <c r="RM156" s="129"/>
      <c r="RN156" s="129"/>
      <c r="RO156" s="129"/>
      <c r="RP156" s="129"/>
      <c r="RQ156" s="129"/>
      <c r="RR156" s="129"/>
      <c r="RS156" s="129"/>
      <c r="RT156" s="129"/>
      <c r="RU156" s="129"/>
      <c r="RV156" s="129"/>
      <c r="RW156" s="129"/>
      <c r="RX156" s="129"/>
      <c r="RY156" s="129"/>
    </row>
    <row r="157" spans="1:493" s="20" customFormat="1" ht="40" customHeight="1" x14ac:dyDescent="0.25">
      <c r="A157" s="125" t="s">
        <v>534</v>
      </c>
      <c r="B157" s="9" t="s">
        <v>1069</v>
      </c>
      <c r="C157" s="9" t="s">
        <v>1070</v>
      </c>
      <c r="D157" s="9" t="s">
        <v>1071</v>
      </c>
      <c r="E157" s="247">
        <v>22.6</v>
      </c>
      <c r="F157" s="248">
        <v>36.5</v>
      </c>
      <c r="G157" s="248">
        <v>12.3</v>
      </c>
      <c r="H157" s="247">
        <v>19.3</v>
      </c>
      <c r="I157" s="248">
        <v>31.5</v>
      </c>
      <c r="J157" s="250">
        <v>10.3</v>
      </c>
      <c r="K157" s="256">
        <v>2022</v>
      </c>
      <c r="L157" s="248" t="s">
        <v>1599</v>
      </c>
      <c r="M157" s="86" t="s">
        <v>1604</v>
      </c>
      <c r="N157" s="248" t="s">
        <v>1598</v>
      </c>
      <c r="O157" s="86" t="s">
        <v>163</v>
      </c>
      <c r="P157" s="86">
        <v>2018</v>
      </c>
      <c r="Q157" s="86"/>
      <c r="R157" s="280" t="s">
        <v>156</v>
      </c>
      <c r="S157" s="280"/>
      <c r="T157" s="86">
        <v>2021</v>
      </c>
      <c r="U157" s="86" t="s">
        <v>163</v>
      </c>
      <c r="V157" s="86" t="s">
        <v>163</v>
      </c>
      <c r="W157" s="86" t="s">
        <v>162</v>
      </c>
      <c r="X157" s="86" t="s">
        <v>163</v>
      </c>
      <c r="Z157" s="86">
        <v>2021</v>
      </c>
      <c r="AA157" s="273" t="s">
        <v>654</v>
      </c>
      <c r="AB157" s="162" t="s">
        <v>1456</v>
      </c>
      <c r="AC157" s="238" t="s">
        <v>1686</v>
      </c>
      <c r="AD157" s="235" t="s">
        <v>1425</v>
      </c>
      <c r="AE157" s="123">
        <v>2</v>
      </c>
      <c r="AF157" s="123">
        <v>0</v>
      </c>
      <c r="AG157" s="123">
        <v>2</v>
      </c>
      <c r="AH157" s="123">
        <v>2</v>
      </c>
      <c r="AI157" s="188" t="s">
        <v>1597</v>
      </c>
      <c r="AJ157" s="236" t="s">
        <v>1528</v>
      </c>
      <c r="AK157" s="124"/>
      <c r="AL157" s="124"/>
      <c r="AM157" s="124"/>
      <c r="AN157" s="124"/>
      <c r="AO157" s="124"/>
      <c r="AP157" s="124"/>
      <c r="AQ157" s="124"/>
      <c r="AR157" s="124"/>
      <c r="AS157" s="124"/>
      <c r="AT157" s="124"/>
      <c r="AU157" s="124"/>
      <c r="AV157" s="124"/>
      <c r="AW157" s="124"/>
      <c r="AX157" s="124"/>
      <c r="AY157" s="124"/>
      <c r="AZ157" s="124"/>
      <c r="BA157" s="124"/>
      <c r="BB157" s="124"/>
      <c r="BC157" s="124"/>
      <c r="BD157" s="124"/>
      <c r="BE157" s="124"/>
      <c r="BF157" s="124"/>
      <c r="BG157" s="124"/>
      <c r="BH157" s="124"/>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c r="GX157" s="129"/>
      <c r="GY157" s="129"/>
      <c r="GZ157" s="129"/>
      <c r="HA157" s="129"/>
      <c r="HB157" s="129"/>
      <c r="HC157" s="129"/>
      <c r="HD157" s="129"/>
      <c r="HE157" s="129"/>
      <c r="HF157" s="129"/>
      <c r="HG157" s="129"/>
      <c r="HH157" s="129"/>
      <c r="HI157" s="129"/>
      <c r="HJ157" s="129"/>
      <c r="HK157" s="129"/>
      <c r="HL157" s="129"/>
      <c r="HM157" s="129"/>
      <c r="HN157" s="129"/>
      <c r="HO157" s="129"/>
      <c r="HP157" s="129"/>
      <c r="HQ157" s="129"/>
      <c r="HR157" s="129"/>
      <c r="HS157" s="129"/>
      <c r="HT157" s="129"/>
      <c r="HU157" s="129"/>
      <c r="HV157" s="129"/>
      <c r="HW157" s="129"/>
      <c r="HX157" s="129"/>
      <c r="HY157" s="129"/>
      <c r="HZ157" s="129"/>
      <c r="IA157" s="129"/>
      <c r="IB157" s="129"/>
      <c r="IC157" s="129"/>
      <c r="ID157" s="129"/>
      <c r="IE157" s="129"/>
      <c r="IF157" s="129"/>
      <c r="IG157" s="129"/>
      <c r="IH157" s="129"/>
      <c r="II157" s="129"/>
      <c r="IJ157" s="129"/>
      <c r="IK157" s="129"/>
      <c r="IL157" s="129"/>
      <c r="IM157" s="129"/>
      <c r="IN157" s="129"/>
      <c r="IO157" s="129"/>
      <c r="IP157" s="129"/>
      <c r="IQ157" s="129"/>
      <c r="IR157" s="129"/>
      <c r="IS157" s="129"/>
      <c r="IT157" s="129"/>
      <c r="IU157" s="129"/>
      <c r="IV157" s="129"/>
      <c r="IW157" s="129"/>
      <c r="IX157" s="129"/>
      <c r="IY157" s="129"/>
      <c r="IZ157" s="129"/>
      <c r="JA157" s="129"/>
      <c r="JB157" s="129"/>
      <c r="JC157" s="129"/>
      <c r="JD157" s="129"/>
      <c r="JE157" s="129"/>
      <c r="JF157" s="129"/>
      <c r="JG157" s="129"/>
      <c r="JH157" s="129"/>
      <c r="JI157" s="129"/>
      <c r="JJ157" s="129"/>
      <c r="JK157" s="129"/>
      <c r="JL157" s="129"/>
      <c r="JM157" s="129"/>
      <c r="JN157" s="129"/>
      <c r="JO157" s="129"/>
      <c r="JP157" s="129"/>
      <c r="JQ157" s="129"/>
      <c r="JR157" s="129"/>
      <c r="JS157" s="129"/>
      <c r="JT157" s="129"/>
      <c r="JU157" s="129"/>
      <c r="JV157" s="129"/>
      <c r="JW157" s="129"/>
      <c r="JX157" s="129"/>
      <c r="JY157" s="129"/>
      <c r="JZ157" s="129"/>
      <c r="KA157" s="129"/>
      <c r="KB157" s="129"/>
      <c r="KC157" s="129"/>
      <c r="KD157" s="129"/>
      <c r="KE157" s="129"/>
      <c r="KF157" s="129"/>
      <c r="KG157" s="129"/>
      <c r="KH157" s="129"/>
      <c r="KI157" s="129"/>
      <c r="KJ157" s="129"/>
      <c r="KK157" s="129"/>
      <c r="KL157" s="129"/>
      <c r="KM157" s="129"/>
      <c r="KN157" s="129"/>
      <c r="KO157" s="129"/>
      <c r="KP157" s="129"/>
      <c r="KQ157" s="129"/>
      <c r="KR157" s="129"/>
      <c r="KS157" s="129"/>
      <c r="KT157" s="129"/>
      <c r="KU157" s="129"/>
      <c r="KV157" s="129"/>
      <c r="KW157" s="129"/>
      <c r="KX157" s="129"/>
      <c r="KY157" s="129"/>
      <c r="KZ157" s="129"/>
      <c r="LA157" s="129"/>
      <c r="LB157" s="129"/>
      <c r="LC157" s="129"/>
      <c r="LD157" s="129"/>
      <c r="LE157" s="129"/>
      <c r="LF157" s="129"/>
      <c r="LG157" s="129"/>
      <c r="LH157" s="129"/>
      <c r="LI157" s="129"/>
      <c r="LJ157" s="129"/>
      <c r="LK157" s="129"/>
      <c r="LL157" s="129"/>
      <c r="LM157" s="129"/>
      <c r="LN157" s="129"/>
      <c r="LO157" s="129"/>
      <c r="LP157" s="129"/>
      <c r="LQ157" s="129"/>
      <c r="LR157" s="129"/>
      <c r="LS157" s="129"/>
      <c r="LT157" s="129"/>
      <c r="LU157" s="129"/>
      <c r="LV157" s="129"/>
      <c r="LW157" s="129"/>
      <c r="LX157" s="129"/>
      <c r="LY157" s="129"/>
      <c r="LZ157" s="129"/>
      <c r="MA157" s="129"/>
      <c r="MB157" s="129"/>
      <c r="MC157" s="129"/>
      <c r="MD157" s="129"/>
      <c r="ME157" s="129"/>
      <c r="MF157" s="129"/>
      <c r="MG157" s="129"/>
      <c r="MH157" s="129"/>
      <c r="MI157" s="129"/>
      <c r="MJ157" s="129"/>
      <c r="MK157" s="129"/>
      <c r="ML157" s="129"/>
      <c r="MM157" s="129"/>
      <c r="MN157" s="129"/>
      <c r="MO157" s="129"/>
      <c r="MP157" s="129"/>
      <c r="MQ157" s="129"/>
      <c r="MR157" s="129"/>
      <c r="MS157" s="129"/>
      <c r="MT157" s="129"/>
      <c r="MU157" s="129"/>
      <c r="MV157" s="129"/>
      <c r="MW157" s="129"/>
      <c r="MX157" s="129"/>
      <c r="MY157" s="129"/>
      <c r="MZ157" s="129"/>
      <c r="NA157" s="129"/>
      <c r="NB157" s="129"/>
      <c r="NC157" s="129"/>
      <c r="ND157" s="129"/>
      <c r="NE157" s="129"/>
      <c r="NF157" s="129"/>
      <c r="NG157" s="129"/>
      <c r="NH157" s="129"/>
      <c r="NI157" s="129"/>
      <c r="NJ157" s="129"/>
      <c r="NK157" s="129"/>
      <c r="NL157" s="129"/>
      <c r="NM157" s="129"/>
      <c r="NN157" s="129"/>
      <c r="NO157" s="129"/>
      <c r="NP157" s="129"/>
      <c r="NQ157" s="129"/>
      <c r="NR157" s="129"/>
      <c r="NS157" s="129"/>
      <c r="NT157" s="129"/>
      <c r="NU157" s="129"/>
      <c r="NV157" s="129"/>
      <c r="NW157" s="129"/>
      <c r="NX157" s="129"/>
      <c r="NY157" s="129"/>
      <c r="NZ157" s="129"/>
      <c r="OA157" s="129"/>
      <c r="OB157" s="129"/>
      <c r="OC157" s="129"/>
      <c r="OD157" s="129"/>
      <c r="OE157" s="129"/>
      <c r="OF157" s="129"/>
      <c r="OG157" s="129"/>
      <c r="OH157" s="129"/>
      <c r="OI157" s="129"/>
      <c r="OJ157" s="129"/>
      <c r="OK157" s="129"/>
      <c r="OL157" s="129"/>
      <c r="OM157" s="129"/>
      <c r="ON157" s="129"/>
      <c r="OO157" s="129"/>
      <c r="OP157" s="129"/>
      <c r="OQ157" s="129"/>
      <c r="OR157" s="129"/>
      <c r="OS157" s="129"/>
      <c r="OT157" s="129"/>
      <c r="OU157" s="129"/>
      <c r="OV157" s="129"/>
      <c r="OW157" s="129"/>
      <c r="OX157" s="129"/>
      <c r="OY157" s="129"/>
      <c r="OZ157" s="129"/>
      <c r="PA157" s="129"/>
      <c r="PB157" s="129"/>
      <c r="PC157" s="129"/>
      <c r="PD157" s="129"/>
      <c r="PE157" s="129"/>
      <c r="PF157" s="129"/>
      <c r="PG157" s="129"/>
      <c r="PH157" s="129"/>
      <c r="PI157" s="129"/>
      <c r="PJ157" s="129"/>
      <c r="PK157" s="129"/>
      <c r="PL157" s="129"/>
      <c r="PM157" s="129"/>
      <c r="PN157" s="129"/>
      <c r="PO157" s="129"/>
      <c r="PP157" s="129"/>
      <c r="PQ157" s="129"/>
      <c r="PR157" s="129"/>
      <c r="PS157" s="129"/>
      <c r="PT157" s="129"/>
      <c r="PU157" s="129"/>
      <c r="PV157" s="129"/>
      <c r="PW157" s="129"/>
      <c r="PX157" s="129"/>
      <c r="PY157" s="129"/>
      <c r="PZ157" s="129"/>
      <c r="QA157" s="129"/>
      <c r="QB157" s="129"/>
      <c r="QC157" s="129"/>
      <c r="QD157" s="129"/>
      <c r="QE157" s="129"/>
      <c r="QF157" s="129"/>
      <c r="QG157" s="129"/>
      <c r="QH157" s="129"/>
      <c r="QI157" s="129"/>
      <c r="QJ157" s="129"/>
      <c r="QK157" s="129"/>
      <c r="QL157" s="129"/>
      <c r="QM157" s="129"/>
      <c r="QN157" s="129"/>
      <c r="QO157" s="129"/>
      <c r="QP157" s="129"/>
      <c r="QQ157" s="129"/>
      <c r="QR157" s="129"/>
      <c r="QS157" s="129"/>
      <c r="QT157" s="129"/>
      <c r="QU157" s="129"/>
      <c r="QV157" s="129"/>
      <c r="QW157" s="129"/>
      <c r="QX157" s="129"/>
      <c r="QY157" s="129"/>
      <c r="QZ157" s="129"/>
      <c r="RA157" s="129"/>
      <c r="RB157" s="129"/>
      <c r="RC157" s="129"/>
      <c r="RD157" s="129"/>
      <c r="RE157" s="129"/>
      <c r="RF157" s="129"/>
      <c r="RG157" s="129"/>
      <c r="RH157" s="129"/>
      <c r="RI157" s="129"/>
      <c r="RJ157" s="129"/>
      <c r="RK157" s="129"/>
      <c r="RL157" s="129"/>
      <c r="RM157" s="129"/>
      <c r="RN157" s="129"/>
      <c r="RO157" s="129"/>
      <c r="RP157" s="129"/>
      <c r="RQ157" s="129"/>
      <c r="RR157" s="129"/>
      <c r="RS157" s="129"/>
      <c r="RT157" s="129"/>
      <c r="RU157" s="129"/>
      <c r="RV157" s="129"/>
      <c r="RW157" s="129"/>
      <c r="RX157" s="129"/>
      <c r="RY157" s="129"/>
    </row>
    <row r="158" spans="1:493" s="20" customFormat="1" ht="40" customHeight="1" x14ac:dyDescent="0.25">
      <c r="A158" s="125" t="s">
        <v>534</v>
      </c>
      <c r="B158" s="9" t="s">
        <v>1072</v>
      </c>
      <c r="C158" s="9" t="s">
        <v>1073</v>
      </c>
      <c r="D158" s="9" t="s">
        <v>1074</v>
      </c>
      <c r="E158" s="247">
        <v>34.200000000000003</v>
      </c>
      <c r="F158" s="248">
        <v>43.8</v>
      </c>
      <c r="G158" s="248">
        <v>25.7</v>
      </c>
      <c r="H158" s="247">
        <v>25.4</v>
      </c>
      <c r="I158" s="248">
        <v>33.200000000000003</v>
      </c>
      <c r="J158" s="250">
        <v>18.5</v>
      </c>
      <c r="K158" s="256">
        <v>2022</v>
      </c>
      <c r="L158" s="248" t="s">
        <v>1599</v>
      </c>
      <c r="M158" s="86" t="s">
        <v>1602</v>
      </c>
      <c r="N158" s="248" t="s">
        <v>1598</v>
      </c>
      <c r="O158" s="86" t="s">
        <v>163</v>
      </c>
      <c r="P158" s="86">
        <v>2017</v>
      </c>
      <c r="Q158" s="86"/>
      <c r="R158" s="86" t="s">
        <v>163</v>
      </c>
      <c r="S158" s="86"/>
      <c r="T158" s="86">
        <v>2022</v>
      </c>
      <c r="U158" s="86" t="s">
        <v>163</v>
      </c>
      <c r="V158" s="86" t="s">
        <v>163</v>
      </c>
      <c r="W158" s="86" t="s">
        <v>162</v>
      </c>
      <c r="X158" s="86" t="s">
        <v>163</v>
      </c>
      <c r="Y158" s="86"/>
      <c r="Z158" s="86">
        <v>2023</v>
      </c>
      <c r="AA158" s="273" t="s">
        <v>654</v>
      </c>
      <c r="AB158" s="162" t="s">
        <v>1608</v>
      </c>
      <c r="AC158" s="238" t="s">
        <v>1685</v>
      </c>
      <c r="AD158" s="235" t="s">
        <v>1425</v>
      </c>
      <c r="AE158" s="123">
        <v>2</v>
      </c>
      <c r="AF158" s="123">
        <v>0</v>
      </c>
      <c r="AG158" s="123">
        <v>2</v>
      </c>
      <c r="AH158" s="123">
        <v>2</v>
      </c>
      <c r="AI158" s="188" t="s">
        <v>1597</v>
      </c>
      <c r="AJ158" s="236" t="s">
        <v>1528</v>
      </c>
      <c r="AK158" s="124"/>
      <c r="AL158" s="124"/>
      <c r="AM158" s="124"/>
      <c r="AN158" s="124"/>
      <c r="AO158" s="124"/>
      <c r="AP158" s="124"/>
      <c r="AQ158" s="124"/>
      <c r="AR158" s="124"/>
      <c r="AS158" s="124"/>
      <c r="AT158" s="124"/>
      <c r="AU158" s="124"/>
      <c r="AV158" s="124"/>
      <c r="AW158" s="124"/>
      <c r="AX158" s="124"/>
      <c r="AY158" s="124"/>
      <c r="AZ158" s="124"/>
      <c r="BA158" s="124"/>
      <c r="BB158" s="124"/>
      <c r="BC158" s="124"/>
      <c r="BD158" s="124"/>
      <c r="BE158" s="124"/>
      <c r="BF158" s="124"/>
      <c r="BG158" s="124"/>
      <c r="BH158" s="124"/>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c r="GX158" s="129"/>
      <c r="GY158" s="129"/>
      <c r="GZ158" s="129"/>
      <c r="HA158" s="129"/>
      <c r="HB158" s="129"/>
      <c r="HC158" s="129"/>
      <c r="HD158" s="129"/>
      <c r="HE158" s="129"/>
      <c r="HF158" s="129"/>
      <c r="HG158" s="129"/>
      <c r="HH158" s="129"/>
      <c r="HI158" s="129"/>
      <c r="HJ158" s="129"/>
      <c r="HK158" s="129"/>
      <c r="HL158" s="129"/>
      <c r="HM158" s="129"/>
      <c r="HN158" s="129"/>
      <c r="HO158" s="129"/>
      <c r="HP158" s="129"/>
      <c r="HQ158" s="129"/>
      <c r="HR158" s="129"/>
      <c r="HS158" s="129"/>
      <c r="HT158" s="129"/>
      <c r="HU158" s="129"/>
      <c r="HV158" s="129"/>
      <c r="HW158" s="129"/>
      <c r="HX158" s="129"/>
      <c r="HY158" s="129"/>
      <c r="HZ158" s="129"/>
      <c r="IA158" s="129"/>
      <c r="IB158" s="129"/>
      <c r="IC158" s="129"/>
      <c r="ID158" s="129"/>
      <c r="IE158" s="129"/>
      <c r="IF158" s="129"/>
      <c r="IG158" s="129"/>
      <c r="IH158" s="129"/>
      <c r="II158" s="129"/>
      <c r="IJ158" s="129"/>
      <c r="IK158" s="129"/>
      <c r="IL158" s="129"/>
      <c r="IM158" s="129"/>
      <c r="IN158" s="129"/>
      <c r="IO158" s="129"/>
      <c r="IP158" s="129"/>
      <c r="IQ158" s="129"/>
      <c r="IR158" s="129"/>
      <c r="IS158" s="129"/>
      <c r="IT158" s="129"/>
      <c r="IU158" s="129"/>
      <c r="IV158" s="129"/>
      <c r="IW158" s="129"/>
      <c r="IX158" s="129"/>
      <c r="IY158" s="129"/>
      <c r="IZ158" s="129"/>
      <c r="JA158" s="129"/>
      <c r="JB158" s="129"/>
      <c r="JC158" s="129"/>
      <c r="JD158" s="129"/>
      <c r="JE158" s="129"/>
      <c r="JF158" s="129"/>
      <c r="JG158" s="129"/>
      <c r="JH158" s="129"/>
      <c r="JI158" s="129"/>
      <c r="JJ158" s="129"/>
      <c r="JK158" s="129"/>
      <c r="JL158" s="129"/>
      <c r="JM158" s="129"/>
      <c r="JN158" s="129"/>
      <c r="JO158" s="129"/>
      <c r="JP158" s="129"/>
      <c r="JQ158" s="129"/>
      <c r="JR158" s="129"/>
      <c r="JS158" s="129"/>
      <c r="JT158" s="129"/>
      <c r="JU158" s="129"/>
      <c r="JV158" s="129"/>
      <c r="JW158" s="129"/>
      <c r="JX158" s="129"/>
      <c r="JY158" s="129"/>
      <c r="JZ158" s="129"/>
      <c r="KA158" s="129"/>
      <c r="KB158" s="129"/>
      <c r="KC158" s="129"/>
      <c r="KD158" s="129"/>
      <c r="KE158" s="129"/>
      <c r="KF158" s="129"/>
      <c r="KG158" s="129"/>
      <c r="KH158" s="129"/>
      <c r="KI158" s="129"/>
      <c r="KJ158" s="129"/>
      <c r="KK158" s="129"/>
      <c r="KL158" s="129"/>
      <c r="KM158" s="129"/>
      <c r="KN158" s="129"/>
      <c r="KO158" s="129"/>
      <c r="KP158" s="129"/>
      <c r="KQ158" s="129"/>
      <c r="KR158" s="129"/>
      <c r="KS158" s="129"/>
      <c r="KT158" s="129"/>
      <c r="KU158" s="129"/>
      <c r="KV158" s="129"/>
      <c r="KW158" s="129"/>
      <c r="KX158" s="129"/>
      <c r="KY158" s="129"/>
      <c r="KZ158" s="129"/>
      <c r="LA158" s="129"/>
      <c r="LB158" s="129"/>
      <c r="LC158" s="129"/>
      <c r="LD158" s="129"/>
      <c r="LE158" s="129"/>
      <c r="LF158" s="129"/>
      <c r="LG158" s="129"/>
      <c r="LH158" s="129"/>
      <c r="LI158" s="129"/>
      <c r="LJ158" s="129"/>
      <c r="LK158" s="129"/>
      <c r="LL158" s="129"/>
      <c r="LM158" s="129"/>
      <c r="LN158" s="129"/>
      <c r="LO158" s="129"/>
      <c r="LP158" s="129"/>
      <c r="LQ158" s="129"/>
      <c r="LR158" s="129"/>
      <c r="LS158" s="129"/>
      <c r="LT158" s="129"/>
      <c r="LU158" s="129"/>
      <c r="LV158" s="129"/>
      <c r="LW158" s="129"/>
      <c r="LX158" s="129"/>
      <c r="LY158" s="129"/>
      <c r="LZ158" s="129"/>
      <c r="MA158" s="129"/>
      <c r="MB158" s="129"/>
      <c r="MC158" s="129"/>
      <c r="MD158" s="129"/>
      <c r="ME158" s="129"/>
      <c r="MF158" s="129"/>
      <c r="MG158" s="129"/>
      <c r="MH158" s="129"/>
      <c r="MI158" s="129"/>
      <c r="MJ158" s="129"/>
      <c r="MK158" s="129"/>
      <c r="ML158" s="129"/>
      <c r="MM158" s="129"/>
      <c r="MN158" s="129"/>
      <c r="MO158" s="129"/>
      <c r="MP158" s="129"/>
      <c r="MQ158" s="129"/>
      <c r="MR158" s="129"/>
      <c r="MS158" s="129"/>
      <c r="MT158" s="129"/>
      <c r="MU158" s="129"/>
      <c r="MV158" s="129"/>
      <c r="MW158" s="129"/>
      <c r="MX158" s="129"/>
      <c r="MY158" s="129"/>
      <c r="MZ158" s="129"/>
      <c r="NA158" s="129"/>
      <c r="NB158" s="129"/>
      <c r="NC158" s="129"/>
      <c r="ND158" s="129"/>
      <c r="NE158" s="129"/>
      <c r="NF158" s="129"/>
      <c r="NG158" s="129"/>
      <c r="NH158" s="129"/>
      <c r="NI158" s="129"/>
      <c r="NJ158" s="129"/>
      <c r="NK158" s="129"/>
      <c r="NL158" s="129"/>
      <c r="NM158" s="129"/>
      <c r="NN158" s="129"/>
      <c r="NO158" s="129"/>
      <c r="NP158" s="129"/>
      <c r="NQ158" s="129"/>
      <c r="NR158" s="129"/>
      <c r="NS158" s="129"/>
      <c r="NT158" s="129"/>
      <c r="NU158" s="129"/>
      <c r="NV158" s="129"/>
      <c r="NW158" s="129"/>
      <c r="NX158" s="129"/>
      <c r="NY158" s="129"/>
      <c r="NZ158" s="129"/>
      <c r="OA158" s="129"/>
      <c r="OB158" s="129"/>
      <c r="OC158" s="129"/>
      <c r="OD158" s="129"/>
      <c r="OE158" s="129"/>
      <c r="OF158" s="129"/>
      <c r="OG158" s="129"/>
      <c r="OH158" s="129"/>
      <c r="OI158" s="129"/>
      <c r="OJ158" s="129"/>
      <c r="OK158" s="129"/>
      <c r="OL158" s="129"/>
      <c r="OM158" s="129"/>
      <c r="ON158" s="129"/>
      <c r="OO158" s="129"/>
      <c r="OP158" s="129"/>
      <c r="OQ158" s="129"/>
      <c r="OR158" s="129"/>
      <c r="OS158" s="129"/>
      <c r="OT158" s="129"/>
      <c r="OU158" s="129"/>
      <c r="OV158" s="129"/>
      <c r="OW158" s="129"/>
      <c r="OX158" s="129"/>
      <c r="OY158" s="129"/>
      <c r="OZ158" s="129"/>
      <c r="PA158" s="129"/>
      <c r="PB158" s="129"/>
      <c r="PC158" s="129"/>
      <c r="PD158" s="129"/>
      <c r="PE158" s="129"/>
      <c r="PF158" s="129"/>
      <c r="PG158" s="129"/>
      <c r="PH158" s="129"/>
      <c r="PI158" s="129"/>
      <c r="PJ158" s="129"/>
      <c r="PK158" s="129"/>
      <c r="PL158" s="129"/>
      <c r="PM158" s="129"/>
      <c r="PN158" s="129"/>
      <c r="PO158" s="129"/>
      <c r="PP158" s="129"/>
      <c r="PQ158" s="129"/>
      <c r="PR158" s="129"/>
      <c r="PS158" s="129"/>
      <c r="PT158" s="129"/>
      <c r="PU158" s="129"/>
      <c r="PV158" s="129"/>
      <c r="PW158" s="129"/>
      <c r="PX158" s="129"/>
      <c r="PY158" s="129"/>
      <c r="PZ158" s="129"/>
      <c r="QA158" s="129"/>
      <c r="QB158" s="129"/>
      <c r="QC158" s="129"/>
      <c r="QD158" s="129"/>
      <c r="QE158" s="129"/>
      <c r="QF158" s="129"/>
      <c r="QG158" s="129"/>
      <c r="QH158" s="129"/>
      <c r="QI158" s="129"/>
      <c r="QJ158" s="129"/>
      <c r="QK158" s="129"/>
      <c r="QL158" s="129"/>
      <c r="QM158" s="129"/>
      <c r="QN158" s="129"/>
      <c r="QO158" s="129"/>
      <c r="QP158" s="129"/>
      <c r="QQ158" s="129"/>
      <c r="QR158" s="129"/>
      <c r="QS158" s="129"/>
      <c r="QT158" s="129"/>
      <c r="QU158" s="129"/>
      <c r="QV158" s="129"/>
      <c r="QW158" s="129"/>
      <c r="QX158" s="129"/>
      <c r="QY158" s="129"/>
      <c r="QZ158" s="129"/>
      <c r="RA158" s="129"/>
      <c r="RB158" s="129"/>
      <c r="RC158" s="129"/>
      <c r="RD158" s="129"/>
      <c r="RE158" s="129"/>
      <c r="RF158" s="129"/>
      <c r="RG158" s="129"/>
      <c r="RH158" s="129"/>
      <c r="RI158" s="129"/>
      <c r="RJ158" s="129"/>
      <c r="RK158" s="129"/>
      <c r="RL158" s="129"/>
      <c r="RM158" s="129"/>
      <c r="RN158" s="129"/>
      <c r="RO158" s="129"/>
      <c r="RP158" s="129"/>
      <c r="RQ158" s="129"/>
      <c r="RR158" s="129"/>
      <c r="RS158" s="129"/>
      <c r="RT158" s="129"/>
      <c r="RU158" s="129"/>
      <c r="RV158" s="129"/>
      <c r="RW158" s="129"/>
      <c r="RX158" s="129"/>
      <c r="RY158" s="129"/>
    </row>
    <row r="159" spans="1:493" s="20" customFormat="1" ht="40" customHeight="1" x14ac:dyDescent="0.25">
      <c r="A159" s="125" t="s">
        <v>498</v>
      </c>
      <c r="B159" s="9" t="s">
        <v>1075</v>
      </c>
      <c r="C159" s="9" t="s">
        <v>1076</v>
      </c>
      <c r="D159" s="9" t="s">
        <v>1077</v>
      </c>
      <c r="E159" s="247">
        <v>6.2</v>
      </c>
      <c r="F159" s="248">
        <v>9.4</v>
      </c>
      <c r="G159" s="248">
        <v>3.2</v>
      </c>
      <c r="H159" s="247">
        <v>5.3</v>
      </c>
      <c r="I159" s="248">
        <v>7.6</v>
      </c>
      <c r="J159" s="250">
        <v>3.2</v>
      </c>
      <c r="K159" s="256">
        <v>2022</v>
      </c>
      <c r="L159" s="248" t="s">
        <v>1599</v>
      </c>
      <c r="M159" s="86" t="s">
        <v>1599</v>
      </c>
      <c r="N159" s="248" t="s">
        <v>1598</v>
      </c>
      <c r="O159" s="86" t="s">
        <v>162</v>
      </c>
      <c r="P159" s="86" t="s">
        <v>156</v>
      </c>
      <c r="Q159" s="86"/>
      <c r="R159" s="86" t="s">
        <v>156</v>
      </c>
      <c r="S159" s="86"/>
      <c r="T159" s="86" t="s">
        <v>156</v>
      </c>
      <c r="U159" s="86" t="s">
        <v>156</v>
      </c>
      <c r="V159" s="86" t="s">
        <v>156</v>
      </c>
      <c r="W159" s="86" t="s">
        <v>156</v>
      </c>
      <c r="X159" s="86" t="s">
        <v>645</v>
      </c>
      <c r="Y159" s="86"/>
      <c r="Z159" s="86"/>
      <c r="AA159" s="273" t="s">
        <v>632</v>
      </c>
      <c r="AB159" s="162" t="s">
        <v>1435</v>
      </c>
      <c r="AC159" s="238" t="s">
        <v>1577</v>
      </c>
      <c r="AD159" s="235" t="s">
        <v>1425</v>
      </c>
      <c r="AE159" s="123">
        <v>2</v>
      </c>
      <c r="AF159" s="123">
        <v>0</v>
      </c>
      <c r="AG159" s="123">
        <v>2</v>
      </c>
      <c r="AH159" s="123">
        <v>2</v>
      </c>
      <c r="AI159" s="188" t="s">
        <v>1597</v>
      </c>
      <c r="AJ159" s="236" t="s">
        <v>1528</v>
      </c>
      <c r="AK159" s="124"/>
      <c r="AL159" s="124"/>
      <c r="AM159" s="124"/>
      <c r="AN159" s="124"/>
      <c r="AO159" s="124"/>
      <c r="AP159" s="124"/>
      <c r="AQ159" s="124"/>
      <c r="AR159" s="124"/>
      <c r="AS159" s="124"/>
      <c r="AT159" s="124"/>
      <c r="AU159" s="124"/>
      <c r="AV159" s="124"/>
      <c r="AW159" s="124"/>
      <c r="AX159" s="124"/>
      <c r="AY159" s="124"/>
      <c r="AZ159" s="124"/>
      <c r="BA159" s="124"/>
      <c r="BB159" s="124"/>
      <c r="BC159" s="124"/>
      <c r="BD159" s="124"/>
      <c r="BE159" s="124"/>
      <c r="BF159" s="124"/>
      <c r="BG159" s="124"/>
      <c r="BH159" s="124"/>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c r="GX159" s="129"/>
      <c r="GY159" s="129"/>
      <c r="GZ159" s="129"/>
      <c r="HA159" s="129"/>
      <c r="HB159" s="129"/>
      <c r="HC159" s="129"/>
      <c r="HD159" s="129"/>
      <c r="HE159" s="129"/>
      <c r="HF159" s="129"/>
      <c r="HG159" s="129"/>
      <c r="HH159" s="129"/>
      <c r="HI159" s="129"/>
      <c r="HJ159" s="129"/>
      <c r="HK159" s="129"/>
      <c r="HL159" s="129"/>
      <c r="HM159" s="129"/>
      <c r="HN159" s="129"/>
      <c r="HO159" s="129"/>
      <c r="HP159" s="129"/>
      <c r="HQ159" s="129"/>
      <c r="HR159" s="129"/>
      <c r="HS159" s="129"/>
      <c r="HT159" s="129"/>
      <c r="HU159" s="129"/>
      <c r="HV159" s="129"/>
      <c r="HW159" s="129"/>
      <c r="HX159" s="129"/>
      <c r="HY159" s="129"/>
      <c r="HZ159" s="129"/>
      <c r="IA159" s="129"/>
      <c r="IB159" s="129"/>
      <c r="IC159" s="129"/>
      <c r="ID159" s="129"/>
      <c r="IE159" s="129"/>
      <c r="IF159" s="129"/>
      <c r="IG159" s="129"/>
      <c r="IH159" s="129"/>
      <c r="II159" s="129"/>
      <c r="IJ159" s="129"/>
      <c r="IK159" s="129"/>
      <c r="IL159" s="129"/>
      <c r="IM159" s="129"/>
      <c r="IN159" s="129"/>
      <c r="IO159" s="129"/>
      <c r="IP159" s="129"/>
      <c r="IQ159" s="129"/>
      <c r="IR159" s="129"/>
      <c r="IS159" s="129"/>
      <c r="IT159" s="129"/>
      <c r="IU159" s="129"/>
      <c r="IV159" s="129"/>
      <c r="IW159" s="129"/>
      <c r="IX159" s="129"/>
      <c r="IY159" s="129"/>
      <c r="IZ159" s="129"/>
      <c r="JA159" s="129"/>
      <c r="JB159" s="129"/>
      <c r="JC159" s="129"/>
      <c r="JD159" s="129"/>
      <c r="JE159" s="129"/>
      <c r="JF159" s="129"/>
      <c r="JG159" s="129"/>
      <c r="JH159" s="129"/>
      <c r="JI159" s="129"/>
      <c r="JJ159" s="129"/>
      <c r="JK159" s="129"/>
      <c r="JL159" s="129"/>
      <c r="JM159" s="129"/>
      <c r="JN159" s="129"/>
      <c r="JO159" s="129"/>
      <c r="JP159" s="129"/>
      <c r="JQ159" s="129"/>
      <c r="JR159" s="129"/>
      <c r="JS159" s="129"/>
      <c r="JT159" s="129"/>
      <c r="JU159" s="129"/>
      <c r="JV159" s="129"/>
      <c r="JW159" s="129"/>
      <c r="JX159" s="129"/>
      <c r="JY159" s="129"/>
      <c r="JZ159" s="129"/>
      <c r="KA159" s="129"/>
      <c r="KB159" s="129"/>
      <c r="KC159" s="129"/>
      <c r="KD159" s="129"/>
      <c r="KE159" s="129"/>
      <c r="KF159" s="129"/>
      <c r="KG159" s="129"/>
      <c r="KH159" s="129"/>
      <c r="KI159" s="129"/>
      <c r="KJ159" s="129"/>
      <c r="KK159" s="129"/>
      <c r="KL159" s="129"/>
      <c r="KM159" s="129"/>
      <c r="KN159" s="129"/>
      <c r="KO159" s="129"/>
      <c r="KP159" s="129"/>
      <c r="KQ159" s="129"/>
      <c r="KR159" s="129"/>
      <c r="KS159" s="129"/>
      <c r="KT159" s="129"/>
      <c r="KU159" s="129"/>
      <c r="KV159" s="129"/>
      <c r="KW159" s="129"/>
      <c r="KX159" s="129"/>
      <c r="KY159" s="129"/>
      <c r="KZ159" s="129"/>
      <c r="LA159" s="129"/>
      <c r="LB159" s="129"/>
      <c r="LC159" s="129"/>
      <c r="LD159" s="129"/>
      <c r="LE159" s="129"/>
      <c r="LF159" s="129"/>
      <c r="LG159" s="129"/>
      <c r="LH159" s="129"/>
      <c r="LI159" s="129"/>
      <c r="LJ159" s="129"/>
      <c r="LK159" s="129"/>
      <c r="LL159" s="129"/>
      <c r="LM159" s="129"/>
      <c r="LN159" s="129"/>
      <c r="LO159" s="129"/>
      <c r="LP159" s="129"/>
      <c r="LQ159" s="129"/>
      <c r="LR159" s="129"/>
      <c r="LS159" s="129"/>
      <c r="LT159" s="129"/>
      <c r="LU159" s="129"/>
      <c r="LV159" s="129"/>
      <c r="LW159" s="129"/>
      <c r="LX159" s="129"/>
      <c r="LY159" s="129"/>
      <c r="LZ159" s="129"/>
      <c r="MA159" s="129"/>
      <c r="MB159" s="129"/>
      <c r="MC159" s="129"/>
      <c r="MD159" s="129"/>
      <c r="ME159" s="129"/>
      <c r="MF159" s="129"/>
      <c r="MG159" s="129"/>
      <c r="MH159" s="129"/>
      <c r="MI159" s="129"/>
      <c r="MJ159" s="129"/>
      <c r="MK159" s="129"/>
      <c r="ML159" s="129"/>
      <c r="MM159" s="129"/>
      <c r="MN159" s="129"/>
      <c r="MO159" s="129"/>
      <c r="MP159" s="129"/>
      <c r="MQ159" s="129"/>
      <c r="MR159" s="129"/>
      <c r="MS159" s="129"/>
      <c r="MT159" s="129"/>
      <c r="MU159" s="129"/>
      <c r="MV159" s="129"/>
      <c r="MW159" s="129"/>
      <c r="MX159" s="129"/>
      <c r="MY159" s="129"/>
      <c r="MZ159" s="129"/>
      <c r="NA159" s="129"/>
      <c r="NB159" s="129"/>
      <c r="NC159" s="129"/>
      <c r="ND159" s="129"/>
      <c r="NE159" s="129"/>
      <c r="NF159" s="129"/>
      <c r="NG159" s="129"/>
      <c r="NH159" s="129"/>
      <c r="NI159" s="129"/>
      <c r="NJ159" s="129"/>
      <c r="NK159" s="129"/>
      <c r="NL159" s="129"/>
      <c r="NM159" s="129"/>
      <c r="NN159" s="129"/>
      <c r="NO159" s="129"/>
      <c r="NP159" s="129"/>
      <c r="NQ159" s="129"/>
      <c r="NR159" s="129"/>
      <c r="NS159" s="129"/>
      <c r="NT159" s="129"/>
      <c r="NU159" s="129"/>
      <c r="NV159" s="129"/>
      <c r="NW159" s="129"/>
      <c r="NX159" s="129"/>
      <c r="NY159" s="129"/>
      <c r="NZ159" s="129"/>
      <c r="OA159" s="129"/>
      <c r="OB159" s="129"/>
      <c r="OC159" s="129"/>
      <c r="OD159" s="129"/>
      <c r="OE159" s="129"/>
      <c r="OF159" s="129"/>
      <c r="OG159" s="129"/>
      <c r="OH159" s="129"/>
      <c r="OI159" s="129"/>
      <c r="OJ159" s="129"/>
      <c r="OK159" s="129"/>
      <c r="OL159" s="129"/>
      <c r="OM159" s="129"/>
      <c r="ON159" s="129"/>
      <c r="OO159" s="129"/>
      <c r="OP159" s="129"/>
      <c r="OQ159" s="129"/>
      <c r="OR159" s="129"/>
      <c r="OS159" s="129"/>
      <c r="OT159" s="129"/>
      <c r="OU159" s="129"/>
      <c r="OV159" s="129"/>
      <c r="OW159" s="129"/>
      <c r="OX159" s="129"/>
      <c r="OY159" s="129"/>
      <c r="OZ159" s="129"/>
      <c r="PA159" s="129"/>
      <c r="PB159" s="129"/>
      <c r="PC159" s="129"/>
      <c r="PD159" s="129"/>
      <c r="PE159" s="129"/>
      <c r="PF159" s="129"/>
      <c r="PG159" s="129"/>
      <c r="PH159" s="129"/>
      <c r="PI159" s="129"/>
      <c r="PJ159" s="129"/>
      <c r="PK159" s="129"/>
      <c r="PL159" s="129"/>
      <c r="PM159" s="129"/>
      <c r="PN159" s="129"/>
      <c r="PO159" s="129"/>
      <c r="PP159" s="129"/>
      <c r="PQ159" s="129"/>
      <c r="PR159" s="129"/>
      <c r="PS159" s="129"/>
      <c r="PT159" s="129"/>
      <c r="PU159" s="129"/>
      <c r="PV159" s="129"/>
      <c r="PW159" s="129"/>
      <c r="PX159" s="129"/>
      <c r="PY159" s="129"/>
      <c r="PZ159" s="129"/>
      <c r="QA159" s="129"/>
      <c r="QB159" s="129"/>
      <c r="QC159" s="129"/>
      <c r="QD159" s="129"/>
      <c r="QE159" s="129"/>
      <c r="QF159" s="129"/>
      <c r="QG159" s="129"/>
      <c r="QH159" s="129"/>
      <c r="QI159" s="129"/>
      <c r="QJ159" s="129"/>
      <c r="QK159" s="129"/>
      <c r="QL159" s="129"/>
      <c r="QM159" s="129"/>
      <c r="QN159" s="129"/>
      <c r="QO159" s="129"/>
      <c r="QP159" s="129"/>
      <c r="QQ159" s="129"/>
      <c r="QR159" s="129"/>
      <c r="QS159" s="129"/>
      <c r="QT159" s="129"/>
      <c r="QU159" s="129"/>
      <c r="QV159" s="129"/>
      <c r="QW159" s="129"/>
      <c r="QX159" s="129"/>
      <c r="QY159" s="129"/>
      <c r="QZ159" s="129"/>
      <c r="RA159" s="129"/>
      <c r="RB159" s="129"/>
      <c r="RC159" s="129"/>
      <c r="RD159" s="129"/>
      <c r="RE159" s="129"/>
      <c r="RF159" s="129"/>
      <c r="RG159" s="129"/>
      <c r="RH159" s="129"/>
      <c r="RI159" s="129"/>
      <c r="RJ159" s="129"/>
      <c r="RK159" s="129"/>
      <c r="RL159" s="129"/>
      <c r="RM159" s="129"/>
      <c r="RN159" s="129"/>
      <c r="RO159" s="129"/>
      <c r="RP159" s="129"/>
      <c r="RQ159" s="129"/>
      <c r="RR159" s="129"/>
      <c r="RS159" s="129"/>
      <c r="RT159" s="129"/>
      <c r="RU159" s="129"/>
      <c r="RV159" s="129"/>
      <c r="RW159" s="129"/>
      <c r="RX159" s="129"/>
      <c r="RY159" s="129"/>
    </row>
    <row r="160" spans="1:493" s="20" customFormat="1" ht="40" customHeight="1" x14ac:dyDescent="0.25">
      <c r="A160" s="125" t="s">
        <v>505</v>
      </c>
      <c r="B160" s="9" t="s">
        <v>1078</v>
      </c>
      <c r="C160" s="9" t="s">
        <v>1079</v>
      </c>
      <c r="D160" s="9" t="s">
        <v>1080</v>
      </c>
      <c r="E160" s="247">
        <v>3.5</v>
      </c>
      <c r="F160" s="248">
        <v>3.9</v>
      </c>
      <c r="G160" s="248">
        <v>3.1</v>
      </c>
      <c r="H160" s="247">
        <v>3.3</v>
      </c>
      <c r="I160" s="248">
        <v>3.7</v>
      </c>
      <c r="J160" s="250">
        <v>3</v>
      </c>
      <c r="K160" s="256">
        <v>2022</v>
      </c>
      <c r="L160" s="248" t="s">
        <v>1599</v>
      </c>
      <c r="M160" s="86" t="s">
        <v>1599</v>
      </c>
      <c r="N160" s="248" t="s">
        <v>1598</v>
      </c>
      <c r="O160" s="86" t="s">
        <v>162</v>
      </c>
      <c r="P160" s="86" t="s">
        <v>156</v>
      </c>
      <c r="Q160" s="86"/>
      <c r="R160" s="86" t="s">
        <v>156</v>
      </c>
      <c r="S160" s="86"/>
      <c r="T160" s="86" t="s">
        <v>156</v>
      </c>
      <c r="U160" s="86" t="s">
        <v>156</v>
      </c>
      <c r="V160" s="86" t="s">
        <v>156</v>
      </c>
      <c r="W160" s="86" t="s">
        <v>156</v>
      </c>
      <c r="X160" s="86" t="s">
        <v>645</v>
      </c>
      <c r="Y160" s="86"/>
      <c r="Z160" s="86"/>
      <c r="AA160" s="273" t="s">
        <v>632</v>
      </c>
      <c r="AB160" s="162" t="s">
        <v>1435</v>
      </c>
      <c r="AC160" s="238" t="s">
        <v>1546</v>
      </c>
      <c r="AD160" s="235" t="s">
        <v>1425</v>
      </c>
      <c r="AE160" s="123">
        <v>2</v>
      </c>
      <c r="AF160" s="123">
        <v>0</v>
      </c>
      <c r="AG160" s="123">
        <v>2</v>
      </c>
      <c r="AH160" s="123">
        <v>2</v>
      </c>
      <c r="AI160" s="188" t="s">
        <v>1597</v>
      </c>
      <c r="AJ160" s="236" t="s">
        <v>1528</v>
      </c>
      <c r="AK160" s="124"/>
      <c r="AL160" s="124"/>
      <c r="AM160" s="124"/>
      <c r="AN160" s="124"/>
      <c r="AO160" s="124"/>
      <c r="AP160" s="124"/>
      <c r="AQ160" s="124"/>
      <c r="AR160" s="124"/>
      <c r="AS160" s="124"/>
      <c r="AT160" s="124"/>
      <c r="AU160" s="124"/>
      <c r="AV160" s="124"/>
      <c r="AW160" s="124"/>
      <c r="AX160" s="124"/>
      <c r="AY160" s="124"/>
      <c r="AZ160" s="124"/>
      <c r="BA160" s="124"/>
      <c r="BB160" s="124"/>
      <c r="BC160" s="124"/>
      <c r="BD160" s="124"/>
      <c r="BE160" s="124"/>
      <c r="BF160" s="124"/>
      <c r="BG160" s="124"/>
      <c r="BH160" s="124"/>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c r="GX160" s="129"/>
      <c r="GY160" s="129"/>
      <c r="GZ160" s="129"/>
      <c r="HA160" s="129"/>
      <c r="HB160" s="129"/>
      <c r="HC160" s="129"/>
      <c r="HD160" s="129"/>
      <c r="HE160" s="129"/>
      <c r="HF160" s="129"/>
      <c r="HG160" s="129"/>
      <c r="HH160" s="129"/>
      <c r="HI160" s="129"/>
      <c r="HJ160" s="129"/>
      <c r="HK160" s="129"/>
      <c r="HL160" s="129"/>
      <c r="HM160" s="129"/>
      <c r="HN160" s="129"/>
      <c r="HO160" s="129"/>
      <c r="HP160" s="129"/>
      <c r="HQ160" s="129"/>
      <c r="HR160" s="129"/>
      <c r="HS160" s="129"/>
      <c r="HT160" s="129"/>
      <c r="HU160" s="129"/>
      <c r="HV160" s="129"/>
      <c r="HW160" s="129"/>
      <c r="HX160" s="129"/>
      <c r="HY160" s="129"/>
      <c r="HZ160" s="129"/>
      <c r="IA160" s="129"/>
      <c r="IB160" s="129"/>
      <c r="IC160" s="129"/>
      <c r="ID160" s="129"/>
      <c r="IE160" s="129"/>
      <c r="IF160" s="129"/>
      <c r="IG160" s="129"/>
      <c r="IH160" s="129"/>
      <c r="II160" s="129"/>
      <c r="IJ160" s="129"/>
      <c r="IK160" s="129"/>
      <c r="IL160" s="129"/>
      <c r="IM160" s="129"/>
      <c r="IN160" s="129"/>
      <c r="IO160" s="129"/>
      <c r="IP160" s="129"/>
      <c r="IQ160" s="129"/>
      <c r="IR160" s="129"/>
      <c r="IS160" s="129"/>
      <c r="IT160" s="129"/>
      <c r="IU160" s="129"/>
      <c r="IV160" s="129"/>
      <c r="IW160" s="129"/>
      <c r="IX160" s="129"/>
      <c r="IY160" s="129"/>
      <c r="IZ160" s="129"/>
      <c r="JA160" s="129"/>
      <c r="JB160" s="129"/>
      <c r="JC160" s="129"/>
      <c r="JD160" s="129"/>
      <c r="JE160" s="129"/>
      <c r="JF160" s="129"/>
      <c r="JG160" s="129"/>
      <c r="JH160" s="129"/>
      <c r="JI160" s="129"/>
      <c r="JJ160" s="129"/>
      <c r="JK160" s="129"/>
      <c r="JL160" s="129"/>
      <c r="JM160" s="129"/>
      <c r="JN160" s="129"/>
      <c r="JO160" s="129"/>
      <c r="JP160" s="129"/>
      <c r="JQ160" s="129"/>
      <c r="JR160" s="129"/>
      <c r="JS160" s="129"/>
      <c r="JT160" s="129"/>
      <c r="JU160" s="129"/>
      <c r="JV160" s="129"/>
      <c r="JW160" s="129"/>
      <c r="JX160" s="129"/>
      <c r="JY160" s="129"/>
      <c r="JZ160" s="129"/>
      <c r="KA160" s="129"/>
      <c r="KB160" s="129"/>
      <c r="KC160" s="129"/>
      <c r="KD160" s="129"/>
      <c r="KE160" s="129"/>
      <c r="KF160" s="129"/>
      <c r="KG160" s="129"/>
      <c r="KH160" s="129"/>
      <c r="KI160" s="129"/>
      <c r="KJ160" s="129"/>
      <c r="KK160" s="129"/>
      <c r="KL160" s="129"/>
      <c r="KM160" s="129"/>
      <c r="KN160" s="129"/>
      <c r="KO160" s="129"/>
      <c r="KP160" s="129"/>
      <c r="KQ160" s="129"/>
      <c r="KR160" s="129"/>
      <c r="KS160" s="129"/>
      <c r="KT160" s="129"/>
      <c r="KU160" s="129"/>
      <c r="KV160" s="129"/>
      <c r="KW160" s="129"/>
      <c r="KX160" s="129"/>
      <c r="KY160" s="129"/>
      <c r="KZ160" s="129"/>
      <c r="LA160" s="129"/>
      <c r="LB160" s="129"/>
      <c r="LC160" s="129"/>
      <c r="LD160" s="129"/>
      <c r="LE160" s="129"/>
      <c r="LF160" s="129"/>
      <c r="LG160" s="129"/>
      <c r="LH160" s="129"/>
      <c r="LI160" s="129"/>
      <c r="LJ160" s="129"/>
      <c r="LK160" s="129"/>
      <c r="LL160" s="129"/>
      <c r="LM160" s="129"/>
      <c r="LN160" s="129"/>
      <c r="LO160" s="129"/>
      <c r="LP160" s="129"/>
      <c r="LQ160" s="129"/>
      <c r="LR160" s="129"/>
      <c r="LS160" s="129"/>
      <c r="LT160" s="129"/>
      <c r="LU160" s="129"/>
      <c r="LV160" s="129"/>
      <c r="LW160" s="129"/>
      <c r="LX160" s="129"/>
      <c r="LY160" s="129"/>
      <c r="LZ160" s="129"/>
      <c r="MA160" s="129"/>
      <c r="MB160" s="129"/>
      <c r="MC160" s="129"/>
      <c r="MD160" s="129"/>
      <c r="ME160" s="129"/>
      <c r="MF160" s="129"/>
      <c r="MG160" s="129"/>
      <c r="MH160" s="129"/>
      <c r="MI160" s="129"/>
      <c r="MJ160" s="129"/>
      <c r="MK160" s="129"/>
      <c r="ML160" s="129"/>
      <c r="MM160" s="129"/>
      <c r="MN160" s="129"/>
      <c r="MO160" s="129"/>
      <c r="MP160" s="129"/>
      <c r="MQ160" s="129"/>
      <c r="MR160" s="129"/>
      <c r="MS160" s="129"/>
      <c r="MT160" s="129"/>
      <c r="MU160" s="129"/>
      <c r="MV160" s="129"/>
      <c r="MW160" s="129"/>
      <c r="MX160" s="129"/>
      <c r="MY160" s="129"/>
      <c r="MZ160" s="129"/>
      <c r="NA160" s="129"/>
      <c r="NB160" s="129"/>
      <c r="NC160" s="129"/>
      <c r="ND160" s="129"/>
      <c r="NE160" s="129"/>
      <c r="NF160" s="129"/>
      <c r="NG160" s="129"/>
      <c r="NH160" s="129"/>
      <c r="NI160" s="129"/>
      <c r="NJ160" s="129"/>
      <c r="NK160" s="129"/>
      <c r="NL160" s="129"/>
      <c r="NM160" s="129"/>
      <c r="NN160" s="129"/>
      <c r="NO160" s="129"/>
      <c r="NP160" s="129"/>
      <c r="NQ160" s="129"/>
      <c r="NR160" s="129"/>
      <c r="NS160" s="129"/>
      <c r="NT160" s="129"/>
      <c r="NU160" s="129"/>
      <c r="NV160" s="129"/>
      <c r="NW160" s="129"/>
      <c r="NX160" s="129"/>
      <c r="NY160" s="129"/>
      <c r="NZ160" s="129"/>
      <c r="OA160" s="129"/>
      <c r="OB160" s="129"/>
      <c r="OC160" s="129"/>
      <c r="OD160" s="129"/>
      <c r="OE160" s="129"/>
      <c r="OF160" s="129"/>
      <c r="OG160" s="129"/>
      <c r="OH160" s="129"/>
      <c r="OI160" s="129"/>
      <c r="OJ160" s="129"/>
      <c r="OK160" s="129"/>
      <c r="OL160" s="129"/>
      <c r="OM160" s="129"/>
      <c r="ON160" s="129"/>
      <c r="OO160" s="129"/>
      <c r="OP160" s="129"/>
      <c r="OQ160" s="129"/>
      <c r="OR160" s="129"/>
      <c r="OS160" s="129"/>
      <c r="OT160" s="129"/>
      <c r="OU160" s="129"/>
      <c r="OV160" s="129"/>
      <c r="OW160" s="129"/>
      <c r="OX160" s="129"/>
      <c r="OY160" s="129"/>
      <c r="OZ160" s="129"/>
      <c r="PA160" s="129"/>
      <c r="PB160" s="129"/>
      <c r="PC160" s="129"/>
      <c r="PD160" s="129"/>
      <c r="PE160" s="129"/>
      <c r="PF160" s="129"/>
      <c r="PG160" s="129"/>
      <c r="PH160" s="129"/>
      <c r="PI160" s="129"/>
      <c r="PJ160" s="129"/>
      <c r="PK160" s="129"/>
      <c r="PL160" s="129"/>
      <c r="PM160" s="129"/>
      <c r="PN160" s="129"/>
      <c r="PO160" s="129"/>
      <c r="PP160" s="129"/>
      <c r="PQ160" s="129"/>
      <c r="PR160" s="129"/>
      <c r="PS160" s="129"/>
      <c r="PT160" s="129"/>
      <c r="PU160" s="129"/>
      <c r="PV160" s="129"/>
      <c r="PW160" s="129"/>
      <c r="PX160" s="129"/>
      <c r="PY160" s="129"/>
      <c r="PZ160" s="129"/>
      <c r="QA160" s="129"/>
      <c r="QB160" s="129"/>
      <c r="QC160" s="129"/>
      <c r="QD160" s="129"/>
      <c r="QE160" s="129"/>
      <c r="QF160" s="129"/>
      <c r="QG160" s="129"/>
      <c r="QH160" s="129"/>
      <c r="QI160" s="129"/>
      <c r="QJ160" s="129"/>
      <c r="QK160" s="129"/>
      <c r="QL160" s="129"/>
      <c r="QM160" s="129"/>
      <c r="QN160" s="129"/>
      <c r="QO160" s="129"/>
      <c r="QP160" s="129"/>
      <c r="QQ160" s="129"/>
      <c r="QR160" s="129"/>
      <c r="QS160" s="129"/>
      <c r="QT160" s="129"/>
      <c r="QU160" s="129"/>
      <c r="QV160" s="129"/>
      <c r="QW160" s="129"/>
      <c r="QX160" s="129"/>
      <c r="QY160" s="129"/>
      <c r="QZ160" s="129"/>
      <c r="RA160" s="129"/>
      <c r="RB160" s="129"/>
      <c r="RC160" s="129"/>
      <c r="RD160" s="129"/>
      <c r="RE160" s="129"/>
      <c r="RF160" s="129"/>
      <c r="RG160" s="129"/>
      <c r="RH160" s="129"/>
      <c r="RI160" s="129"/>
      <c r="RJ160" s="129"/>
      <c r="RK160" s="129"/>
      <c r="RL160" s="129"/>
      <c r="RM160" s="129"/>
      <c r="RN160" s="129"/>
      <c r="RO160" s="129"/>
      <c r="RP160" s="129"/>
      <c r="RQ160" s="129"/>
      <c r="RR160" s="129"/>
      <c r="RS160" s="129"/>
      <c r="RT160" s="129"/>
      <c r="RU160" s="129"/>
      <c r="RV160" s="129"/>
      <c r="RW160" s="129"/>
      <c r="RX160" s="129"/>
      <c r="RY160" s="129"/>
    </row>
    <row r="161" spans="1:493" s="20" customFormat="1" ht="40" customHeight="1" x14ac:dyDescent="0.25">
      <c r="A161" s="125" t="s">
        <v>505</v>
      </c>
      <c r="B161" s="9" t="s">
        <v>507</v>
      </c>
      <c r="C161" s="9" t="s">
        <v>1081</v>
      </c>
      <c r="D161" s="9" t="s">
        <v>1082</v>
      </c>
      <c r="E161" s="247">
        <v>18.100000000000001</v>
      </c>
      <c r="F161" s="248">
        <v>27.6</v>
      </c>
      <c r="G161" s="248">
        <v>11.2</v>
      </c>
      <c r="H161" s="247">
        <v>16.899999999999999</v>
      </c>
      <c r="I161" s="248">
        <v>25.5</v>
      </c>
      <c r="J161" s="250">
        <v>10.5</v>
      </c>
      <c r="K161" s="256">
        <v>2022</v>
      </c>
      <c r="L161" s="248" t="s">
        <v>1599</v>
      </c>
      <c r="M161" s="86" t="s">
        <v>1599</v>
      </c>
      <c r="N161" s="248" t="s">
        <v>1598</v>
      </c>
      <c r="O161" s="86" t="s">
        <v>163</v>
      </c>
      <c r="P161" s="86" t="s">
        <v>156</v>
      </c>
      <c r="Q161" s="86"/>
      <c r="R161" s="86" t="s">
        <v>156</v>
      </c>
      <c r="S161" s="86"/>
      <c r="T161" s="86">
        <v>2017</v>
      </c>
      <c r="U161" s="86" t="s">
        <v>163</v>
      </c>
      <c r="V161" s="86" t="s">
        <v>163</v>
      </c>
      <c r="W161" s="86" t="s">
        <v>162</v>
      </c>
      <c r="X161" s="86" t="s">
        <v>163</v>
      </c>
      <c r="Y161" s="86"/>
      <c r="Z161" s="86"/>
      <c r="AA161" s="273" t="s">
        <v>632</v>
      </c>
      <c r="AB161" s="162" t="s">
        <v>1480</v>
      </c>
      <c r="AC161" s="238" t="s">
        <v>1677</v>
      </c>
      <c r="AD161" s="235" t="s">
        <v>1425</v>
      </c>
      <c r="AE161" s="123">
        <v>2</v>
      </c>
      <c r="AF161" s="123">
        <v>0</v>
      </c>
      <c r="AG161" s="123">
        <v>2</v>
      </c>
      <c r="AH161" s="123">
        <v>2</v>
      </c>
      <c r="AI161" s="188" t="s">
        <v>1597</v>
      </c>
      <c r="AJ161" s="236" t="s">
        <v>1528</v>
      </c>
      <c r="AK161" s="124"/>
      <c r="AL161" s="124"/>
      <c r="AM161" s="124"/>
      <c r="AN161" s="124"/>
      <c r="AO161" s="124"/>
      <c r="AP161" s="124"/>
      <c r="AQ161" s="124"/>
      <c r="AR161" s="124"/>
      <c r="AS161" s="124"/>
      <c r="AT161" s="124"/>
      <c r="AU161" s="124"/>
      <c r="AV161" s="124"/>
      <c r="AW161" s="124"/>
      <c r="AX161" s="124"/>
      <c r="AY161" s="124"/>
      <c r="AZ161" s="124"/>
      <c r="BA161" s="124"/>
      <c r="BB161" s="124"/>
      <c r="BC161" s="124"/>
      <c r="BD161" s="124"/>
      <c r="BE161" s="124"/>
      <c r="BF161" s="124"/>
      <c r="BG161" s="124"/>
      <c r="BH161" s="124"/>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c r="GE161" s="129"/>
      <c r="GF161" s="129"/>
      <c r="GG161" s="129"/>
      <c r="GH161" s="129"/>
      <c r="GI161" s="129"/>
      <c r="GJ161" s="129"/>
      <c r="GK161" s="129"/>
      <c r="GL161" s="129"/>
      <c r="GM161" s="129"/>
      <c r="GN161" s="129"/>
      <c r="GO161" s="129"/>
      <c r="GP161" s="129"/>
      <c r="GQ161" s="129"/>
      <c r="GR161" s="129"/>
      <c r="GS161" s="129"/>
      <c r="GT161" s="129"/>
      <c r="GU161" s="129"/>
      <c r="GV161" s="129"/>
      <c r="GW161" s="129"/>
      <c r="GX161" s="129"/>
      <c r="GY161" s="129"/>
      <c r="GZ161" s="129"/>
      <c r="HA161" s="129"/>
      <c r="HB161" s="129"/>
      <c r="HC161" s="129"/>
      <c r="HD161" s="129"/>
      <c r="HE161" s="129"/>
      <c r="HF161" s="129"/>
      <c r="HG161" s="129"/>
      <c r="HH161" s="129"/>
      <c r="HI161" s="129"/>
      <c r="HJ161" s="129"/>
      <c r="HK161" s="129"/>
      <c r="HL161" s="129"/>
      <c r="HM161" s="129"/>
      <c r="HN161" s="129"/>
      <c r="HO161" s="129"/>
      <c r="HP161" s="129"/>
      <c r="HQ161" s="129"/>
      <c r="HR161" s="129"/>
      <c r="HS161" s="129"/>
      <c r="HT161" s="129"/>
      <c r="HU161" s="129"/>
      <c r="HV161" s="129"/>
      <c r="HW161" s="129"/>
      <c r="HX161" s="129"/>
      <c r="HY161" s="129"/>
      <c r="HZ161" s="129"/>
      <c r="IA161" s="129"/>
      <c r="IB161" s="129"/>
      <c r="IC161" s="129"/>
      <c r="ID161" s="129"/>
      <c r="IE161" s="129"/>
      <c r="IF161" s="129"/>
      <c r="IG161" s="129"/>
      <c r="IH161" s="129"/>
      <c r="II161" s="129"/>
      <c r="IJ161" s="129"/>
      <c r="IK161" s="129"/>
      <c r="IL161" s="129"/>
      <c r="IM161" s="129"/>
      <c r="IN161" s="129"/>
      <c r="IO161" s="129"/>
      <c r="IP161" s="129"/>
      <c r="IQ161" s="129"/>
      <c r="IR161" s="129"/>
      <c r="IS161" s="129"/>
      <c r="IT161" s="129"/>
      <c r="IU161" s="129"/>
      <c r="IV161" s="129"/>
      <c r="IW161" s="129"/>
      <c r="IX161" s="129"/>
      <c r="IY161" s="129"/>
      <c r="IZ161" s="129"/>
      <c r="JA161" s="129"/>
      <c r="JB161" s="129"/>
      <c r="JC161" s="129"/>
      <c r="JD161" s="129"/>
      <c r="JE161" s="129"/>
      <c r="JF161" s="129"/>
      <c r="JG161" s="129"/>
      <c r="JH161" s="129"/>
      <c r="JI161" s="129"/>
      <c r="JJ161" s="129"/>
      <c r="JK161" s="129"/>
      <c r="JL161" s="129"/>
      <c r="JM161" s="129"/>
      <c r="JN161" s="129"/>
      <c r="JO161" s="129"/>
      <c r="JP161" s="129"/>
      <c r="JQ161" s="129"/>
      <c r="JR161" s="129"/>
      <c r="JS161" s="129"/>
      <c r="JT161" s="129"/>
      <c r="JU161" s="129"/>
      <c r="JV161" s="129"/>
      <c r="JW161" s="129"/>
      <c r="JX161" s="129"/>
      <c r="JY161" s="129"/>
      <c r="JZ161" s="129"/>
      <c r="KA161" s="129"/>
      <c r="KB161" s="129"/>
      <c r="KC161" s="129"/>
      <c r="KD161" s="129"/>
      <c r="KE161" s="129"/>
      <c r="KF161" s="129"/>
      <c r="KG161" s="129"/>
      <c r="KH161" s="129"/>
      <c r="KI161" s="129"/>
      <c r="KJ161" s="129"/>
      <c r="KK161" s="129"/>
      <c r="KL161" s="129"/>
      <c r="KM161" s="129"/>
      <c r="KN161" s="129"/>
      <c r="KO161" s="129"/>
      <c r="KP161" s="129"/>
      <c r="KQ161" s="129"/>
      <c r="KR161" s="129"/>
      <c r="KS161" s="129"/>
      <c r="KT161" s="129"/>
      <c r="KU161" s="129"/>
      <c r="KV161" s="129"/>
      <c r="KW161" s="129"/>
      <c r="KX161" s="129"/>
      <c r="KY161" s="129"/>
      <c r="KZ161" s="129"/>
      <c r="LA161" s="129"/>
      <c r="LB161" s="129"/>
      <c r="LC161" s="129"/>
      <c r="LD161" s="129"/>
      <c r="LE161" s="129"/>
      <c r="LF161" s="129"/>
      <c r="LG161" s="129"/>
      <c r="LH161" s="129"/>
      <c r="LI161" s="129"/>
      <c r="LJ161" s="129"/>
      <c r="LK161" s="129"/>
      <c r="LL161" s="129"/>
      <c r="LM161" s="129"/>
      <c r="LN161" s="129"/>
      <c r="LO161" s="129"/>
      <c r="LP161" s="129"/>
      <c r="LQ161" s="129"/>
      <c r="LR161" s="129"/>
      <c r="LS161" s="129"/>
      <c r="LT161" s="129"/>
      <c r="LU161" s="129"/>
      <c r="LV161" s="129"/>
      <c r="LW161" s="129"/>
      <c r="LX161" s="129"/>
      <c r="LY161" s="129"/>
      <c r="LZ161" s="129"/>
      <c r="MA161" s="129"/>
      <c r="MB161" s="129"/>
      <c r="MC161" s="129"/>
      <c r="MD161" s="129"/>
      <c r="ME161" s="129"/>
      <c r="MF161" s="129"/>
      <c r="MG161" s="129"/>
      <c r="MH161" s="129"/>
      <c r="MI161" s="129"/>
      <c r="MJ161" s="129"/>
      <c r="MK161" s="129"/>
      <c r="ML161" s="129"/>
      <c r="MM161" s="129"/>
      <c r="MN161" s="129"/>
      <c r="MO161" s="129"/>
      <c r="MP161" s="129"/>
      <c r="MQ161" s="129"/>
      <c r="MR161" s="129"/>
      <c r="MS161" s="129"/>
      <c r="MT161" s="129"/>
      <c r="MU161" s="129"/>
      <c r="MV161" s="129"/>
      <c r="MW161" s="129"/>
      <c r="MX161" s="129"/>
      <c r="MY161" s="129"/>
      <c r="MZ161" s="129"/>
      <c r="NA161" s="129"/>
      <c r="NB161" s="129"/>
      <c r="NC161" s="129"/>
      <c r="ND161" s="129"/>
      <c r="NE161" s="129"/>
      <c r="NF161" s="129"/>
      <c r="NG161" s="129"/>
      <c r="NH161" s="129"/>
      <c r="NI161" s="129"/>
      <c r="NJ161" s="129"/>
      <c r="NK161" s="129"/>
      <c r="NL161" s="129"/>
      <c r="NM161" s="129"/>
      <c r="NN161" s="129"/>
      <c r="NO161" s="129"/>
      <c r="NP161" s="129"/>
      <c r="NQ161" s="129"/>
      <c r="NR161" s="129"/>
      <c r="NS161" s="129"/>
      <c r="NT161" s="129"/>
      <c r="NU161" s="129"/>
      <c r="NV161" s="129"/>
      <c r="NW161" s="129"/>
      <c r="NX161" s="129"/>
      <c r="NY161" s="129"/>
      <c r="NZ161" s="129"/>
      <c r="OA161" s="129"/>
      <c r="OB161" s="129"/>
      <c r="OC161" s="129"/>
      <c r="OD161" s="129"/>
      <c r="OE161" s="129"/>
      <c r="OF161" s="129"/>
      <c r="OG161" s="129"/>
      <c r="OH161" s="129"/>
      <c r="OI161" s="129"/>
      <c r="OJ161" s="129"/>
      <c r="OK161" s="129"/>
      <c r="OL161" s="129"/>
      <c r="OM161" s="129"/>
      <c r="ON161" s="129"/>
      <c r="OO161" s="129"/>
      <c r="OP161" s="129"/>
      <c r="OQ161" s="129"/>
      <c r="OR161" s="129"/>
      <c r="OS161" s="129"/>
      <c r="OT161" s="129"/>
      <c r="OU161" s="129"/>
      <c r="OV161" s="129"/>
      <c r="OW161" s="129"/>
      <c r="OX161" s="129"/>
      <c r="OY161" s="129"/>
      <c r="OZ161" s="129"/>
      <c r="PA161" s="129"/>
      <c r="PB161" s="129"/>
      <c r="PC161" s="129"/>
      <c r="PD161" s="129"/>
      <c r="PE161" s="129"/>
      <c r="PF161" s="129"/>
      <c r="PG161" s="129"/>
      <c r="PH161" s="129"/>
      <c r="PI161" s="129"/>
      <c r="PJ161" s="129"/>
      <c r="PK161" s="129"/>
      <c r="PL161" s="129"/>
      <c r="PM161" s="129"/>
      <c r="PN161" s="129"/>
      <c r="PO161" s="129"/>
      <c r="PP161" s="129"/>
      <c r="PQ161" s="129"/>
      <c r="PR161" s="129"/>
      <c r="PS161" s="129"/>
      <c r="PT161" s="129"/>
      <c r="PU161" s="129"/>
      <c r="PV161" s="129"/>
      <c r="PW161" s="129"/>
      <c r="PX161" s="129"/>
      <c r="PY161" s="129"/>
      <c r="PZ161" s="129"/>
      <c r="QA161" s="129"/>
      <c r="QB161" s="129"/>
      <c r="QC161" s="129"/>
      <c r="QD161" s="129"/>
      <c r="QE161" s="129"/>
      <c r="QF161" s="129"/>
      <c r="QG161" s="129"/>
      <c r="QH161" s="129"/>
      <c r="QI161" s="129"/>
      <c r="QJ161" s="129"/>
      <c r="QK161" s="129"/>
      <c r="QL161" s="129"/>
      <c r="QM161" s="129"/>
      <c r="QN161" s="129"/>
      <c r="QO161" s="129"/>
      <c r="QP161" s="129"/>
      <c r="QQ161" s="129"/>
      <c r="QR161" s="129"/>
      <c r="QS161" s="129"/>
      <c r="QT161" s="129"/>
      <c r="QU161" s="129"/>
      <c r="QV161" s="129"/>
      <c r="QW161" s="129"/>
      <c r="QX161" s="129"/>
      <c r="QY161" s="129"/>
      <c r="QZ161" s="129"/>
      <c r="RA161" s="129"/>
      <c r="RB161" s="129"/>
      <c r="RC161" s="129"/>
      <c r="RD161" s="129"/>
      <c r="RE161" s="129"/>
      <c r="RF161" s="129"/>
      <c r="RG161" s="129"/>
      <c r="RH161" s="129"/>
      <c r="RI161" s="129"/>
      <c r="RJ161" s="129"/>
      <c r="RK161" s="129"/>
      <c r="RL161" s="129"/>
      <c r="RM161" s="129"/>
      <c r="RN161" s="129"/>
      <c r="RO161" s="129"/>
      <c r="RP161" s="129"/>
      <c r="RQ161" s="129"/>
      <c r="RR161" s="129"/>
      <c r="RS161" s="129"/>
      <c r="RT161" s="129"/>
      <c r="RU161" s="129"/>
      <c r="RV161" s="129"/>
      <c r="RW161" s="129"/>
      <c r="RX161" s="129"/>
      <c r="RY161" s="129"/>
    </row>
    <row r="162" spans="1:493" s="20" customFormat="1" ht="40" customHeight="1" x14ac:dyDescent="0.25">
      <c r="A162" s="125" t="s">
        <v>157</v>
      </c>
      <c r="B162" s="9" t="s">
        <v>458</v>
      </c>
      <c r="C162" s="9" t="s">
        <v>1083</v>
      </c>
      <c r="D162" s="9" t="s">
        <v>1084</v>
      </c>
      <c r="E162" s="247">
        <v>26.2</v>
      </c>
      <c r="F162" s="248">
        <v>38.6</v>
      </c>
      <c r="G162" s="248">
        <v>16.399999999999999</v>
      </c>
      <c r="H162" s="247">
        <v>16.7</v>
      </c>
      <c r="I162" s="248">
        <v>30</v>
      </c>
      <c r="J162" s="250">
        <v>6.5</v>
      </c>
      <c r="K162" s="256">
        <v>2022</v>
      </c>
      <c r="L162" s="248" t="s">
        <v>1599</v>
      </c>
      <c r="M162" s="86" t="s">
        <v>1603</v>
      </c>
      <c r="N162" s="248" t="s">
        <v>1602</v>
      </c>
      <c r="O162" s="86" t="s">
        <v>163</v>
      </c>
      <c r="P162" s="86">
        <v>2016</v>
      </c>
      <c r="Q162" s="86"/>
      <c r="R162" s="86" t="s">
        <v>163</v>
      </c>
      <c r="S162" s="86"/>
      <c r="T162" s="86">
        <v>2021</v>
      </c>
      <c r="U162" s="86" t="s">
        <v>163</v>
      </c>
      <c r="V162" s="86" t="s">
        <v>163</v>
      </c>
      <c r="W162" s="86" t="s">
        <v>162</v>
      </c>
      <c r="X162" s="86" t="s">
        <v>163</v>
      </c>
      <c r="Y162" s="86">
        <v>2015</v>
      </c>
      <c r="Z162" s="86">
        <v>2019</v>
      </c>
      <c r="AA162" s="273" t="s">
        <v>1473</v>
      </c>
      <c r="AB162" s="162" t="s">
        <v>1470</v>
      </c>
      <c r="AC162" s="238" t="s">
        <v>1676</v>
      </c>
      <c r="AD162" s="235" t="s">
        <v>1425</v>
      </c>
      <c r="AE162" s="123">
        <v>2</v>
      </c>
      <c r="AF162" s="123">
        <v>0</v>
      </c>
      <c r="AG162" s="123">
        <v>2</v>
      </c>
      <c r="AH162" s="123">
        <v>2</v>
      </c>
      <c r="AI162" s="188" t="s">
        <v>1597</v>
      </c>
      <c r="AJ162" s="236" t="s">
        <v>1528</v>
      </c>
      <c r="AK162" s="124"/>
      <c r="AL162" s="124"/>
      <c r="AM162" s="124"/>
      <c r="AN162" s="124"/>
      <c r="AO162" s="124"/>
      <c r="AP162" s="124"/>
      <c r="AQ162" s="124"/>
      <c r="AR162" s="124"/>
      <c r="AS162" s="124"/>
      <c r="AT162" s="124"/>
      <c r="AU162" s="124"/>
      <c r="AV162" s="124"/>
      <c r="AW162" s="124"/>
      <c r="AX162" s="124"/>
      <c r="AY162" s="124"/>
      <c r="AZ162" s="124"/>
      <c r="BA162" s="124"/>
      <c r="BB162" s="124"/>
      <c r="BC162" s="124"/>
      <c r="BD162" s="124"/>
      <c r="BE162" s="124"/>
      <c r="BF162" s="124"/>
      <c r="BG162" s="124"/>
      <c r="BH162" s="124"/>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c r="GE162" s="129"/>
      <c r="GF162" s="129"/>
      <c r="GG162" s="129"/>
      <c r="GH162" s="129"/>
      <c r="GI162" s="129"/>
      <c r="GJ162" s="129"/>
      <c r="GK162" s="129"/>
      <c r="GL162" s="129"/>
      <c r="GM162" s="129"/>
      <c r="GN162" s="129"/>
      <c r="GO162" s="129"/>
      <c r="GP162" s="129"/>
      <c r="GQ162" s="129"/>
      <c r="GR162" s="129"/>
      <c r="GS162" s="129"/>
      <c r="GT162" s="129"/>
      <c r="GU162" s="129"/>
      <c r="GV162" s="129"/>
      <c r="GW162" s="129"/>
      <c r="GX162" s="129"/>
      <c r="GY162" s="129"/>
      <c r="GZ162" s="129"/>
      <c r="HA162" s="129"/>
      <c r="HB162" s="129"/>
      <c r="HC162" s="129"/>
      <c r="HD162" s="129"/>
      <c r="HE162" s="129"/>
      <c r="HF162" s="129"/>
      <c r="HG162" s="129"/>
      <c r="HH162" s="129"/>
      <c r="HI162" s="129"/>
      <c r="HJ162" s="129"/>
      <c r="HK162" s="129"/>
      <c r="HL162" s="129"/>
      <c r="HM162" s="129"/>
      <c r="HN162" s="129"/>
      <c r="HO162" s="129"/>
      <c r="HP162" s="129"/>
      <c r="HQ162" s="129"/>
      <c r="HR162" s="129"/>
      <c r="HS162" s="129"/>
      <c r="HT162" s="129"/>
      <c r="HU162" s="129"/>
      <c r="HV162" s="129"/>
      <c r="HW162" s="129"/>
      <c r="HX162" s="129"/>
      <c r="HY162" s="129"/>
      <c r="HZ162" s="129"/>
      <c r="IA162" s="129"/>
      <c r="IB162" s="129"/>
      <c r="IC162" s="129"/>
      <c r="ID162" s="129"/>
      <c r="IE162" s="129"/>
      <c r="IF162" s="129"/>
      <c r="IG162" s="129"/>
      <c r="IH162" s="129"/>
      <c r="II162" s="129"/>
      <c r="IJ162" s="129"/>
      <c r="IK162" s="129"/>
      <c r="IL162" s="129"/>
      <c r="IM162" s="129"/>
      <c r="IN162" s="129"/>
      <c r="IO162" s="129"/>
      <c r="IP162" s="129"/>
      <c r="IQ162" s="129"/>
      <c r="IR162" s="129"/>
      <c r="IS162" s="129"/>
      <c r="IT162" s="129"/>
      <c r="IU162" s="129"/>
      <c r="IV162" s="129"/>
      <c r="IW162" s="129"/>
      <c r="IX162" s="129"/>
      <c r="IY162" s="129"/>
      <c r="IZ162" s="129"/>
      <c r="JA162" s="129"/>
      <c r="JB162" s="129"/>
      <c r="JC162" s="129"/>
      <c r="JD162" s="129"/>
      <c r="JE162" s="129"/>
      <c r="JF162" s="129"/>
      <c r="JG162" s="129"/>
      <c r="JH162" s="129"/>
      <c r="JI162" s="129"/>
      <c r="JJ162" s="129"/>
      <c r="JK162" s="129"/>
      <c r="JL162" s="129"/>
      <c r="JM162" s="129"/>
      <c r="JN162" s="129"/>
      <c r="JO162" s="129"/>
      <c r="JP162" s="129"/>
      <c r="JQ162" s="129"/>
      <c r="JR162" s="129"/>
      <c r="JS162" s="129"/>
      <c r="JT162" s="129"/>
      <c r="JU162" s="129"/>
      <c r="JV162" s="129"/>
      <c r="JW162" s="129"/>
      <c r="JX162" s="129"/>
      <c r="JY162" s="129"/>
      <c r="JZ162" s="129"/>
      <c r="KA162" s="129"/>
      <c r="KB162" s="129"/>
      <c r="KC162" s="129"/>
      <c r="KD162" s="129"/>
      <c r="KE162" s="129"/>
      <c r="KF162" s="129"/>
      <c r="KG162" s="129"/>
      <c r="KH162" s="129"/>
      <c r="KI162" s="129"/>
      <c r="KJ162" s="129"/>
      <c r="KK162" s="129"/>
      <c r="KL162" s="129"/>
      <c r="KM162" s="129"/>
      <c r="KN162" s="129"/>
      <c r="KO162" s="129"/>
      <c r="KP162" s="129"/>
      <c r="KQ162" s="129"/>
      <c r="KR162" s="129"/>
      <c r="KS162" s="129"/>
      <c r="KT162" s="129"/>
      <c r="KU162" s="129"/>
      <c r="KV162" s="129"/>
      <c r="KW162" s="129"/>
      <c r="KX162" s="129"/>
      <c r="KY162" s="129"/>
      <c r="KZ162" s="129"/>
      <c r="LA162" s="129"/>
      <c r="LB162" s="129"/>
      <c r="LC162" s="129"/>
      <c r="LD162" s="129"/>
      <c r="LE162" s="129"/>
      <c r="LF162" s="129"/>
      <c r="LG162" s="129"/>
      <c r="LH162" s="129"/>
      <c r="LI162" s="129"/>
      <c r="LJ162" s="129"/>
      <c r="LK162" s="129"/>
      <c r="LL162" s="129"/>
      <c r="LM162" s="129"/>
      <c r="LN162" s="129"/>
      <c r="LO162" s="129"/>
      <c r="LP162" s="129"/>
      <c r="LQ162" s="129"/>
      <c r="LR162" s="129"/>
      <c r="LS162" s="129"/>
      <c r="LT162" s="129"/>
      <c r="LU162" s="129"/>
      <c r="LV162" s="129"/>
      <c r="LW162" s="129"/>
      <c r="LX162" s="129"/>
      <c r="LY162" s="129"/>
      <c r="LZ162" s="129"/>
      <c r="MA162" s="129"/>
      <c r="MB162" s="129"/>
      <c r="MC162" s="129"/>
      <c r="MD162" s="129"/>
      <c r="ME162" s="129"/>
      <c r="MF162" s="129"/>
      <c r="MG162" s="129"/>
      <c r="MH162" s="129"/>
      <c r="MI162" s="129"/>
      <c r="MJ162" s="129"/>
      <c r="MK162" s="129"/>
      <c r="ML162" s="129"/>
      <c r="MM162" s="129"/>
      <c r="MN162" s="129"/>
      <c r="MO162" s="129"/>
      <c r="MP162" s="129"/>
      <c r="MQ162" s="129"/>
      <c r="MR162" s="129"/>
      <c r="MS162" s="129"/>
      <c r="MT162" s="129"/>
      <c r="MU162" s="129"/>
      <c r="MV162" s="129"/>
      <c r="MW162" s="129"/>
      <c r="MX162" s="129"/>
      <c r="MY162" s="129"/>
      <c r="MZ162" s="129"/>
      <c r="NA162" s="129"/>
      <c r="NB162" s="129"/>
      <c r="NC162" s="129"/>
      <c r="ND162" s="129"/>
      <c r="NE162" s="129"/>
      <c r="NF162" s="129"/>
      <c r="NG162" s="129"/>
      <c r="NH162" s="129"/>
      <c r="NI162" s="129"/>
      <c r="NJ162" s="129"/>
      <c r="NK162" s="129"/>
      <c r="NL162" s="129"/>
      <c r="NM162" s="129"/>
      <c r="NN162" s="129"/>
      <c r="NO162" s="129"/>
      <c r="NP162" s="129"/>
      <c r="NQ162" s="129"/>
      <c r="NR162" s="129"/>
      <c r="NS162" s="129"/>
      <c r="NT162" s="129"/>
      <c r="NU162" s="129"/>
      <c r="NV162" s="129"/>
      <c r="NW162" s="129"/>
      <c r="NX162" s="129"/>
      <c r="NY162" s="129"/>
      <c r="NZ162" s="129"/>
      <c r="OA162" s="129"/>
      <c r="OB162" s="129"/>
      <c r="OC162" s="129"/>
      <c r="OD162" s="129"/>
      <c r="OE162" s="129"/>
      <c r="OF162" s="129"/>
      <c r="OG162" s="129"/>
      <c r="OH162" s="129"/>
      <c r="OI162" s="129"/>
      <c r="OJ162" s="129"/>
      <c r="OK162" s="129"/>
      <c r="OL162" s="129"/>
      <c r="OM162" s="129"/>
      <c r="ON162" s="129"/>
      <c r="OO162" s="129"/>
      <c r="OP162" s="129"/>
      <c r="OQ162" s="129"/>
      <c r="OR162" s="129"/>
      <c r="OS162" s="129"/>
      <c r="OT162" s="129"/>
      <c r="OU162" s="129"/>
      <c r="OV162" s="129"/>
      <c r="OW162" s="129"/>
      <c r="OX162" s="129"/>
      <c r="OY162" s="129"/>
      <c r="OZ162" s="129"/>
      <c r="PA162" s="129"/>
      <c r="PB162" s="129"/>
      <c r="PC162" s="129"/>
      <c r="PD162" s="129"/>
      <c r="PE162" s="129"/>
      <c r="PF162" s="129"/>
      <c r="PG162" s="129"/>
      <c r="PH162" s="129"/>
      <c r="PI162" s="129"/>
      <c r="PJ162" s="129"/>
      <c r="PK162" s="129"/>
      <c r="PL162" s="129"/>
      <c r="PM162" s="129"/>
      <c r="PN162" s="129"/>
      <c r="PO162" s="129"/>
      <c r="PP162" s="129"/>
      <c r="PQ162" s="129"/>
      <c r="PR162" s="129"/>
      <c r="PS162" s="129"/>
      <c r="PT162" s="129"/>
      <c r="PU162" s="129"/>
      <c r="PV162" s="129"/>
      <c r="PW162" s="129"/>
      <c r="PX162" s="129"/>
      <c r="PY162" s="129"/>
      <c r="PZ162" s="129"/>
      <c r="QA162" s="129"/>
      <c r="QB162" s="129"/>
      <c r="QC162" s="129"/>
      <c r="QD162" s="129"/>
      <c r="QE162" s="129"/>
      <c r="QF162" s="129"/>
      <c r="QG162" s="129"/>
      <c r="QH162" s="129"/>
      <c r="QI162" s="129"/>
      <c r="QJ162" s="129"/>
      <c r="QK162" s="129"/>
      <c r="QL162" s="129"/>
      <c r="QM162" s="129"/>
      <c r="QN162" s="129"/>
      <c r="QO162" s="129"/>
      <c r="QP162" s="129"/>
      <c r="QQ162" s="129"/>
      <c r="QR162" s="129"/>
      <c r="QS162" s="129"/>
      <c r="QT162" s="129"/>
      <c r="QU162" s="129"/>
      <c r="QV162" s="129"/>
      <c r="QW162" s="129"/>
      <c r="QX162" s="129"/>
      <c r="QY162" s="129"/>
      <c r="QZ162" s="129"/>
      <c r="RA162" s="129"/>
      <c r="RB162" s="129"/>
      <c r="RC162" s="129"/>
      <c r="RD162" s="129"/>
      <c r="RE162" s="129"/>
      <c r="RF162" s="129"/>
      <c r="RG162" s="129"/>
      <c r="RH162" s="129"/>
      <c r="RI162" s="129"/>
      <c r="RJ162" s="129"/>
      <c r="RK162" s="129"/>
      <c r="RL162" s="129"/>
      <c r="RM162" s="129"/>
      <c r="RN162" s="129"/>
      <c r="RO162" s="129"/>
      <c r="RP162" s="129"/>
      <c r="RQ162" s="129"/>
      <c r="RR162" s="129"/>
      <c r="RS162" s="129"/>
      <c r="RT162" s="129"/>
      <c r="RU162" s="129"/>
      <c r="RV162" s="129"/>
      <c r="RW162" s="129"/>
      <c r="RX162" s="129"/>
      <c r="RY162" s="129"/>
    </row>
    <row r="163" spans="1:493" s="20" customFormat="1" ht="40" customHeight="1" x14ac:dyDescent="0.25">
      <c r="A163" s="125" t="s">
        <v>505</v>
      </c>
      <c r="B163" s="9" t="s">
        <v>1085</v>
      </c>
      <c r="C163" s="9" t="s">
        <v>1086</v>
      </c>
      <c r="D163" s="9" t="s">
        <v>1087</v>
      </c>
      <c r="E163" s="247">
        <v>2.1</v>
      </c>
      <c r="F163" s="248">
        <v>2.4</v>
      </c>
      <c r="G163" s="248">
        <v>1.8</v>
      </c>
      <c r="H163" s="247">
        <v>2</v>
      </c>
      <c r="I163" s="248">
        <v>2.2000000000000002</v>
      </c>
      <c r="J163" s="250">
        <v>1.7</v>
      </c>
      <c r="K163" s="256">
        <v>2022</v>
      </c>
      <c r="L163" s="248" t="s">
        <v>1599</v>
      </c>
      <c r="M163" s="86" t="s">
        <v>1599</v>
      </c>
      <c r="N163" s="248" t="s">
        <v>1598</v>
      </c>
      <c r="O163" s="86" t="s">
        <v>162</v>
      </c>
      <c r="P163" s="86" t="s">
        <v>156</v>
      </c>
      <c r="Q163" s="86"/>
      <c r="R163" s="86" t="s">
        <v>156</v>
      </c>
      <c r="S163" s="86"/>
      <c r="T163" s="86" t="s">
        <v>156</v>
      </c>
      <c r="U163" s="86" t="s">
        <v>156</v>
      </c>
      <c r="V163" s="86" t="s">
        <v>156</v>
      </c>
      <c r="W163" s="86" t="s">
        <v>156</v>
      </c>
      <c r="X163" s="86" t="s">
        <v>645</v>
      </c>
      <c r="Y163" s="86"/>
      <c r="Z163" s="86"/>
      <c r="AA163" s="273" t="s">
        <v>632</v>
      </c>
      <c r="AB163" s="162" t="s">
        <v>1435</v>
      </c>
      <c r="AC163" s="238" t="s">
        <v>1532</v>
      </c>
      <c r="AD163" s="235" t="s">
        <v>1425</v>
      </c>
      <c r="AE163" s="123">
        <v>2</v>
      </c>
      <c r="AF163" s="123">
        <v>0</v>
      </c>
      <c r="AG163" s="123">
        <v>2</v>
      </c>
      <c r="AH163" s="123">
        <v>2</v>
      </c>
      <c r="AI163" s="188" t="s">
        <v>1597</v>
      </c>
      <c r="AJ163" s="236" t="s">
        <v>1528</v>
      </c>
      <c r="AK163" s="124"/>
      <c r="AL163" s="124"/>
      <c r="AM163" s="124"/>
      <c r="AN163" s="124"/>
      <c r="AO163" s="124"/>
      <c r="AP163" s="124"/>
      <c r="AQ163" s="124"/>
      <c r="AR163" s="124"/>
      <c r="AS163" s="124"/>
      <c r="AT163" s="124"/>
      <c r="AU163" s="124"/>
      <c r="AV163" s="124"/>
      <c r="AW163" s="124"/>
      <c r="AX163" s="124"/>
      <c r="AY163" s="124"/>
      <c r="AZ163" s="124"/>
      <c r="BA163" s="124"/>
      <c r="BB163" s="124"/>
      <c r="BC163" s="124"/>
      <c r="BD163" s="124"/>
      <c r="BE163" s="124"/>
      <c r="BF163" s="124"/>
      <c r="BG163" s="124"/>
      <c r="BH163" s="124"/>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c r="GE163" s="129"/>
      <c r="GF163" s="129"/>
      <c r="GG163" s="129"/>
      <c r="GH163" s="129"/>
      <c r="GI163" s="129"/>
      <c r="GJ163" s="129"/>
      <c r="GK163" s="129"/>
      <c r="GL163" s="129"/>
      <c r="GM163" s="129"/>
      <c r="GN163" s="129"/>
      <c r="GO163" s="129"/>
      <c r="GP163" s="129"/>
      <c r="GQ163" s="129"/>
      <c r="GR163" s="129"/>
      <c r="GS163" s="129"/>
      <c r="GT163" s="129"/>
      <c r="GU163" s="129"/>
      <c r="GV163" s="129"/>
      <c r="GW163" s="129"/>
      <c r="GX163" s="129"/>
      <c r="GY163" s="129"/>
      <c r="GZ163" s="129"/>
      <c r="HA163" s="129"/>
      <c r="HB163" s="129"/>
      <c r="HC163" s="129"/>
      <c r="HD163" s="129"/>
      <c r="HE163" s="129"/>
      <c r="HF163" s="129"/>
      <c r="HG163" s="129"/>
      <c r="HH163" s="129"/>
      <c r="HI163" s="129"/>
      <c r="HJ163" s="129"/>
      <c r="HK163" s="129"/>
      <c r="HL163" s="129"/>
      <c r="HM163" s="129"/>
      <c r="HN163" s="129"/>
      <c r="HO163" s="129"/>
      <c r="HP163" s="129"/>
      <c r="HQ163" s="129"/>
      <c r="HR163" s="129"/>
      <c r="HS163" s="129"/>
      <c r="HT163" s="129"/>
      <c r="HU163" s="129"/>
      <c r="HV163" s="129"/>
      <c r="HW163" s="129"/>
      <c r="HX163" s="129"/>
      <c r="HY163" s="129"/>
      <c r="HZ163" s="129"/>
      <c r="IA163" s="129"/>
      <c r="IB163" s="129"/>
      <c r="IC163" s="129"/>
      <c r="ID163" s="129"/>
      <c r="IE163" s="129"/>
      <c r="IF163" s="129"/>
      <c r="IG163" s="129"/>
      <c r="IH163" s="129"/>
      <c r="II163" s="129"/>
      <c r="IJ163" s="129"/>
      <c r="IK163" s="129"/>
      <c r="IL163" s="129"/>
      <c r="IM163" s="129"/>
      <c r="IN163" s="129"/>
      <c r="IO163" s="129"/>
      <c r="IP163" s="129"/>
      <c r="IQ163" s="129"/>
      <c r="IR163" s="129"/>
      <c r="IS163" s="129"/>
      <c r="IT163" s="129"/>
      <c r="IU163" s="129"/>
      <c r="IV163" s="129"/>
      <c r="IW163" s="129"/>
      <c r="IX163" s="129"/>
      <c r="IY163" s="129"/>
      <c r="IZ163" s="129"/>
      <c r="JA163" s="129"/>
      <c r="JB163" s="129"/>
      <c r="JC163" s="129"/>
      <c r="JD163" s="129"/>
      <c r="JE163" s="129"/>
      <c r="JF163" s="129"/>
      <c r="JG163" s="129"/>
      <c r="JH163" s="129"/>
      <c r="JI163" s="129"/>
      <c r="JJ163" s="129"/>
      <c r="JK163" s="129"/>
      <c r="JL163" s="129"/>
      <c r="JM163" s="129"/>
      <c r="JN163" s="129"/>
      <c r="JO163" s="129"/>
      <c r="JP163" s="129"/>
      <c r="JQ163" s="129"/>
      <c r="JR163" s="129"/>
      <c r="JS163" s="129"/>
      <c r="JT163" s="129"/>
      <c r="JU163" s="129"/>
      <c r="JV163" s="129"/>
      <c r="JW163" s="129"/>
      <c r="JX163" s="129"/>
      <c r="JY163" s="129"/>
      <c r="JZ163" s="129"/>
      <c r="KA163" s="129"/>
      <c r="KB163" s="129"/>
      <c r="KC163" s="129"/>
      <c r="KD163" s="129"/>
      <c r="KE163" s="129"/>
      <c r="KF163" s="129"/>
      <c r="KG163" s="129"/>
      <c r="KH163" s="129"/>
      <c r="KI163" s="129"/>
      <c r="KJ163" s="129"/>
      <c r="KK163" s="129"/>
      <c r="KL163" s="129"/>
      <c r="KM163" s="129"/>
      <c r="KN163" s="129"/>
      <c r="KO163" s="129"/>
      <c r="KP163" s="129"/>
      <c r="KQ163" s="129"/>
      <c r="KR163" s="129"/>
      <c r="KS163" s="129"/>
      <c r="KT163" s="129"/>
      <c r="KU163" s="129"/>
      <c r="KV163" s="129"/>
      <c r="KW163" s="129"/>
      <c r="KX163" s="129"/>
      <c r="KY163" s="129"/>
      <c r="KZ163" s="129"/>
      <c r="LA163" s="129"/>
      <c r="LB163" s="129"/>
      <c r="LC163" s="129"/>
      <c r="LD163" s="129"/>
      <c r="LE163" s="129"/>
      <c r="LF163" s="129"/>
      <c r="LG163" s="129"/>
      <c r="LH163" s="129"/>
      <c r="LI163" s="129"/>
      <c r="LJ163" s="129"/>
      <c r="LK163" s="129"/>
      <c r="LL163" s="129"/>
      <c r="LM163" s="129"/>
      <c r="LN163" s="129"/>
      <c r="LO163" s="129"/>
      <c r="LP163" s="129"/>
      <c r="LQ163" s="129"/>
      <c r="LR163" s="129"/>
      <c r="LS163" s="129"/>
      <c r="LT163" s="129"/>
      <c r="LU163" s="129"/>
      <c r="LV163" s="129"/>
      <c r="LW163" s="129"/>
      <c r="LX163" s="129"/>
      <c r="LY163" s="129"/>
      <c r="LZ163" s="129"/>
      <c r="MA163" s="129"/>
      <c r="MB163" s="129"/>
      <c r="MC163" s="129"/>
      <c r="MD163" s="129"/>
      <c r="ME163" s="129"/>
      <c r="MF163" s="129"/>
      <c r="MG163" s="129"/>
      <c r="MH163" s="129"/>
      <c r="MI163" s="129"/>
      <c r="MJ163" s="129"/>
      <c r="MK163" s="129"/>
      <c r="ML163" s="129"/>
      <c r="MM163" s="129"/>
      <c r="MN163" s="129"/>
      <c r="MO163" s="129"/>
      <c r="MP163" s="129"/>
      <c r="MQ163" s="129"/>
      <c r="MR163" s="129"/>
      <c r="MS163" s="129"/>
      <c r="MT163" s="129"/>
      <c r="MU163" s="129"/>
      <c r="MV163" s="129"/>
      <c r="MW163" s="129"/>
      <c r="MX163" s="129"/>
      <c r="MY163" s="129"/>
      <c r="MZ163" s="129"/>
      <c r="NA163" s="129"/>
      <c r="NB163" s="129"/>
      <c r="NC163" s="129"/>
      <c r="ND163" s="129"/>
      <c r="NE163" s="129"/>
      <c r="NF163" s="129"/>
      <c r="NG163" s="129"/>
      <c r="NH163" s="129"/>
      <c r="NI163" s="129"/>
      <c r="NJ163" s="129"/>
      <c r="NK163" s="129"/>
      <c r="NL163" s="129"/>
      <c r="NM163" s="129"/>
      <c r="NN163" s="129"/>
      <c r="NO163" s="129"/>
      <c r="NP163" s="129"/>
      <c r="NQ163" s="129"/>
      <c r="NR163" s="129"/>
      <c r="NS163" s="129"/>
      <c r="NT163" s="129"/>
      <c r="NU163" s="129"/>
      <c r="NV163" s="129"/>
      <c r="NW163" s="129"/>
      <c r="NX163" s="129"/>
      <c r="NY163" s="129"/>
      <c r="NZ163" s="129"/>
      <c r="OA163" s="129"/>
      <c r="OB163" s="129"/>
      <c r="OC163" s="129"/>
      <c r="OD163" s="129"/>
      <c r="OE163" s="129"/>
      <c r="OF163" s="129"/>
      <c r="OG163" s="129"/>
      <c r="OH163" s="129"/>
      <c r="OI163" s="129"/>
      <c r="OJ163" s="129"/>
      <c r="OK163" s="129"/>
      <c r="OL163" s="129"/>
      <c r="OM163" s="129"/>
      <c r="ON163" s="129"/>
      <c r="OO163" s="129"/>
      <c r="OP163" s="129"/>
      <c r="OQ163" s="129"/>
      <c r="OR163" s="129"/>
      <c r="OS163" s="129"/>
      <c r="OT163" s="129"/>
      <c r="OU163" s="129"/>
      <c r="OV163" s="129"/>
      <c r="OW163" s="129"/>
      <c r="OX163" s="129"/>
      <c r="OY163" s="129"/>
      <c r="OZ163" s="129"/>
      <c r="PA163" s="129"/>
      <c r="PB163" s="129"/>
      <c r="PC163" s="129"/>
      <c r="PD163" s="129"/>
      <c r="PE163" s="129"/>
      <c r="PF163" s="129"/>
      <c r="PG163" s="129"/>
      <c r="PH163" s="129"/>
      <c r="PI163" s="129"/>
      <c r="PJ163" s="129"/>
      <c r="PK163" s="129"/>
      <c r="PL163" s="129"/>
      <c r="PM163" s="129"/>
      <c r="PN163" s="129"/>
      <c r="PO163" s="129"/>
      <c r="PP163" s="129"/>
      <c r="PQ163" s="129"/>
      <c r="PR163" s="129"/>
      <c r="PS163" s="129"/>
      <c r="PT163" s="129"/>
      <c r="PU163" s="129"/>
      <c r="PV163" s="129"/>
      <c r="PW163" s="129"/>
      <c r="PX163" s="129"/>
      <c r="PY163" s="129"/>
      <c r="PZ163" s="129"/>
      <c r="QA163" s="129"/>
      <c r="QB163" s="129"/>
      <c r="QC163" s="129"/>
      <c r="QD163" s="129"/>
      <c r="QE163" s="129"/>
      <c r="QF163" s="129"/>
      <c r="QG163" s="129"/>
      <c r="QH163" s="129"/>
      <c r="QI163" s="129"/>
      <c r="QJ163" s="129"/>
      <c r="QK163" s="129"/>
      <c r="QL163" s="129"/>
      <c r="QM163" s="129"/>
      <c r="QN163" s="129"/>
      <c r="QO163" s="129"/>
      <c r="QP163" s="129"/>
      <c r="QQ163" s="129"/>
      <c r="QR163" s="129"/>
      <c r="QS163" s="129"/>
      <c r="QT163" s="129"/>
      <c r="QU163" s="129"/>
      <c r="QV163" s="129"/>
      <c r="QW163" s="129"/>
      <c r="QX163" s="129"/>
      <c r="QY163" s="129"/>
      <c r="QZ163" s="129"/>
      <c r="RA163" s="129"/>
      <c r="RB163" s="129"/>
      <c r="RC163" s="129"/>
      <c r="RD163" s="129"/>
      <c r="RE163" s="129"/>
      <c r="RF163" s="129"/>
      <c r="RG163" s="129"/>
      <c r="RH163" s="129"/>
      <c r="RI163" s="129"/>
      <c r="RJ163" s="129"/>
      <c r="RK163" s="129"/>
      <c r="RL163" s="129"/>
      <c r="RM163" s="129"/>
      <c r="RN163" s="129"/>
      <c r="RO163" s="129"/>
      <c r="RP163" s="129"/>
      <c r="RQ163" s="129"/>
      <c r="RR163" s="129"/>
      <c r="RS163" s="129"/>
      <c r="RT163" s="129"/>
      <c r="RU163" s="129"/>
      <c r="RV163" s="129"/>
      <c r="RW163" s="129"/>
      <c r="RX163" s="129"/>
      <c r="RY163" s="129"/>
    </row>
    <row r="164" spans="1:493" s="20" customFormat="1" ht="40" customHeight="1" x14ac:dyDescent="0.25">
      <c r="A164" s="125" t="s">
        <v>534</v>
      </c>
      <c r="B164" s="9" t="s">
        <v>1088</v>
      </c>
      <c r="C164" s="9" t="s">
        <v>1089</v>
      </c>
      <c r="D164" s="9" t="s">
        <v>1090</v>
      </c>
      <c r="E164" s="247">
        <v>27.8</v>
      </c>
      <c r="F164" s="248">
        <v>41.4</v>
      </c>
      <c r="G164" s="248">
        <v>16</v>
      </c>
      <c r="H164" s="247">
        <v>20.3</v>
      </c>
      <c r="I164" s="248">
        <v>31.6</v>
      </c>
      <c r="J164" s="250">
        <v>10.6</v>
      </c>
      <c r="K164" s="256">
        <v>2022</v>
      </c>
      <c r="L164" s="248" t="s">
        <v>1599</v>
      </c>
      <c r="M164" s="86" t="s">
        <v>1603</v>
      </c>
      <c r="N164" s="248" t="s">
        <v>1598</v>
      </c>
      <c r="O164" s="86" t="s">
        <v>163</v>
      </c>
      <c r="P164" s="86">
        <v>2009</v>
      </c>
      <c r="Q164" s="86"/>
      <c r="R164" s="86" t="s">
        <v>163</v>
      </c>
      <c r="S164" s="86"/>
      <c r="T164" s="86">
        <v>2021</v>
      </c>
      <c r="U164" s="86" t="s">
        <v>163</v>
      </c>
      <c r="V164" s="86" t="s">
        <v>162</v>
      </c>
      <c r="W164" s="86" t="s">
        <v>156</v>
      </c>
      <c r="X164" s="86" t="s">
        <v>163</v>
      </c>
      <c r="Y164" s="86"/>
      <c r="Z164" s="86"/>
      <c r="AA164" s="273" t="s">
        <v>658</v>
      </c>
      <c r="AB164" s="162" t="s">
        <v>1481</v>
      </c>
      <c r="AC164" s="238" t="s">
        <v>1678</v>
      </c>
      <c r="AD164" s="235" t="s">
        <v>1425</v>
      </c>
      <c r="AE164" s="123">
        <v>2</v>
      </c>
      <c r="AF164" s="123">
        <v>0</v>
      </c>
      <c r="AG164" s="123">
        <v>2</v>
      </c>
      <c r="AH164" s="123">
        <v>2</v>
      </c>
      <c r="AI164" s="188" t="s">
        <v>1597</v>
      </c>
      <c r="AJ164" s="236" t="s">
        <v>1528</v>
      </c>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4"/>
      <c r="BH164" s="124"/>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c r="GE164" s="129"/>
      <c r="GF164" s="129"/>
      <c r="GG164" s="129"/>
      <c r="GH164" s="129"/>
      <c r="GI164" s="129"/>
      <c r="GJ164" s="129"/>
      <c r="GK164" s="129"/>
      <c r="GL164" s="129"/>
      <c r="GM164" s="129"/>
      <c r="GN164" s="129"/>
      <c r="GO164" s="129"/>
      <c r="GP164" s="129"/>
      <c r="GQ164" s="129"/>
      <c r="GR164" s="129"/>
      <c r="GS164" s="129"/>
      <c r="GT164" s="129"/>
      <c r="GU164" s="129"/>
      <c r="GV164" s="129"/>
      <c r="GW164" s="129"/>
      <c r="GX164" s="129"/>
      <c r="GY164" s="129"/>
      <c r="GZ164" s="129"/>
      <c r="HA164" s="129"/>
      <c r="HB164" s="129"/>
      <c r="HC164" s="129"/>
      <c r="HD164" s="129"/>
      <c r="HE164" s="129"/>
      <c r="HF164" s="129"/>
      <c r="HG164" s="129"/>
      <c r="HH164" s="129"/>
      <c r="HI164" s="129"/>
      <c r="HJ164" s="129"/>
      <c r="HK164" s="129"/>
      <c r="HL164" s="129"/>
      <c r="HM164" s="129"/>
      <c r="HN164" s="129"/>
      <c r="HO164" s="129"/>
      <c r="HP164" s="129"/>
      <c r="HQ164" s="129"/>
      <c r="HR164" s="129"/>
      <c r="HS164" s="129"/>
      <c r="HT164" s="129"/>
      <c r="HU164" s="129"/>
      <c r="HV164" s="129"/>
      <c r="HW164" s="129"/>
      <c r="HX164" s="129"/>
      <c r="HY164" s="129"/>
      <c r="HZ164" s="129"/>
      <c r="IA164" s="129"/>
      <c r="IB164" s="129"/>
      <c r="IC164" s="129"/>
      <c r="ID164" s="129"/>
      <c r="IE164" s="129"/>
      <c r="IF164" s="129"/>
      <c r="IG164" s="129"/>
      <c r="IH164" s="129"/>
      <c r="II164" s="129"/>
      <c r="IJ164" s="129"/>
      <c r="IK164" s="129"/>
      <c r="IL164" s="129"/>
      <c r="IM164" s="129"/>
      <c r="IN164" s="129"/>
      <c r="IO164" s="129"/>
      <c r="IP164" s="129"/>
      <c r="IQ164" s="129"/>
      <c r="IR164" s="129"/>
      <c r="IS164" s="129"/>
      <c r="IT164" s="129"/>
      <c r="IU164" s="129"/>
      <c r="IV164" s="129"/>
      <c r="IW164" s="129"/>
      <c r="IX164" s="129"/>
      <c r="IY164" s="129"/>
      <c r="IZ164" s="129"/>
      <c r="JA164" s="129"/>
      <c r="JB164" s="129"/>
      <c r="JC164" s="129"/>
      <c r="JD164" s="129"/>
      <c r="JE164" s="129"/>
      <c r="JF164" s="129"/>
      <c r="JG164" s="129"/>
      <c r="JH164" s="129"/>
      <c r="JI164" s="129"/>
      <c r="JJ164" s="129"/>
      <c r="JK164" s="129"/>
      <c r="JL164" s="129"/>
      <c r="JM164" s="129"/>
      <c r="JN164" s="129"/>
      <c r="JO164" s="129"/>
      <c r="JP164" s="129"/>
      <c r="JQ164" s="129"/>
      <c r="JR164" s="129"/>
      <c r="JS164" s="129"/>
      <c r="JT164" s="129"/>
      <c r="JU164" s="129"/>
      <c r="JV164" s="129"/>
      <c r="JW164" s="129"/>
      <c r="JX164" s="129"/>
      <c r="JY164" s="129"/>
      <c r="JZ164" s="129"/>
      <c r="KA164" s="129"/>
      <c r="KB164" s="129"/>
      <c r="KC164" s="129"/>
      <c r="KD164" s="129"/>
      <c r="KE164" s="129"/>
      <c r="KF164" s="129"/>
      <c r="KG164" s="129"/>
      <c r="KH164" s="129"/>
      <c r="KI164" s="129"/>
      <c r="KJ164" s="129"/>
      <c r="KK164" s="129"/>
      <c r="KL164" s="129"/>
      <c r="KM164" s="129"/>
      <c r="KN164" s="129"/>
      <c r="KO164" s="129"/>
      <c r="KP164" s="129"/>
      <c r="KQ164" s="129"/>
      <c r="KR164" s="129"/>
      <c r="KS164" s="129"/>
      <c r="KT164" s="129"/>
      <c r="KU164" s="129"/>
      <c r="KV164" s="129"/>
      <c r="KW164" s="129"/>
      <c r="KX164" s="129"/>
      <c r="KY164" s="129"/>
      <c r="KZ164" s="129"/>
      <c r="LA164" s="129"/>
      <c r="LB164" s="129"/>
      <c r="LC164" s="129"/>
      <c r="LD164" s="129"/>
      <c r="LE164" s="129"/>
      <c r="LF164" s="129"/>
      <c r="LG164" s="129"/>
      <c r="LH164" s="129"/>
      <c r="LI164" s="129"/>
      <c r="LJ164" s="129"/>
      <c r="LK164" s="129"/>
      <c r="LL164" s="129"/>
      <c r="LM164" s="129"/>
      <c r="LN164" s="129"/>
      <c r="LO164" s="129"/>
      <c r="LP164" s="129"/>
      <c r="LQ164" s="129"/>
      <c r="LR164" s="129"/>
      <c r="LS164" s="129"/>
      <c r="LT164" s="129"/>
      <c r="LU164" s="129"/>
      <c r="LV164" s="129"/>
      <c r="LW164" s="129"/>
      <c r="LX164" s="129"/>
      <c r="LY164" s="129"/>
      <c r="LZ164" s="129"/>
      <c r="MA164" s="129"/>
      <c r="MB164" s="129"/>
      <c r="MC164" s="129"/>
      <c r="MD164" s="129"/>
      <c r="ME164" s="129"/>
      <c r="MF164" s="129"/>
      <c r="MG164" s="129"/>
      <c r="MH164" s="129"/>
      <c r="MI164" s="129"/>
      <c r="MJ164" s="129"/>
      <c r="MK164" s="129"/>
      <c r="ML164" s="129"/>
      <c r="MM164" s="129"/>
      <c r="MN164" s="129"/>
      <c r="MO164" s="129"/>
      <c r="MP164" s="129"/>
      <c r="MQ164" s="129"/>
      <c r="MR164" s="129"/>
      <c r="MS164" s="129"/>
      <c r="MT164" s="129"/>
      <c r="MU164" s="129"/>
      <c r="MV164" s="129"/>
      <c r="MW164" s="129"/>
      <c r="MX164" s="129"/>
      <c r="MY164" s="129"/>
      <c r="MZ164" s="129"/>
      <c r="NA164" s="129"/>
      <c r="NB164" s="129"/>
      <c r="NC164" s="129"/>
      <c r="ND164" s="129"/>
      <c r="NE164" s="129"/>
      <c r="NF164" s="129"/>
      <c r="NG164" s="129"/>
      <c r="NH164" s="129"/>
      <c r="NI164" s="129"/>
      <c r="NJ164" s="129"/>
      <c r="NK164" s="129"/>
      <c r="NL164" s="129"/>
      <c r="NM164" s="129"/>
      <c r="NN164" s="129"/>
      <c r="NO164" s="129"/>
      <c r="NP164" s="129"/>
      <c r="NQ164" s="129"/>
      <c r="NR164" s="129"/>
      <c r="NS164" s="129"/>
      <c r="NT164" s="129"/>
      <c r="NU164" s="129"/>
      <c r="NV164" s="129"/>
      <c r="NW164" s="129"/>
      <c r="NX164" s="129"/>
      <c r="NY164" s="129"/>
      <c r="NZ164" s="129"/>
      <c r="OA164" s="129"/>
      <c r="OB164" s="129"/>
      <c r="OC164" s="129"/>
      <c r="OD164" s="129"/>
      <c r="OE164" s="129"/>
      <c r="OF164" s="129"/>
      <c r="OG164" s="129"/>
      <c r="OH164" s="129"/>
      <c r="OI164" s="129"/>
      <c r="OJ164" s="129"/>
      <c r="OK164" s="129"/>
      <c r="OL164" s="129"/>
      <c r="OM164" s="129"/>
      <c r="ON164" s="129"/>
      <c r="OO164" s="129"/>
      <c r="OP164" s="129"/>
      <c r="OQ164" s="129"/>
      <c r="OR164" s="129"/>
      <c r="OS164" s="129"/>
      <c r="OT164" s="129"/>
      <c r="OU164" s="129"/>
      <c r="OV164" s="129"/>
      <c r="OW164" s="129"/>
      <c r="OX164" s="129"/>
      <c r="OY164" s="129"/>
      <c r="OZ164" s="129"/>
      <c r="PA164" s="129"/>
      <c r="PB164" s="129"/>
      <c r="PC164" s="129"/>
      <c r="PD164" s="129"/>
      <c r="PE164" s="129"/>
      <c r="PF164" s="129"/>
      <c r="PG164" s="129"/>
      <c r="PH164" s="129"/>
      <c r="PI164" s="129"/>
      <c r="PJ164" s="129"/>
      <c r="PK164" s="129"/>
      <c r="PL164" s="129"/>
      <c r="PM164" s="129"/>
      <c r="PN164" s="129"/>
      <c r="PO164" s="129"/>
      <c r="PP164" s="129"/>
      <c r="PQ164" s="129"/>
      <c r="PR164" s="129"/>
      <c r="PS164" s="129"/>
      <c r="PT164" s="129"/>
      <c r="PU164" s="129"/>
      <c r="PV164" s="129"/>
      <c r="PW164" s="129"/>
      <c r="PX164" s="129"/>
      <c r="PY164" s="129"/>
      <c r="PZ164" s="129"/>
      <c r="QA164" s="129"/>
      <c r="QB164" s="129"/>
      <c r="QC164" s="129"/>
      <c r="QD164" s="129"/>
      <c r="QE164" s="129"/>
      <c r="QF164" s="129"/>
      <c r="QG164" s="129"/>
      <c r="QH164" s="129"/>
      <c r="QI164" s="129"/>
      <c r="QJ164" s="129"/>
      <c r="QK164" s="129"/>
      <c r="QL164" s="129"/>
      <c r="QM164" s="129"/>
      <c r="QN164" s="129"/>
      <c r="QO164" s="129"/>
      <c r="QP164" s="129"/>
      <c r="QQ164" s="129"/>
      <c r="QR164" s="129"/>
      <c r="QS164" s="129"/>
      <c r="QT164" s="129"/>
      <c r="QU164" s="129"/>
      <c r="QV164" s="129"/>
      <c r="QW164" s="129"/>
      <c r="QX164" s="129"/>
      <c r="QY164" s="129"/>
      <c r="QZ164" s="129"/>
      <c r="RA164" s="129"/>
      <c r="RB164" s="129"/>
      <c r="RC164" s="129"/>
      <c r="RD164" s="129"/>
      <c r="RE164" s="129"/>
      <c r="RF164" s="129"/>
      <c r="RG164" s="129"/>
      <c r="RH164" s="129"/>
      <c r="RI164" s="129"/>
      <c r="RJ164" s="129"/>
      <c r="RK164" s="129"/>
      <c r="RL164" s="129"/>
      <c r="RM164" s="129"/>
      <c r="RN164" s="129"/>
      <c r="RO164" s="129"/>
      <c r="RP164" s="129"/>
      <c r="RQ164" s="129"/>
      <c r="RR164" s="129"/>
      <c r="RS164" s="129"/>
      <c r="RT164" s="129"/>
      <c r="RU164" s="129"/>
      <c r="RV164" s="129"/>
      <c r="RW164" s="129"/>
      <c r="RX164" s="129"/>
      <c r="RY164" s="129"/>
    </row>
    <row r="165" spans="1:493" s="20" customFormat="1" ht="40" customHeight="1" x14ac:dyDescent="0.25">
      <c r="A165" s="125" t="s">
        <v>157</v>
      </c>
      <c r="B165" s="9" t="s">
        <v>1091</v>
      </c>
      <c r="C165" s="9" t="s">
        <v>1092</v>
      </c>
      <c r="D165" s="9" t="s">
        <v>1093</v>
      </c>
      <c r="E165" s="247">
        <v>6.7</v>
      </c>
      <c r="F165" s="248">
        <v>11.2</v>
      </c>
      <c r="G165" s="248">
        <v>3.1</v>
      </c>
      <c r="H165" s="247">
        <v>6.1</v>
      </c>
      <c r="I165" s="248">
        <v>10.3</v>
      </c>
      <c r="J165" s="250">
        <v>2.9</v>
      </c>
      <c r="K165" s="256">
        <v>2022</v>
      </c>
      <c r="L165" s="248" t="s">
        <v>1599</v>
      </c>
      <c r="M165" s="86" t="s">
        <v>1599</v>
      </c>
      <c r="N165" s="248" t="s">
        <v>1598</v>
      </c>
      <c r="O165" s="86" t="s">
        <v>163</v>
      </c>
      <c r="P165" s="86" t="s">
        <v>156</v>
      </c>
      <c r="Q165" s="86"/>
      <c r="R165" s="86" t="s">
        <v>156</v>
      </c>
      <c r="S165" s="86"/>
      <c r="T165" s="86">
        <v>2020</v>
      </c>
      <c r="U165" s="86" t="s">
        <v>162</v>
      </c>
      <c r="V165" s="86" t="s">
        <v>162</v>
      </c>
      <c r="W165" s="86" t="s">
        <v>162</v>
      </c>
      <c r="X165" s="86" t="s">
        <v>163</v>
      </c>
      <c r="Y165" s="86"/>
      <c r="Z165" s="86"/>
      <c r="AA165" s="273" t="s">
        <v>632</v>
      </c>
      <c r="AB165" s="162" t="s">
        <v>1435</v>
      </c>
      <c r="AC165" s="238" t="s">
        <v>1675</v>
      </c>
      <c r="AD165" s="235" t="s">
        <v>1425</v>
      </c>
      <c r="AE165" s="123">
        <v>2</v>
      </c>
      <c r="AF165" s="123">
        <v>0</v>
      </c>
      <c r="AG165" s="123">
        <v>2</v>
      </c>
      <c r="AH165" s="123">
        <v>2</v>
      </c>
      <c r="AI165" s="188" t="s">
        <v>1597</v>
      </c>
      <c r="AJ165" s="236" t="s">
        <v>1528</v>
      </c>
      <c r="AK165" s="124"/>
      <c r="AL165" s="124"/>
      <c r="AM165" s="124"/>
      <c r="AN165" s="124"/>
      <c r="AO165" s="124"/>
      <c r="AP165" s="124"/>
      <c r="AQ165" s="124"/>
      <c r="AR165" s="124"/>
      <c r="AS165" s="124"/>
      <c r="AT165" s="124"/>
      <c r="AU165" s="124"/>
      <c r="AV165" s="124"/>
      <c r="AW165" s="124"/>
      <c r="AX165" s="124"/>
      <c r="AY165" s="124"/>
      <c r="AZ165" s="124"/>
      <c r="BA165" s="124"/>
      <c r="BB165" s="124"/>
      <c r="BC165" s="124"/>
      <c r="BD165" s="124"/>
      <c r="BE165" s="124"/>
      <c r="BF165" s="124"/>
      <c r="BG165" s="124"/>
      <c r="BH165" s="124"/>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c r="GE165" s="129"/>
      <c r="GF165" s="129"/>
      <c r="GG165" s="129"/>
      <c r="GH165" s="129"/>
      <c r="GI165" s="129"/>
      <c r="GJ165" s="129"/>
      <c r="GK165" s="129"/>
      <c r="GL165" s="129"/>
      <c r="GM165" s="129"/>
      <c r="GN165" s="129"/>
      <c r="GO165" s="129"/>
      <c r="GP165" s="129"/>
      <c r="GQ165" s="129"/>
      <c r="GR165" s="129"/>
      <c r="GS165" s="129"/>
      <c r="GT165" s="129"/>
      <c r="GU165" s="129"/>
      <c r="GV165" s="129"/>
      <c r="GW165" s="129"/>
      <c r="GX165" s="129"/>
      <c r="GY165" s="129"/>
      <c r="GZ165" s="129"/>
      <c r="HA165" s="129"/>
      <c r="HB165" s="129"/>
      <c r="HC165" s="129"/>
      <c r="HD165" s="129"/>
      <c r="HE165" s="129"/>
      <c r="HF165" s="129"/>
      <c r="HG165" s="129"/>
      <c r="HH165" s="129"/>
      <c r="HI165" s="129"/>
      <c r="HJ165" s="129"/>
      <c r="HK165" s="129"/>
      <c r="HL165" s="129"/>
      <c r="HM165" s="129"/>
      <c r="HN165" s="129"/>
      <c r="HO165" s="129"/>
      <c r="HP165" s="129"/>
      <c r="HQ165" s="129"/>
      <c r="HR165" s="129"/>
      <c r="HS165" s="129"/>
      <c r="HT165" s="129"/>
      <c r="HU165" s="129"/>
      <c r="HV165" s="129"/>
      <c r="HW165" s="129"/>
      <c r="HX165" s="129"/>
      <c r="HY165" s="129"/>
      <c r="HZ165" s="129"/>
      <c r="IA165" s="129"/>
      <c r="IB165" s="129"/>
      <c r="IC165" s="129"/>
      <c r="ID165" s="129"/>
      <c r="IE165" s="129"/>
      <c r="IF165" s="129"/>
      <c r="IG165" s="129"/>
      <c r="IH165" s="129"/>
      <c r="II165" s="129"/>
      <c r="IJ165" s="129"/>
      <c r="IK165" s="129"/>
      <c r="IL165" s="129"/>
      <c r="IM165" s="129"/>
      <c r="IN165" s="129"/>
      <c r="IO165" s="129"/>
      <c r="IP165" s="129"/>
      <c r="IQ165" s="129"/>
      <c r="IR165" s="129"/>
      <c r="IS165" s="129"/>
      <c r="IT165" s="129"/>
      <c r="IU165" s="129"/>
      <c r="IV165" s="129"/>
      <c r="IW165" s="129"/>
      <c r="IX165" s="129"/>
      <c r="IY165" s="129"/>
      <c r="IZ165" s="129"/>
      <c r="JA165" s="129"/>
      <c r="JB165" s="129"/>
      <c r="JC165" s="129"/>
      <c r="JD165" s="129"/>
      <c r="JE165" s="129"/>
      <c r="JF165" s="129"/>
      <c r="JG165" s="129"/>
      <c r="JH165" s="129"/>
      <c r="JI165" s="129"/>
      <c r="JJ165" s="129"/>
      <c r="JK165" s="129"/>
      <c r="JL165" s="129"/>
      <c r="JM165" s="129"/>
      <c r="JN165" s="129"/>
      <c r="JO165" s="129"/>
      <c r="JP165" s="129"/>
      <c r="JQ165" s="129"/>
      <c r="JR165" s="129"/>
      <c r="JS165" s="129"/>
      <c r="JT165" s="129"/>
      <c r="JU165" s="129"/>
      <c r="JV165" s="129"/>
      <c r="JW165" s="129"/>
      <c r="JX165" s="129"/>
      <c r="JY165" s="129"/>
      <c r="JZ165" s="129"/>
      <c r="KA165" s="129"/>
      <c r="KB165" s="129"/>
      <c r="KC165" s="129"/>
      <c r="KD165" s="129"/>
      <c r="KE165" s="129"/>
      <c r="KF165" s="129"/>
      <c r="KG165" s="129"/>
      <c r="KH165" s="129"/>
      <c r="KI165" s="129"/>
      <c r="KJ165" s="129"/>
      <c r="KK165" s="129"/>
      <c r="KL165" s="129"/>
      <c r="KM165" s="129"/>
      <c r="KN165" s="129"/>
      <c r="KO165" s="129"/>
      <c r="KP165" s="129"/>
      <c r="KQ165" s="129"/>
      <c r="KR165" s="129"/>
      <c r="KS165" s="129"/>
      <c r="KT165" s="129"/>
      <c r="KU165" s="129"/>
      <c r="KV165" s="129"/>
      <c r="KW165" s="129"/>
      <c r="KX165" s="129"/>
      <c r="KY165" s="129"/>
      <c r="KZ165" s="129"/>
      <c r="LA165" s="129"/>
      <c r="LB165" s="129"/>
      <c r="LC165" s="129"/>
      <c r="LD165" s="129"/>
      <c r="LE165" s="129"/>
      <c r="LF165" s="129"/>
      <c r="LG165" s="129"/>
      <c r="LH165" s="129"/>
      <c r="LI165" s="129"/>
      <c r="LJ165" s="129"/>
      <c r="LK165" s="129"/>
      <c r="LL165" s="129"/>
      <c r="LM165" s="129"/>
      <c r="LN165" s="129"/>
      <c r="LO165" s="129"/>
      <c r="LP165" s="129"/>
      <c r="LQ165" s="129"/>
      <c r="LR165" s="129"/>
      <c r="LS165" s="129"/>
      <c r="LT165" s="129"/>
      <c r="LU165" s="129"/>
      <c r="LV165" s="129"/>
      <c r="LW165" s="129"/>
      <c r="LX165" s="129"/>
      <c r="LY165" s="129"/>
      <c r="LZ165" s="129"/>
      <c r="MA165" s="129"/>
      <c r="MB165" s="129"/>
      <c r="MC165" s="129"/>
      <c r="MD165" s="129"/>
      <c r="ME165" s="129"/>
      <c r="MF165" s="129"/>
      <c r="MG165" s="129"/>
      <c r="MH165" s="129"/>
      <c r="MI165" s="129"/>
      <c r="MJ165" s="129"/>
      <c r="MK165" s="129"/>
      <c r="ML165" s="129"/>
      <c r="MM165" s="129"/>
      <c r="MN165" s="129"/>
      <c r="MO165" s="129"/>
      <c r="MP165" s="129"/>
      <c r="MQ165" s="129"/>
      <c r="MR165" s="129"/>
      <c r="MS165" s="129"/>
      <c r="MT165" s="129"/>
      <c r="MU165" s="129"/>
      <c r="MV165" s="129"/>
      <c r="MW165" s="129"/>
      <c r="MX165" s="129"/>
      <c r="MY165" s="129"/>
      <c r="MZ165" s="129"/>
      <c r="NA165" s="129"/>
      <c r="NB165" s="129"/>
      <c r="NC165" s="129"/>
      <c r="ND165" s="129"/>
      <c r="NE165" s="129"/>
      <c r="NF165" s="129"/>
      <c r="NG165" s="129"/>
      <c r="NH165" s="129"/>
      <c r="NI165" s="129"/>
      <c r="NJ165" s="129"/>
      <c r="NK165" s="129"/>
      <c r="NL165" s="129"/>
      <c r="NM165" s="129"/>
      <c r="NN165" s="129"/>
      <c r="NO165" s="129"/>
      <c r="NP165" s="129"/>
      <c r="NQ165" s="129"/>
      <c r="NR165" s="129"/>
      <c r="NS165" s="129"/>
      <c r="NT165" s="129"/>
      <c r="NU165" s="129"/>
      <c r="NV165" s="129"/>
      <c r="NW165" s="129"/>
      <c r="NX165" s="129"/>
      <c r="NY165" s="129"/>
      <c r="NZ165" s="129"/>
      <c r="OA165" s="129"/>
      <c r="OB165" s="129"/>
      <c r="OC165" s="129"/>
      <c r="OD165" s="129"/>
      <c r="OE165" s="129"/>
      <c r="OF165" s="129"/>
      <c r="OG165" s="129"/>
      <c r="OH165" s="129"/>
      <c r="OI165" s="129"/>
      <c r="OJ165" s="129"/>
      <c r="OK165" s="129"/>
      <c r="OL165" s="129"/>
      <c r="OM165" s="129"/>
      <c r="ON165" s="129"/>
      <c r="OO165" s="129"/>
      <c r="OP165" s="129"/>
      <c r="OQ165" s="129"/>
      <c r="OR165" s="129"/>
      <c r="OS165" s="129"/>
      <c r="OT165" s="129"/>
      <c r="OU165" s="129"/>
      <c r="OV165" s="129"/>
      <c r="OW165" s="129"/>
      <c r="OX165" s="129"/>
      <c r="OY165" s="129"/>
      <c r="OZ165" s="129"/>
      <c r="PA165" s="129"/>
      <c r="PB165" s="129"/>
      <c r="PC165" s="129"/>
      <c r="PD165" s="129"/>
      <c r="PE165" s="129"/>
      <c r="PF165" s="129"/>
      <c r="PG165" s="129"/>
      <c r="PH165" s="129"/>
      <c r="PI165" s="129"/>
      <c r="PJ165" s="129"/>
      <c r="PK165" s="129"/>
      <c r="PL165" s="129"/>
      <c r="PM165" s="129"/>
      <c r="PN165" s="129"/>
      <c r="PO165" s="129"/>
      <c r="PP165" s="129"/>
      <c r="PQ165" s="129"/>
      <c r="PR165" s="129"/>
      <c r="PS165" s="129"/>
      <c r="PT165" s="129"/>
      <c r="PU165" s="129"/>
      <c r="PV165" s="129"/>
      <c r="PW165" s="129"/>
      <c r="PX165" s="129"/>
      <c r="PY165" s="129"/>
      <c r="PZ165" s="129"/>
      <c r="QA165" s="129"/>
      <c r="QB165" s="129"/>
      <c r="QC165" s="129"/>
      <c r="QD165" s="129"/>
      <c r="QE165" s="129"/>
      <c r="QF165" s="129"/>
      <c r="QG165" s="129"/>
      <c r="QH165" s="129"/>
      <c r="QI165" s="129"/>
      <c r="QJ165" s="129"/>
      <c r="QK165" s="129"/>
      <c r="QL165" s="129"/>
      <c r="QM165" s="129"/>
      <c r="QN165" s="129"/>
      <c r="QO165" s="129"/>
      <c r="QP165" s="129"/>
      <c r="QQ165" s="129"/>
      <c r="QR165" s="129"/>
      <c r="QS165" s="129"/>
      <c r="QT165" s="129"/>
      <c r="QU165" s="129"/>
      <c r="QV165" s="129"/>
      <c r="QW165" s="129"/>
      <c r="QX165" s="129"/>
      <c r="QY165" s="129"/>
      <c r="QZ165" s="129"/>
      <c r="RA165" s="129"/>
      <c r="RB165" s="129"/>
      <c r="RC165" s="129"/>
      <c r="RD165" s="129"/>
      <c r="RE165" s="129"/>
      <c r="RF165" s="129"/>
      <c r="RG165" s="129"/>
      <c r="RH165" s="129"/>
      <c r="RI165" s="129"/>
      <c r="RJ165" s="129"/>
      <c r="RK165" s="129"/>
      <c r="RL165" s="129"/>
      <c r="RM165" s="129"/>
      <c r="RN165" s="129"/>
      <c r="RO165" s="129"/>
      <c r="RP165" s="129"/>
      <c r="RQ165" s="129"/>
      <c r="RR165" s="129"/>
      <c r="RS165" s="129"/>
      <c r="RT165" s="129"/>
      <c r="RU165" s="129"/>
      <c r="RV165" s="129"/>
      <c r="RW165" s="129"/>
      <c r="RX165" s="129"/>
      <c r="RY165" s="129"/>
    </row>
    <row r="166" spans="1:493" s="20" customFormat="1" ht="40" customHeight="1" x14ac:dyDescent="0.25">
      <c r="A166" s="125" t="s">
        <v>505</v>
      </c>
      <c r="B166" s="9" t="s">
        <v>1094</v>
      </c>
      <c r="C166" s="9" t="s">
        <v>1095</v>
      </c>
      <c r="D166" s="9" t="s">
        <v>1096</v>
      </c>
      <c r="E166" s="247">
        <v>2.5</v>
      </c>
      <c r="F166" s="248">
        <v>3.1</v>
      </c>
      <c r="G166" s="248">
        <v>1.9</v>
      </c>
      <c r="H166" s="247">
        <v>2.4</v>
      </c>
      <c r="I166" s="248">
        <v>2.9</v>
      </c>
      <c r="J166" s="250">
        <v>1.8</v>
      </c>
      <c r="K166" s="256">
        <v>2022</v>
      </c>
      <c r="L166" s="248" t="s">
        <v>1599</v>
      </c>
      <c r="M166" s="86" t="s">
        <v>1599</v>
      </c>
      <c r="N166" s="248" t="s">
        <v>1598</v>
      </c>
      <c r="O166" s="86" t="s">
        <v>163</v>
      </c>
      <c r="P166" s="86" t="s">
        <v>156</v>
      </c>
      <c r="Q166" s="86"/>
      <c r="R166" s="86" t="s">
        <v>156</v>
      </c>
      <c r="S166" s="86"/>
      <c r="T166" s="86">
        <v>2012</v>
      </c>
      <c r="U166" s="86" t="s">
        <v>162</v>
      </c>
      <c r="V166" s="86" t="s">
        <v>162</v>
      </c>
      <c r="W166" s="86" t="s">
        <v>162</v>
      </c>
      <c r="X166" s="86" t="s">
        <v>163</v>
      </c>
      <c r="Y166" s="86"/>
      <c r="Z166" s="86"/>
      <c r="AA166" s="273" t="s">
        <v>632</v>
      </c>
      <c r="AB166" s="162" t="s">
        <v>1435</v>
      </c>
      <c r="AC166" s="238" t="s">
        <v>1679</v>
      </c>
      <c r="AD166" s="235" t="s">
        <v>1425</v>
      </c>
      <c r="AE166" s="123">
        <v>2</v>
      </c>
      <c r="AF166" s="123">
        <v>0</v>
      </c>
      <c r="AG166" s="123">
        <v>2</v>
      </c>
      <c r="AH166" s="123">
        <v>2</v>
      </c>
      <c r="AI166" s="188" t="s">
        <v>1597</v>
      </c>
      <c r="AJ166" s="236" t="s">
        <v>1528</v>
      </c>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c r="BH166" s="124"/>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c r="GX166" s="129"/>
      <c r="GY166" s="129"/>
      <c r="GZ166" s="129"/>
      <c r="HA166" s="129"/>
      <c r="HB166" s="129"/>
      <c r="HC166" s="129"/>
      <c r="HD166" s="129"/>
      <c r="HE166" s="129"/>
      <c r="HF166" s="129"/>
      <c r="HG166" s="129"/>
      <c r="HH166" s="129"/>
      <c r="HI166" s="129"/>
      <c r="HJ166" s="129"/>
      <c r="HK166" s="129"/>
      <c r="HL166" s="129"/>
      <c r="HM166" s="129"/>
      <c r="HN166" s="129"/>
      <c r="HO166" s="129"/>
      <c r="HP166" s="129"/>
      <c r="HQ166" s="129"/>
      <c r="HR166" s="129"/>
      <c r="HS166" s="129"/>
      <c r="HT166" s="129"/>
      <c r="HU166" s="129"/>
      <c r="HV166" s="129"/>
      <c r="HW166" s="129"/>
      <c r="HX166" s="129"/>
      <c r="HY166" s="129"/>
      <c r="HZ166" s="129"/>
      <c r="IA166" s="129"/>
      <c r="IB166" s="129"/>
      <c r="IC166" s="129"/>
      <c r="ID166" s="129"/>
      <c r="IE166" s="129"/>
      <c r="IF166" s="129"/>
      <c r="IG166" s="129"/>
      <c r="IH166" s="129"/>
      <c r="II166" s="129"/>
      <c r="IJ166" s="129"/>
      <c r="IK166" s="129"/>
      <c r="IL166" s="129"/>
      <c r="IM166" s="129"/>
      <c r="IN166" s="129"/>
      <c r="IO166" s="129"/>
      <c r="IP166" s="129"/>
      <c r="IQ166" s="129"/>
      <c r="IR166" s="129"/>
      <c r="IS166" s="129"/>
      <c r="IT166" s="129"/>
      <c r="IU166" s="129"/>
      <c r="IV166" s="129"/>
      <c r="IW166" s="129"/>
      <c r="IX166" s="129"/>
      <c r="IY166" s="129"/>
      <c r="IZ166" s="129"/>
      <c r="JA166" s="129"/>
      <c r="JB166" s="129"/>
      <c r="JC166" s="129"/>
      <c r="JD166" s="129"/>
      <c r="JE166" s="129"/>
      <c r="JF166" s="129"/>
      <c r="JG166" s="129"/>
      <c r="JH166" s="129"/>
      <c r="JI166" s="129"/>
      <c r="JJ166" s="129"/>
      <c r="JK166" s="129"/>
      <c r="JL166" s="129"/>
      <c r="JM166" s="129"/>
      <c r="JN166" s="129"/>
      <c r="JO166" s="129"/>
      <c r="JP166" s="129"/>
      <c r="JQ166" s="129"/>
      <c r="JR166" s="129"/>
      <c r="JS166" s="129"/>
      <c r="JT166" s="129"/>
      <c r="JU166" s="129"/>
      <c r="JV166" s="129"/>
      <c r="JW166" s="129"/>
      <c r="JX166" s="129"/>
      <c r="JY166" s="129"/>
      <c r="JZ166" s="129"/>
      <c r="KA166" s="129"/>
      <c r="KB166" s="129"/>
      <c r="KC166" s="129"/>
      <c r="KD166" s="129"/>
      <c r="KE166" s="129"/>
      <c r="KF166" s="129"/>
      <c r="KG166" s="129"/>
      <c r="KH166" s="129"/>
      <c r="KI166" s="129"/>
      <c r="KJ166" s="129"/>
      <c r="KK166" s="129"/>
      <c r="KL166" s="129"/>
      <c r="KM166" s="129"/>
      <c r="KN166" s="129"/>
      <c r="KO166" s="129"/>
      <c r="KP166" s="129"/>
      <c r="KQ166" s="129"/>
      <c r="KR166" s="129"/>
      <c r="KS166" s="129"/>
      <c r="KT166" s="129"/>
      <c r="KU166" s="129"/>
      <c r="KV166" s="129"/>
      <c r="KW166" s="129"/>
      <c r="KX166" s="129"/>
      <c r="KY166" s="129"/>
      <c r="KZ166" s="129"/>
      <c r="LA166" s="129"/>
      <c r="LB166" s="129"/>
      <c r="LC166" s="129"/>
      <c r="LD166" s="129"/>
      <c r="LE166" s="129"/>
      <c r="LF166" s="129"/>
      <c r="LG166" s="129"/>
      <c r="LH166" s="129"/>
      <c r="LI166" s="129"/>
      <c r="LJ166" s="129"/>
      <c r="LK166" s="129"/>
      <c r="LL166" s="129"/>
      <c r="LM166" s="129"/>
      <c r="LN166" s="129"/>
      <c r="LO166" s="129"/>
      <c r="LP166" s="129"/>
      <c r="LQ166" s="129"/>
      <c r="LR166" s="129"/>
      <c r="LS166" s="129"/>
      <c r="LT166" s="129"/>
      <c r="LU166" s="129"/>
      <c r="LV166" s="129"/>
      <c r="LW166" s="129"/>
      <c r="LX166" s="129"/>
      <c r="LY166" s="129"/>
      <c r="LZ166" s="129"/>
      <c r="MA166" s="129"/>
      <c r="MB166" s="129"/>
      <c r="MC166" s="129"/>
      <c r="MD166" s="129"/>
      <c r="ME166" s="129"/>
      <c r="MF166" s="129"/>
      <c r="MG166" s="129"/>
      <c r="MH166" s="129"/>
      <c r="MI166" s="129"/>
      <c r="MJ166" s="129"/>
      <c r="MK166" s="129"/>
      <c r="ML166" s="129"/>
      <c r="MM166" s="129"/>
      <c r="MN166" s="129"/>
      <c r="MO166" s="129"/>
      <c r="MP166" s="129"/>
      <c r="MQ166" s="129"/>
      <c r="MR166" s="129"/>
      <c r="MS166" s="129"/>
      <c r="MT166" s="129"/>
      <c r="MU166" s="129"/>
      <c r="MV166" s="129"/>
      <c r="MW166" s="129"/>
      <c r="MX166" s="129"/>
      <c r="MY166" s="129"/>
      <c r="MZ166" s="129"/>
      <c r="NA166" s="129"/>
      <c r="NB166" s="129"/>
      <c r="NC166" s="129"/>
      <c r="ND166" s="129"/>
      <c r="NE166" s="129"/>
      <c r="NF166" s="129"/>
      <c r="NG166" s="129"/>
      <c r="NH166" s="129"/>
      <c r="NI166" s="129"/>
      <c r="NJ166" s="129"/>
      <c r="NK166" s="129"/>
      <c r="NL166" s="129"/>
      <c r="NM166" s="129"/>
      <c r="NN166" s="129"/>
      <c r="NO166" s="129"/>
      <c r="NP166" s="129"/>
      <c r="NQ166" s="129"/>
      <c r="NR166" s="129"/>
      <c r="NS166" s="129"/>
      <c r="NT166" s="129"/>
      <c r="NU166" s="129"/>
      <c r="NV166" s="129"/>
      <c r="NW166" s="129"/>
      <c r="NX166" s="129"/>
      <c r="NY166" s="129"/>
      <c r="NZ166" s="129"/>
      <c r="OA166" s="129"/>
      <c r="OB166" s="129"/>
      <c r="OC166" s="129"/>
      <c r="OD166" s="129"/>
      <c r="OE166" s="129"/>
      <c r="OF166" s="129"/>
      <c r="OG166" s="129"/>
      <c r="OH166" s="129"/>
      <c r="OI166" s="129"/>
      <c r="OJ166" s="129"/>
      <c r="OK166" s="129"/>
      <c r="OL166" s="129"/>
      <c r="OM166" s="129"/>
      <c r="ON166" s="129"/>
      <c r="OO166" s="129"/>
      <c r="OP166" s="129"/>
      <c r="OQ166" s="129"/>
      <c r="OR166" s="129"/>
      <c r="OS166" s="129"/>
      <c r="OT166" s="129"/>
      <c r="OU166" s="129"/>
      <c r="OV166" s="129"/>
      <c r="OW166" s="129"/>
      <c r="OX166" s="129"/>
      <c r="OY166" s="129"/>
      <c r="OZ166" s="129"/>
      <c r="PA166" s="129"/>
      <c r="PB166" s="129"/>
      <c r="PC166" s="129"/>
      <c r="PD166" s="129"/>
      <c r="PE166" s="129"/>
      <c r="PF166" s="129"/>
      <c r="PG166" s="129"/>
      <c r="PH166" s="129"/>
      <c r="PI166" s="129"/>
      <c r="PJ166" s="129"/>
      <c r="PK166" s="129"/>
      <c r="PL166" s="129"/>
      <c r="PM166" s="129"/>
      <c r="PN166" s="129"/>
      <c r="PO166" s="129"/>
      <c r="PP166" s="129"/>
      <c r="PQ166" s="129"/>
      <c r="PR166" s="129"/>
      <c r="PS166" s="129"/>
      <c r="PT166" s="129"/>
      <c r="PU166" s="129"/>
      <c r="PV166" s="129"/>
      <c r="PW166" s="129"/>
      <c r="PX166" s="129"/>
      <c r="PY166" s="129"/>
      <c r="PZ166" s="129"/>
      <c r="QA166" s="129"/>
      <c r="QB166" s="129"/>
      <c r="QC166" s="129"/>
      <c r="QD166" s="129"/>
      <c r="QE166" s="129"/>
      <c r="QF166" s="129"/>
      <c r="QG166" s="129"/>
      <c r="QH166" s="129"/>
      <c r="QI166" s="129"/>
      <c r="QJ166" s="129"/>
      <c r="QK166" s="129"/>
      <c r="QL166" s="129"/>
      <c r="QM166" s="129"/>
      <c r="QN166" s="129"/>
      <c r="QO166" s="129"/>
      <c r="QP166" s="129"/>
      <c r="QQ166" s="129"/>
      <c r="QR166" s="129"/>
      <c r="QS166" s="129"/>
      <c r="QT166" s="129"/>
      <c r="QU166" s="129"/>
      <c r="QV166" s="129"/>
      <c r="QW166" s="129"/>
      <c r="QX166" s="129"/>
      <c r="QY166" s="129"/>
      <c r="QZ166" s="129"/>
      <c r="RA166" s="129"/>
      <c r="RB166" s="129"/>
      <c r="RC166" s="129"/>
      <c r="RD166" s="129"/>
      <c r="RE166" s="129"/>
      <c r="RF166" s="129"/>
      <c r="RG166" s="129"/>
      <c r="RH166" s="129"/>
      <c r="RI166" s="129"/>
      <c r="RJ166" s="129"/>
      <c r="RK166" s="129"/>
      <c r="RL166" s="129"/>
      <c r="RM166" s="129"/>
      <c r="RN166" s="129"/>
      <c r="RO166" s="129"/>
      <c r="RP166" s="129"/>
      <c r="RQ166" s="129"/>
      <c r="RR166" s="129"/>
      <c r="RS166" s="129"/>
      <c r="RT166" s="129"/>
      <c r="RU166" s="129"/>
      <c r="RV166" s="129"/>
      <c r="RW166" s="129"/>
      <c r="RX166" s="129"/>
      <c r="RY166" s="129"/>
    </row>
    <row r="167" spans="1:493" s="20" customFormat="1" ht="40" customHeight="1" x14ac:dyDescent="0.25">
      <c r="A167" s="125" t="s">
        <v>1504</v>
      </c>
      <c r="B167" s="9" t="s">
        <v>1097</v>
      </c>
      <c r="C167" s="9" t="s">
        <v>1098</v>
      </c>
      <c r="D167" s="9" t="s">
        <v>1099</v>
      </c>
      <c r="E167" s="247">
        <v>16.600000000000001</v>
      </c>
      <c r="F167" s="248">
        <v>24.1</v>
      </c>
      <c r="G167" s="248">
        <v>10.4</v>
      </c>
      <c r="H167" s="247">
        <v>13.7</v>
      </c>
      <c r="I167" s="248">
        <v>20.2</v>
      </c>
      <c r="J167" s="250">
        <v>8.3000000000000007</v>
      </c>
      <c r="K167" s="256">
        <v>2022</v>
      </c>
      <c r="L167" s="248" t="s">
        <v>1599</v>
      </c>
      <c r="M167" s="86" t="s">
        <v>1599</v>
      </c>
      <c r="N167" s="248" t="s">
        <v>1598</v>
      </c>
      <c r="O167" s="86" t="s">
        <v>163</v>
      </c>
      <c r="P167" s="86" t="s">
        <v>156</v>
      </c>
      <c r="Q167" s="86"/>
      <c r="R167" s="86" t="s">
        <v>156</v>
      </c>
      <c r="S167" s="86"/>
      <c r="T167" s="86">
        <v>2019</v>
      </c>
      <c r="U167" s="86" t="s">
        <v>163</v>
      </c>
      <c r="V167" s="86" t="s">
        <v>162</v>
      </c>
      <c r="W167" s="86" t="s">
        <v>162</v>
      </c>
      <c r="X167" s="86" t="s">
        <v>162</v>
      </c>
      <c r="Y167" s="86"/>
      <c r="Z167" s="86"/>
      <c r="AA167" s="273" t="s">
        <v>632</v>
      </c>
      <c r="AB167" s="162" t="s">
        <v>1435</v>
      </c>
      <c r="AC167" s="238" t="s">
        <v>1680</v>
      </c>
      <c r="AD167" s="235" t="s">
        <v>1425</v>
      </c>
      <c r="AE167" s="123">
        <v>2</v>
      </c>
      <c r="AF167" s="123">
        <v>0</v>
      </c>
      <c r="AG167" s="123">
        <v>2</v>
      </c>
      <c r="AH167" s="123">
        <v>2</v>
      </c>
      <c r="AI167" s="188" t="s">
        <v>1597</v>
      </c>
      <c r="AJ167" s="236" t="s">
        <v>1528</v>
      </c>
      <c r="AK167" s="124"/>
      <c r="AL167" s="124"/>
      <c r="AM167" s="124"/>
      <c r="AN167" s="124"/>
      <c r="AO167" s="124"/>
      <c r="AP167" s="124"/>
      <c r="AQ167" s="124"/>
      <c r="AR167" s="124"/>
      <c r="AS167" s="124"/>
      <c r="AT167" s="124"/>
      <c r="AU167" s="124"/>
      <c r="AV167" s="124"/>
      <c r="AW167" s="124"/>
      <c r="AX167" s="124"/>
      <c r="AY167" s="124"/>
      <c r="AZ167" s="124"/>
      <c r="BA167" s="124"/>
      <c r="BB167" s="124"/>
      <c r="BC167" s="124"/>
      <c r="BD167" s="124"/>
      <c r="BE167" s="124"/>
      <c r="BF167" s="124"/>
      <c r="BG167" s="124"/>
      <c r="BH167" s="124"/>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c r="GE167" s="129"/>
      <c r="GF167" s="129"/>
      <c r="GG167" s="129"/>
      <c r="GH167" s="129"/>
      <c r="GI167" s="129"/>
      <c r="GJ167" s="129"/>
      <c r="GK167" s="129"/>
      <c r="GL167" s="129"/>
      <c r="GM167" s="129"/>
      <c r="GN167" s="129"/>
      <c r="GO167" s="129"/>
      <c r="GP167" s="129"/>
      <c r="GQ167" s="129"/>
      <c r="GR167" s="129"/>
      <c r="GS167" s="129"/>
      <c r="GT167" s="129"/>
      <c r="GU167" s="129"/>
      <c r="GV167" s="129"/>
      <c r="GW167" s="129"/>
      <c r="GX167" s="129"/>
      <c r="GY167" s="129"/>
      <c r="GZ167" s="129"/>
      <c r="HA167" s="129"/>
      <c r="HB167" s="129"/>
      <c r="HC167" s="129"/>
      <c r="HD167" s="129"/>
      <c r="HE167" s="129"/>
      <c r="HF167" s="129"/>
      <c r="HG167" s="129"/>
      <c r="HH167" s="129"/>
      <c r="HI167" s="129"/>
      <c r="HJ167" s="129"/>
      <c r="HK167" s="129"/>
      <c r="HL167" s="129"/>
      <c r="HM167" s="129"/>
      <c r="HN167" s="129"/>
      <c r="HO167" s="129"/>
      <c r="HP167" s="129"/>
      <c r="HQ167" s="129"/>
      <c r="HR167" s="129"/>
      <c r="HS167" s="129"/>
      <c r="HT167" s="129"/>
      <c r="HU167" s="129"/>
      <c r="HV167" s="129"/>
      <c r="HW167" s="129"/>
      <c r="HX167" s="129"/>
      <c r="HY167" s="129"/>
      <c r="HZ167" s="129"/>
      <c r="IA167" s="129"/>
      <c r="IB167" s="129"/>
      <c r="IC167" s="129"/>
      <c r="ID167" s="129"/>
      <c r="IE167" s="129"/>
      <c r="IF167" s="129"/>
      <c r="IG167" s="129"/>
      <c r="IH167" s="129"/>
      <c r="II167" s="129"/>
      <c r="IJ167" s="129"/>
      <c r="IK167" s="129"/>
      <c r="IL167" s="129"/>
      <c r="IM167" s="129"/>
      <c r="IN167" s="129"/>
      <c r="IO167" s="129"/>
      <c r="IP167" s="129"/>
      <c r="IQ167" s="129"/>
      <c r="IR167" s="129"/>
      <c r="IS167" s="129"/>
      <c r="IT167" s="129"/>
      <c r="IU167" s="129"/>
      <c r="IV167" s="129"/>
      <c r="IW167" s="129"/>
      <c r="IX167" s="129"/>
      <c r="IY167" s="129"/>
      <c r="IZ167" s="129"/>
      <c r="JA167" s="129"/>
      <c r="JB167" s="129"/>
      <c r="JC167" s="129"/>
      <c r="JD167" s="129"/>
      <c r="JE167" s="129"/>
      <c r="JF167" s="129"/>
      <c r="JG167" s="129"/>
      <c r="JH167" s="129"/>
      <c r="JI167" s="129"/>
      <c r="JJ167" s="129"/>
      <c r="JK167" s="129"/>
      <c r="JL167" s="129"/>
      <c r="JM167" s="129"/>
      <c r="JN167" s="129"/>
      <c r="JO167" s="129"/>
      <c r="JP167" s="129"/>
      <c r="JQ167" s="129"/>
      <c r="JR167" s="129"/>
      <c r="JS167" s="129"/>
      <c r="JT167" s="129"/>
      <c r="JU167" s="129"/>
      <c r="JV167" s="129"/>
      <c r="JW167" s="129"/>
      <c r="JX167" s="129"/>
      <c r="JY167" s="129"/>
      <c r="JZ167" s="129"/>
      <c r="KA167" s="129"/>
      <c r="KB167" s="129"/>
      <c r="KC167" s="129"/>
      <c r="KD167" s="129"/>
      <c r="KE167" s="129"/>
      <c r="KF167" s="129"/>
      <c r="KG167" s="129"/>
      <c r="KH167" s="129"/>
      <c r="KI167" s="129"/>
      <c r="KJ167" s="129"/>
      <c r="KK167" s="129"/>
      <c r="KL167" s="129"/>
      <c r="KM167" s="129"/>
      <c r="KN167" s="129"/>
      <c r="KO167" s="129"/>
      <c r="KP167" s="129"/>
      <c r="KQ167" s="129"/>
      <c r="KR167" s="129"/>
      <c r="KS167" s="129"/>
      <c r="KT167" s="129"/>
      <c r="KU167" s="129"/>
      <c r="KV167" s="129"/>
      <c r="KW167" s="129"/>
      <c r="KX167" s="129"/>
      <c r="KY167" s="129"/>
      <c r="KZ167" s="129"/>
      <c r="LA167" s="129"/>
      <c r="LB167" s="129"/>
      <c r="LC167" s="129"/>
      <c r="LD167" s="129"/>
      <c r="LE167" s="129"/>
      <c r="LF167" s="129"/>
      <c r="LG167" s="129"/>
      <c r="LH167" s="129"/>
      <c r="LI167" s="129"/>
      <c r="LJ167" s="129"/>
      <c r="LK167" s="129"/>
      <c r="LL167" s="129"/>
      <c r="LM167" s="129"/>
      <c r="LN167" s="129"/>
      <c r="LO167" s="129"/>
      <c r="LP167" s="129"/>
      <c r="LQ167" s="129"/>
      <c r="LR167" s="129"/>
      <c r="LS167" s="129"/>
      <c r="LT167" s="129"/>
      <c r="LU167" s="129"/>
      <c r="LV167" s="129"/>
      <c r="LW167" s="129"/>
      <c r="LX167" s="129"/>
      <c r="LY167" s="129"/>
      <c r="LZ167" s="129"/>
      <c r="MA167" s="129"/>
      <c r="MB167" s="129"/>
      <c r="MC167" s="129"/>
      <c r="MD167" s="129"/>
      <c r="ME167" s="129"/>
      <c r="MF167" s="129"/>
      <c r="MG167" s="129"/>
      <c r="MH167" s="129"/>
      <c r="MI167" s="129"/>
      <c r="MJ167" s="129"/>
      <c r="MK167" s="129"/>
      <c r="ML167" s="129"/>
      <c r="MM167" s="129"/>
      <c r="MN167" s="129"/>
      <c r="MO167" s="129"/>
      <c r="MP167" s="129"/>
      <c r="MQ167" s="129"/>
      <c r="MR167" s="129"/>
      <c r="MS167" s="129"/>
      <c r="MT167" s="129"/>
      <c r="MU167" s="129"/>
      <c r="MV167" s="129"/>
      <c r="MW167" s="129"/>
      <c r="MX167" s="129"/>
      <c r="MY167" s="129"/>
      <c r="MZ167" s="129"/>
      <c r="NA167" s="129"/>
      <c r="NB167" s="129"/>
      <c r="NC167" s="129"/>
      <c r="ND167" s="129"/>
      <c r="NE167" s="129"/>
      <c r="NF167" s="129"/>
      <c r="NG167" s="129"/>
      <c r="NH167" s="129"/>
      <c r="NI167" s="129"/>
      <c r="NJ167" s="129"/>
      <c r="NK167" s="129"/>
      <c r="NL167" s="129"/>
      <c r="NM167" s="129"/>
      <c r="NN167" s="129"/>
      <c r="NO167" s="129"/>
      <c r="NP167" s="129"/>
      <c r="NQ167" s="129"/>
      <c r="NR167" s="129"/>
      <c r="NS167" s="129"/>
      <c r="NT167" s="129"/>
      <c r="NU167" s="129"/>
      <c r="NV167" s="129"/>
      <c r="NW167" s="129"/>
      <c r="NX167" s="129"/>
      <c r="NY167" s="129"/>
      <c r="NZ167" s="129"/>
      <c r="OA167" s="129"/>
      <c r="OB167" s="129"/>
      <c r="OC167" s="129"/>
      <c r="OD167" s="129"/>
      <c r="OE167" s="129"/>
      <c r="OF167" s="129"/>
      <c r="OG167" s="129"/>
      <c r="OH167" s="129"/>
      <c r="OI167" s="129"/>
      <c r="OJ167" s="129"/>
      <c r="OK167" s="129"/>
      <c r="OL167" s="129"/>
      <c r="OM167" s="129"/>
      <c r="ON167" s="129"/>
      <c r="OO167" s="129"/>
      <c r="OP167" s="129"/>
      <c r="OQ167" s="129"/>
      <c r="OR167" s="129"/>
      <c r="OS167" s="129"/>
      <c r="OT167" s="129"/>
      <c r="OU167" s="129"/>
      <c r="OV167" s="129"/>
      <c r="OW167" s="129"/>
      <c r="OX167" s="129"/>
      <c r="OY167" s="129"/>
      <c r="OZ167" s="129"/>
      <c r="PA167" s="129"/>
      <c r="PB167" s="129"/>
      <c r="PC167" s="129"/>
      <c r="PD167" s="129"/>
      <c r="PE167" s="129"/>
      <c r="PF167" s="129"/>
      <c r="PG167" s="129"/>
      <c r="PH167" s="129"/>
      <c r="PI167" s="129"/>
      <c r="PJ167" s="129"/>
      <c r="PK167" s="129"/>
      <c r="PL167" s="129"/>
      <c r="PM167" s="129"/>
      <c r="PN167" s="129"/>
      <c r="PO167" s="129"/>
      <c r="PP167" s="129"/>
      <c r="PQ167" s="129"/>
      <c r="PR167" s="129"/>
      <c r="PS167" s="129"/>
      <c r="PT167" s="129"/>
      <c r="PU167" s="129"/>
      <c r="PV167" s="129"/>
      <c r="PW167" s="129"/>
      <c r="PX167" s="129"/>
      <c r="PY167" s="129"/>
      <c r="PZ167" s="129"/>
      <c r="QA167" s="129"/>
      <c r="QB167" s="129"/>
      <c r="QC167" s="129"/>
      <c r="QD167" s="129"/>
      <c r="QE167" s="129"/>
      <c r="QF167" s="129"/>
      <c r="QG167" s="129"/>
      <c r="QH167" s="129"/>
      <c r="QI167" s="129"/>
      <c r="QJ167" s="129"/>
      <c r="QK167" s="129"/>
      <c r="QL167" s="129"/>
      <c r="QM167" s="129"/>
      <c r="QN167" s="129"/>
      <c r="QO167" s="129"/>
      <c r="QP167" s="129"/>
      <c r="QQ167" s="129"/>
      <c r="QR167" s="129"/>
      <c r="QS167" s="129"/>
      <c r="QT167" s="129"/>
      <c r="QU167" s="129"/>
      <c r="QV167" s="129"/>
      <c r="QW167" s="129"/>
      <c r="QX167" s="129"/>
      <c r="QY167" s="129"/>
      <c r="QZ167" s="129"/>
      <c r="RA167" s="129"/>
      <c r="RB167" s="129"/>
      <c r="RC167" s="129"/>
      <c r="RD167" s="129"/>
      <c r="RE167" s="129"/>
      <c r="RF167" s="129"/>
      <c r="RG167" s="129"/>
      <c r="RH167" s="129"/>
      <c r="RI167" s="129"/>
      <c r="RJ167" s="129"/>
      <c r="RK167" s="129"/>
      <c r="RL167" s="129"/>
      <c r="RM167" s="129"/>
      <c r="RN167" s="129"/>
      <c r="RO167" s="129"/>
      <c r="RP167" s="129"/>
      <c r="RQ167" s="129"/>
      <c r="RR167" s="129"/>
      <c r="RS167" s="129"/>
      <c r="RT167" s="129"/>
      <c r="RU167" s="129"/>
      <c r="RV167" s="129"/>
      <c r="RW167" s="129"/>
      <c r="RX167" s="129"/>
      <c r="RY167" s="129"/>
    </row>
    <row r="168" spans="1:493" s="20" customFormat="1" ht="40" customHeight="1" x14ac:dyDescent="0.25">
      <c r="A168" s="125" t="s">
        <v>534</v>
      </c>
      <c r="B168" s="9" t="s">
        <v>598</v>
      </c>
      <c r="C168" s="9" t="s">
        <v>1100</v>
      </c>
      <c r="D168" s="9" t="s">
        <v>1101</v>
      </c>
      <c r="E168" s="247">
        <v>17.399999999999999</v>
      </c>
      <c r="F168" s="248">
        <v>15.8</v>
      </c>
      <c r="G168" s="248">
        <v>19.100000000000001</v>
      </c>
      <c r="H168" s="247">
        <v>13.3</v>
      </c>
      <c r="I168" s="248">
        <v>12.9</v>
      </c>
      <c r="J168" s="250">
        <v>13.7</v>
      </c>
      <c r="K168" s="256">
        <v>2022</v>
      </c>
      <c r="L168" s="248" t="s">
        <v>1599</v>
      </c>
      <c r="M168" s="86" t="s">
        <v>1602</v>
      </c>
      <c r="N168" s="248" t="s">
        <v>1598</v>
      </c>
      <c r="O168" s="86" t="s">
        <v>163</v>
      </c>
      <c r="P168" s="86">
        <v>2020</v>
      </c>
      <c r="Q168" s="86"/>
      <c r="R168" s="86" t="s">
        <v>163</v>
      </c>
      <c r="S168" s="86"/>
      <c r="T168" s="86">
        <v>2023</v>
      </c>
      <c r="U168" s="86" t="s">
        <v>162</v>
      </c>
      <c r="V168" s="86" t="s">
        <v>162</v>
      </c>
      <c r="W168" s="86" t="s">
        <v>162</v>
      </c>
      <c r="X168" s="86" t="s">
        <v>163</v>
      </c>
      <c r="Y168" s="86"/>
      <c r="Z168" s="86"/>
      <c r="AA168" s="273" t="s">
        <v>658</v>
      </c>
      <c r="AB168" s="162" t="s">
        <v>1485</v>
      </c>
      <c r="AC168" s="238" t="s">
        <v>1673</v>
      </c>
      <c r="AD168" s="235" t="s">
        <v>1425</v>
      </c>
      <c r="AE168" s="123">
        <v>2</v>
      </c>
      <c r="AF168" s="123">
        <v>0</v>
      </c>
      <c r="AG168" s="123">
        <v>2</v>
      </c>
      <c r="AH168" s="123">
        <v>2</v>
      </c>
      <c r="AI168" s="188" t="s">
        <v>1597</v>
      </c>
      <c r="AJ168" s="236" t="s">
        <v>1528</v>
      </c>
      <c r="AK168" s="124"/>
      <c r="AL168" s="124"/>
      <c r="AM168" s="124"/>
      <c r="AN168" s="124"/>
      <c r="AO168" s="124"/>
      <c r="AP168" s="124"/>
      <c r="AQ168" s="124"/>
      <c r="AR168" s="124"/>
      <c r="AS168" s="124"/>
      <c r="AT168" s="124"/>
      <c r="AU168" s="124"/>
      <c r="AV168" s="124"/>
      <c r="AW168" s="124"/>
      <c r="AX168" s="124"/>
      <c r="AY168" s="124"/>
      <c r="AZ168" s="124"/>
      <c r="BA168" s="124"/>
      <c r="BB168" s="124"/>
      <c r="BC168" s="124"/>
      <c r="BD168" s="124"/>
      <c r="BE168" s="124"/>
      <c r="BF168" s="124"/>
      <c r="BG168" s="124"/>
      <c r="BH168" s="124"/>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c r="GE168" s="129"/>
      <c r="GF168" s="129"/>
      <c r="GG168" s="129"/>
      <c r="GH168" s="129"/>
      <c r="GI168" s="129"/>
      <c r="GJ168" s="129"/>
      <c r="GK168" s="129"/>
      <c r="GL168" s="129"/>
      <c r="GM168" s="129"/>
      <c r="GN168" s="129"/>
      <c r="GO168" s="129"/>
      <c r="GP168" s="129"/>
      <c r="GQ168" s="129"/>
      <c r="GR168" s="129"/>
      <c r="GS168" s="129"/>
      <c r="GT168" s="129"/>
      <c r="GU168" s="129"/>
      <c r="GV168" s="129"/>
      <c r="GW168" s="129"/>
      <c r="GX168" s="129"/>
      <c r="GY168" s="129"/>
      <c r="GZ168" s="129"/>
      <c r="HA168" s="129"/>
      <c r="HB168" s="129"/>
      <c r="HC168" s="129"/>
      <c r="HD168" s="129"/>
      <c r="HE168" s="129"/>
      <c r="HF168" s="129"/>
      <c r="HG168" s="129"/>
      <c r="HH168" s="129"/>
      <c r="HI168" s="129"/>
      <c r="HJ168" s="129"/>
      <c r="HK168" s="129"/>
      <c r="HL168" s="129"/>
      <c r="HM168" s="129"/>
      <c r="HN168" s="129"/>
      <c r="HO168" s="129"/>
      <c r="HP168" s="129"/>
      <c r="HQ168" s="129"/>
      <c r="HR168" s="129"/>
      <c r="HS168" s="129"/>
      <c r="HT168" s="129"/>
      <c r="HU168" s="129"/>
      <c r="HV168" s="129"/>
      <c r="HW168" s="129"/>
      <c r="HX168" s="129"/>
      <c r="HY168" s="129"/>
      <c r="HZ168" s="129"/>
      <c r="IA168" s="129"/>
      <c r="IB168" s="129"/>
      <c r="IC168" s="129"/>
      <c r="ID168" s="129"/>
      <c r="IE168" s="129"/>
      <c r="IF168" s="129"/>
      <c r="IG168" s="129"/>
      <c r="IH168" s="129"/>
      <c r="II168" s="129"/>
      <c r="IJ168" s="129"/>
      <c r="IK168" s="129"/>
      <c r="IL168" s="129"/>
      <c r="IM168" s="129"/>
      <c r="IN168" s="129"/>
      <c r="IO168" s="129"/>
      <c r="IP168" s="129"/>
      <c r="IQ168" s="129"/>
      <c r="IR168" s="129"/>
      <c r="IS168" s="129"/>
      <c r="IT168" s="129"/>
      <c r="IU168" s="129"/>
      <c r="IV168" s="129"/>
      <c r="IW168" s="129"/>
      <c r="IX168" s="129"/>
      <c r="IY168" s="129"/>
      <c r="IZ168" s="129"/>
      <c r="JA168" s="129"/>
      <c r="JB168" s="129"/>
      <c r="JC168" s="129"/>
      <c r="JD168" s="129"/>
      <c r="JE168" s="129"/>
      <c r="JF168" s="129"/>
      <c r="JG168" s="129"/>
      <c r="JH168" s="129"/>
      <c r="JI168" s="129"/>
      <c r="JJ168" s="129"/>
      <c r="JK168" s="129"/>
      <c r="JL168" s="129"/>
      <c r="JM168" s="129"/>
      <c r="JN168" s="129"/>
      <c r="JO168" s="129"/>
      <c r="JP168" s="129"/>
      <c r="JQ168" s="129"/>
      <c r="JR168" s="129"/>
      <c r="JS168" s="129"/>
      <c r="JT168" s="129"/>
      <c r="JU168" s="129"/>
      <c r="JV168" s="129"/>
      <c r="JW168" s="129"/>
      <c r="JX168" s="129"/>
      <c r="JY168" s="129"/>
      <c r="JZ168" s="129"/>
      <c r="KA168" s="129"/>
      <c r="KB168" s="129"/>
      <c r="KC168" s="129"/>
      <c r="KD168" s="129"/>
      <c r="KE168" s="129"/>
      <c r="KF168" s="129"/>
      <c r="KG168" s="129"/>
      <c r="KH168" s="129"/>
      <c r="KI168" s="129"/>
      <c r="KJ168" s="129"/>
      <c r="KK168" s="129"/>
      <c r="KL168" s="129"/>
      <c r="KM168" s="129"/>
      <c r="KN168" s="129"/>
      <c r="KO168" s="129"/>
      <c r="KP168" s="129"/>
      <c r="KQ168" s="129"/>
      <c r="KR168" s="129"/>
      <c r="KS168" s="129"/>
      <c r="KT168" s="129"/>
      <c r="KU168" s="129"/>
      <c r="KV168" s="129"/>
      <c r="KW168" s="129"/>
      <c r="KX168" s="129"/>
      <c r="KY168" s="129"/>
      <c r="KZ168" s="129"/>
      <c r="LA168" s="129"/>
      <c r="LB168" s="129"/>
      <c r="LC168" s="129"/>
      <c r="LD168" s="129"/>
      <c r="LE168" s="129"/>
      <c r="LF168" s="129"/>
      <c r="LG168" s="129"/>
      <c r="LH168" s="129"/>
      <c r="LI168" s="129"/>
      <c r="LJ168" s="129"/>
      <c r="LK168" s="129"/>
      <c r="LL168" s="129"/>
      <c r="LM168" s="129"/>
      <c r="LN168" s="129"/>
      <c r="LO168" s="129"/>
      <c r="LP168" s="129"/>
      <c r="LQ168" s="129"/>
      <c r="LR168" s="129"/>
      <c r="LS168" s="129"/>
      <c r="LT168" s="129"/>
      <c r="LU168" s="129"/>
      <c r="LV168" s="129"/>
      <c r="LW168" s="129"/>
      <c r="LX168" s="129"/>
      <c r="LY168" s="129"/>
      <c r="LZ168" s="129"/>
      <c r="MA168" s="129"/>
      <c r="MB168" s="129"/>
      <c r="MC168" s="129"/>
      <c r="MD168" s="129"/>
      <c r="ME168" s="129"/>
      <c r="MF168" s="129"/>
      <c r="MG168" s="129"/>
      <c r="MH168" s="129"/>
      <c r="MI168" s="129"/>
      <c r="MJ168" s="129"/>
      <c r="MK168" s="129"/>
      <c r="ML168" s="129"/>
      <c r="MM168" s="129"/>
      <c r="MN168" s="129"/>
      <c r="MO168" s="129"/>
      <c r="MP168" s="129"/>
      <c r="MQ168" s="129"/>
      <c r="MR168" s="129"/>
      <c r="MS168" s="129"/>
      <c r="MT168" s="129"/>
      <c r="MU168" s="129"/>
      <c r="MV168" s="129"/>
      <c r="MW168" s="129"/>
      <c r="MX168" s="129"/>
      <c r="MY168" s="129"/>
      <c r="MZ168" s="129"/>
      <c r="NA168" s="129"/>
      <c r="NB168" s="129"/>
      <c r="NC168" s="129"/>
      <c r="ND168" s="129"/>
      <c r="NE168" s="129"/>
      <c r="NF168" s="129"/>
      <c r="NG168" s="129"/>
      <c r="NH168" s="129"/>
      <c r="NI168" s="129"/>
      <c r="NJ168" s="129"/>
      <c r="NK168" s="129"/>
      <c r="NL168" s="129"/>
      <c r="NM168" s="129"/>
      <c r="NN168" s="129"/>
      <c r="NO168" s="129"/>
      <c r="NP168" s="129"/>
      <c r="NQ168" s="129"/>
      <c r="NR168" s="129"/>
      <c r="NS168" s="129"/>
      <c r="NT168" s="129"/>
      <c r="NU168" s="129"/>
      <c r="NV168" s="129"/>
      <c r="NW168" s="129"/>
      <c r="NX168" s="129"/>
      <c r="NY168" s="129"/>
      <c r="NZ168" s="129"/>
      <c r="OA168" s="129"/>
      <c r="OB168" s="129"/>
      <c r="OC168" s="129"/>
      <c r="OD168" s="129"/>
      <c r="OE168" s="129"/>
      <c r="OF168" s="129"/>
      <c r="OG168" s="129"/>
      <c r="OH168" s="129"/>
      <c r="OI168" s="129"/>
      <c r="OJ168" s="129"/>
      <c r="OK168" s="129"/>
      <c r="OL168" s="129"/>
      <c r="OM168" s="129"/>
      <c r="ON168" s="129"/>
      <c r="OO168" s="129"/>
      <c r="OP168" s="129"/>
      <c r="OQ168" s="129"/>
      <c r="OR168" s="129"/>
      <c r="OS168" s="129"/>
      <c r="OT168" s="129"/>
      <c r="OU168" s="129"/>
      <c r="OV168" s="129"/>
      <c r="OW168" s="129"/>
      <c r="OX168" s="129"/>
      <c r="OY168" s="129"/>
      <c r="OZ168" s="129"/>
      <c r="PA168" s="129"/>
      <c r="PB168" s="129"/>
      <c r="PC168" s="129"/>
      <c r="PD168" s="129"/>
      <c r="PE168" s="129"/>
      <c r="PF168" s="129"/>
      <c r="PG168" s="129"/>
      <c r="PH168" s="129"/>
      <c r="PI168" s="129"/>
      <c r="PJ168" s="129"/>
      <c r="PK168" s="129"/>
      <c r="PL168" s="129"/>
      <c r="PM168" s="129"/>
      <c r="PN168" s="129"/>
      <c r="PO168" s="129"/>
      <c r="PP168" s="129"/>
      <c r="PQ168" s="129"/>
      <c r="PR168" s="129"/>
      <c r="PS168" s="129"/>
      <c r="PT168" s="129"/>
      <c r="PU168" s="129"/>
      <c r="PV168" s="129"/>
      <c r="PW168" s="129"/>
      <c r="PX168" s="129"/>
      <c r="PY168" s="129"/>
      <c r="PZ168" s="129"/>
      <c r="QA168" s="129"/>
      <c r="QB168" s="129"/>
      <c r="QC168" s="129"/>
      <c r="QD168" s="129"/>
      <c r="QE168" s="129"/>
      <c r="QF168" s="129"/>
      <c r="QG168" s="129"/>
      <c r="QH168" s="129"/>
      <c r="QI168" s="129"/>
      <c r="QJ168" s="129"/>
      <c r="QK168" s="129"/>
      <c r="QL168" s="129"/>
      <c r="QM168" s="129"/>
      <c r="QN168" s="129"/>
      <c r="QO168" s="129"/>
      <c r="QP168" s="129"/>
      <c r="QQ168" s="129"/>
      <c r="QR168" s="129"/>
      <c r="QS168" s="129"/>
      <c r="QT168" s="129"/>
      <c r="QU168" s="129"/>
      <c r="QV168" s="129"/>
      <c r="QW168" s="129"/>
      <c r="QX168" s="129"/>
      <c r="QY168" s="129"/>
      <c r="QZ168" s="129"/>
      <c r="RA168" s="129"/>
      <c r="RB168" s="129"/>
      <c r="RC168" s="129"/>
      <c r="RD168" s="129"/>
      <c r="RE168" s="129"/>
      <c r="RF168" s="129"/>
      <c r="RG168" s="129"/>
      <c r="RH168" s="129"/>
      <c r="RI168" s="129"/>
      <c r="RJ168" s="129"/>
      <c r="RK168" s="129"/>
      <c r="RL168" s="129"/>
      <c r="RM168" s="129"/>
      <c r="RN168" s="129"/>
      <c r="RO168" s="129"/>
      <c r="RP168" s="129"/>
      <c r="RQ168" s="129"/>
      <c r="RR168" s="129"/>
      <c r="RS168" s="129"/>
      <c r="RT168" s="129"/>
      <c r="RU168" s="129"/>
      <c r="RV168" s="129"/>
      <c r="RW168" s="129"/>
      <c r="RX168" s="129"/>
      <c r="RY168" s="129"/>
    </row>
    <row r="169" spans="1:493" s="20" customFormat="1" ht="40" customHeight="1" x14ac:dyDescent="0.25">
      <c r="A169" s="125" t="s">
        <v>534</v>
      </c>
      <c r="B169" s="9" t="s">
        <v>599</v>
      </c>
      <c r="C169" s="9" t="s">
        <v>1102</v>
      </c>
      <c r="D169" s="9" t="s">
        <v>1103</v>
      </c>
      <c r="E169" s="247">
        <v>24.1</v>
      </c>
      <c r="F169" s="248">
        <v>27.9</v>
      </c>
      <c r="G169" s="248">
        <v>20.6</v>
      </c>
      <c r="H169" s="247">
        <v>15.9</v>
      </c>
      <c r="I169" s="248">
        <v>19.100000000000001</v>
      </c>
      <c r="J169" s="250">
        <v>13</v>
      </c>
      <c r="K169" s="256">
        <v>2022</v>
      </c>
      <c r="L169" s="248" t="s">
        <v>1599</v>
      </c>
      <c r="M169" s="86" t="s">
        <v>1602</v>
      </c>
      <c r="N169" s="248" t="s">
        <v>1598</v>
      </c>
      <c r="O169" s="86" t="s">
        <v>163</v>
      </c>
      <c r="P169" s="86">
        <v>2014</v>
      </c>
      <c r="Q169" s="86"/>
      <c r="R169" s="86" t="s">
        <v>162</v>
      </c>
      <c r="S169" s="86"/>
      <c r="T169" s="86">
        <v>2017</v>
      </c>
      <c r="U169" s="86" t="s">
        <v>1651</v>
      </c>
      <c r="V169" s="86" t="s">
        <v>162</v>
      </c>
      <c r="W169" s="86" t="s">
        <v>162</v>
      </c>
      <c r="X169" s="86" t="s">
        <v>163</v>
      </c>
      <c r="Y169" s="86"/>
      <c r="Z169" s="86"/>
      <c r="AA169" s="273" t="s">
        <v>658</v>
      </c>
      <c r="AB169" s="162" t="s">
        <v>1674</v>
      </c>
      <c r="AC169" s="238" t="s">
        <v>1681</v>
      </c>
      <c r="AD169" s="235" t="s">
        <v>1425</v>
      </c>
      <c r="AE169" s="123">
        <v>2</v>
      </c>
      <c r="AF169" s="123">
        <v>0</v>
      </c>
      <c r="AG169" s="123">
        <v>2</v>
      </c>
      <c r="AH169" s="123">
        <v>2</v>
      </c>
      <c r="AI169" s="188" t="s">
        <v>1597</v>
      </c>
      <c r="AJ169" s="236" t="s">
        <v>1528</v>
      </c>
      <c r="AK169" s="124"/>
      <c r="AL169" s="124"/>
      <c r="AM169" s="124"/>
      <c r="AN169" s="124"/>
      <c r="AO169" s="124"/>
      <c r="AP169" s="124"/>
      <c r="AQ169" s="124"/>
      <c r="AR169" s="124"/>
      <c r="AS169" s="124"/>
      <c r="AT169" s="124"/>
      <c r="AU169" s="124"/>
      <c r="AV169" s="124"/>
      <c r="AW169" s="124"/>
      <c r="AX169" s="124"/>
      <c r="AY169" s="124"/>
      <c r="AZ169" s="124"/>
      <c r="BA169" s="124"/>
      <c r="BB169" s="124"/>
      <c r="BC169" s="124"/>
      <c r="BD169" s="124"/>
      <c r="BE169" s="124"/>
      <c r="BF169" s="124"/>
      <c r="BG169" s="124"/>
      <c r="BH169" s="124"/>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c r="CG169" s="129"/>
      <c r="CH169" s="129"/>
      <c r="CI169" s="129"/>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c r="GE169" s="129"/>
      <c r="GF169" s="129"/>
      <c r="GG169" s="129"/>
      <c r="GH169" s="129"/>
      <c r="GI169" s="129"/>
      <c r="GJ169" s="129"/>
      <c r="GK169" s="129"/>
      <c r="GL169" s="129"/>
      <c r="GM169" s="129"/>
      <c r="GN169" s="129"/>
      <c r="GO169" s="129"/>
      <c r="GP169" s="129"/>
      <c r="GQ169" s="129"/>
      <c r="GR169" s="129"/>
      <c r="GS169" s="129"/>
      <c r="GT169" s="129"/>
      <c r="GU169" s="129"/>
      <c r="GV169" s="129"/>
      <c r="GW169" s="129"/>
      <c r="GX169" s="129"/>
      <c r="GY169" s="129"/>
      <c r="GZ169" s="129"/>
      <c r="HA169" s="129"/>
      <c r="HB169" s="129"/>
      <c r="HC169" s="129"/>
      <c r="HD169" s="129"/>
      <c r="HE169" s="129"/>
      <c r="HF169" s="129"/>
      <c r="HG169" s="129"/>
      <c r="HH169" s="129"/>
      <c r="HI169" s="129"/>
      <c r="HJ169" s="129"/>
      <c r="HK169" s="129"/>
      <c r="HL169" s="129"/>
      <c r="HM169" s="129"/>
      <c r="HN169" s="129"/>
      <c r="HO169" s="129"/>
      <c r="HP169" s="129"/>
      <c r="HQ169" s="129"/>
      <c r="HR169" s="129"/>
      <c r="HS169" s="129"/>
      <c r="HT169" s="129"/>
      <c r="HU169" s="129"/>
      <c r="HV169" s="129"/>
      <c r="HW169" s="129"/>
      <c r="HX169" s="129"/>
      <c r="HY169" s="129"/>
      <c r="HZ169" s="129"/>
      <c r="IA169" s="129"/>
      <c r="IB169" s="129"/>
      <c r="IC169" s="129"/>
      <c r="ID169" s="129"/>
      <c r="IE169" s="129"/>
      <c r="IF169" s="129"/>
      <c r="IG169" s="129"/>
      <c r="IH169" s="129"/>
      <c r="II169" s="129"/>
      <c r="IJ169" s="129"/>
      <c r="IK169" s="129"/>
      <c r="IL169" s="129"/>
      <c r="IM169" s="129"/>
      <c r="IN169" s="129"/>
      <c r="IO169" s="129"/>
      <c r="IP169" s="129"/>
      <c r="IQ169" s="129"/>
      <c r="IR169" s="129"/>
      <c r="IS169" s="129"/>
      <c r="IT169" s="129"/>
      <c r="IU169" s="129"/>
      <c r="IV169" s="129"/>
      <c r="IW169" s="129"/>
      <c r="IX169" s="129"/>
      <c r="IY169" s="129"/>
      <c r="IZ169" s="129"/>
      <c r="JA169" s="129"/>
      <c r="JB169" s="129"/>
      <c r="JC169" s="129"/>
      <c r="JD169" s="129"/>
      <c r="JE169" s="129"/>
      <c r="JF169" s="129"/>
      <c r="JG169" s="129"/>
      <c r="JH169" s="129"/>
      <c r="JI169" s="129"/>
      <c r="JJ169" s="129"/>
      <c r="JK169" s="129"/>
      <c r="JL169" s="129"/>
      <c r="JM169" s="129"/>
      <c r="JN169" s="129"/>
      <c r="JO169" s="129"/>
      <c r="JP169" s="129"/>
      <c r="JQ169" s="129"/>
      <c r="JR169" s="129"/>
      <c r="JS169" s="129"/>
      <c r="JT169" s="129"/>
      <c r="JU169" s="129"/>
      <c r="JV169" s="129"/>
      <c r="JW169" s="129"/>
      <c r="JX169" s="129"/>
      <c r="JY169" s="129"/>
      <c r="JZ169" s="129"/>
      <c r="KA169" s="129"/>
      <c r="KB169" s="129"/>
      <c r="KC169" s="129"/>
      <c r="KD169" s="129"/>
      <c r="KE169" s="129"/>
      <c r="KF169" s="129"/>
      <c r="KG169" s="129"/>
      <c r="KH169" s="129"/>
      <c r="KI169" s="129"/>
      <c r="KJ169" s="129"/>
      <c r="KK169" s="129"/>
      <c r="KL169" s="129"/>
      <c r="KM169" s="129"/>
      <c r="KN169" s="129"/>
      <c r="KO169" s="129"/>
      <c r="KP169" s="129"/>
      <c r="KQ169" s="129"/>
      <c r="KR169" s="129"/>
      <c r="KS169" s="129"/>
      <c r="KT169" s="129"/>
      <c r="KU169" s="129"/>
      <c r="KV169" s="129"/>
      <c r="KW169" s="129"/>
      <c r="KX169" s="129"/>
      <c r="KY169" s="129"/>
      <c r="KZ169" s="129"/>
      <c r="LA169" s="129"/>
      <c r="LB169" s="129"/>
      <c r="LC169" s="129"/>
      <c r="LD169" s="129"/>
      <c r="LE169" s="129"/>
      <c r="LF169" s="129"/>
      <c r="LG169" s="129"/>
      <c r="LH169" s="129"/>
      <c r="LI169" s="129"/>
      <c r="LJ169" s="129"/>
      <c r="LK169" s="129"/>
      <c r="LL169" s="129"/>
      <c r="LM169" s="129"/>
      <c r="LN169" s="129"/>
      <c r="LO169" s="129"/>
      <c r="LP169" s="129"/>
      <c r="LQ169" s="129"/>
      <c r="LR169" s="129"/>
      <c r="LS169" s="129"/>
      <c r="LT169" s="129"/>
      <c r="LU169" s="129"/>
      <c r="LV169" s="129"/>
      <c r="LW169" s="129"/>
      <c r="LX169" s="129"/>
      <c r="LY169" s="129"/>
      <c r="LZ169" s="129"/>
      <c r="MA169" s="129"/>
      <c r="MB169" s="129"/>
      <c r="MC169" s="129"/>
      <c r="MD169" s="129"/>
      <c r="ME169" s="129"/>
      <c r="MF169" s="129"/>
      <c r="MG169" s="129"/>
      <c r="MH169" s="129"/>
      <c r="MI169" s="129"/>
      <c r="MJ169" s="129"/>
      <c r="MK169" s="129"/>
      <c r="ML169" s="129"/>
      <c r="MM169" s="129"/>
      <c r="MN169" s="129"/>
      <c r="MO169" s="129"/>
      <c r="MP169" s="129"/>
      <c r="MQ169" s="129"/>
      <c r="MR169" s="129"/>
      <c r="MS169" s="129"/>
      <c r="MT169" s="129"/>
      <c r="MU169" s="129"/>
      <c r="MV169" s="129"/>
      <c r="MW169" s="129"/>
      <c r="MX169" s="129"/>
      <c r="MY169" s="129"/>
      <c r="MZ169" s="129"/>
      <c r="NA169" s="129"/>
      <c r="NB169" s="129"/>
      <c r="NC169" s="129"/>
      <c r="ND169" s="129"/>
      <c r="NE169" s="129"/>
      <c r="NF169" s="129"/>
      <c r="NG169" s="129"/>
      <c r="NH169" s="129"/>
      <c r="NI169" s="129"/>
      <c r="NJ169" s="129"/>
      <c r="NK169" s="129"/>
      <c r="NL169" s="129"/>
      <c r="NM169" s="129"/>
      <c r="NN169" s="129"/>
      <c r="NO169" s="129"/>
      <c r="NP169" s="129"/>
      <c r="NQ169" s="129"/>
      <c r="NR169" s="129"/>
      <c r="NS169" s="129"/>
      <c r="NT169" s="129"/>
      <c r="NU169" s="129"/>
      <c r="NV169" s="129"/>
      <c r="NW169" s="129"/>
      <c r="NX169" s="129"/>
      <c r="NY169" s="129"/>
      <c r="NZ169" s="129"/>
      <c r="OA169" s="129"/>
      <c r="OB169" s="129"/>
      <c r="OC169" s="129"/>
      <c r="OD169" s="129"/>
      <c r="OE169" s="129"/>
      <c r="OF169" s="129"/>
      <c r="OG169" s="129"/>
      <c r="OH169" s="129"/>
      <c r="OI169" s="129"/>
      <c r="OJ169" s="129"/>
      <c r="OK169" s="129"/>
      <c r="OL169" s="129"/>
      <c r="OM169" s="129"/>
      <c r="ON169" s="129"/>
      <c r="OO169" s="129"/>
      <c r="OP169" s="129"/>
      <c r="OQ169" s="129"/>
      <c r="OR169" s="129"/>
      <c r="OS169" s="129"/>
      <c r="OT169" s="129"/>
      <c r="OU169" s="129"/>
      <c r="OV169" s="129"/>
      <c r="OW169" s="129"/>
      <c r="OX169" s="129"/>
      <c r="OY169" s="129"/>
      <c r="OZ169" s="129"/>
      <c r="PA169" s="129"/>
      <c r="PB169" s="129"/>
      <c r="PC169" s="129"/>
      <c r="PD169" s="129"/>
      <c r="PE169" s="129"/>
      <c r="PF169" s="129"/>
      <c r="PG169" s="129"/>
      <c r="PH169" s="129"/>
      <c r="PI169" s="129"/>
      <c r="PJ169" s="129"/>
      <c r="PK169" s="129"/>
      <c r="PL169" s="129"/>
      <c r="PM169" s="129"/>
      <c r="PN169" s="129"/>
      <c r="PO169" s="129"/>
      <c r="PP169" s="129"/>
      <c r="PQ169" s="129"/>
      <c r="PR169" s="129"/>
      <c r="PS169" s="129"/>
      <c r="PT169" s="129"/>
      <c r="PU169" s="129"/>
      <c r="PV169" s="129"/>
      <c r="PW169" s="129"/>
      <c r="PX169" s="129"/>
      <c r="PY169" s="129"/>
      <c r="PZ169" s="129"/>
      <c r="QA169" s="129"/>
      <c r="QB169" s="129"/>
      <c r="QC169" s="129"/>
      <c r="QD169" s="129"/>
      <c r="QE169" s="129"/>
      <c r="QF169" s="129"/>
      <c r="QG169" s="129"/>
      <c r="QH169" s="129"/>
      <c r="QI169" s="129"/>
      <c r="QJ169" s="129"/>
      <c r="QK169" s="129"/>
      <c r="QL169" s="129"/>
      <c r="QM169" s="129"/>
      <c r="QN169" s="129"/>
      <c r="QO169" s="129"/>
      <c r="QP169" s="129"/>
      <c r="QQ169" s="129"/>
      <c r="QR169" s="129"/>
      <c r="QS169" s="129"/>
      <c r="QT169" s="129"/>
      <c r="QU169" s="129"/>
      <c r="QV169" s="129"/>
      <c r="QW169" s="129"/>
      <c r="QX169" s="129"/>
      <c r="QY169" s="129"/>
      <c r="QZ169" s="129"/>
      <c r="RA169" s="129"/>
      <c r="RB169" s="129"/>
      <c r="RC169" s="129"/>
      <c r="RD169" s="129"/>
      <c r="RE169" s="129"/>
      <c r="RF169" s="129"/>
      <c r="RG169" s="129"/>
      <c r="RH169" s="129"/>
      <c r="RI169" s="129"/>
      <c r="RJ169" s="129"/>
      <c r="RK169" s="129"/>
      <c r="RL169" s="129"/>
      <c r="RM169" s="129"/>
      <c r="RN169" s="129"/>
      <c r="RO169" s="129"/>
      <c r="RP169" s="129"/>
      <c r="RQ169" s="129"/>
      <c r="RR169" s="129"/>
      <c r="RS169" s="129"/>
      <c r="RT169" s="129"/>
      <c r="RU169" s="129"/>
      <c r="RV169" s="129"/>
      <c r="RW169" s="129"/>
      <c r="RX169" s="129"/>
      <c r="RY169" s="129"/>
    </row>
    <row r="170" spans="1:493" s="20" customFormat="1" ht="40" customHeight="1" x14ac:dyDescent="0.25">
      <c r="A170" s="125" t="s">
        <v>157</v>
      </c>
      <c r="B170" s="9" t="s">
        <v>1104</v>
      </c>
      <c r="C170" s="9" t="s">
        <v>1105</v>
      </c>
      <c r="D170" s="9" t="s">
        <v>1106</v>
      </c>
      <c r="E170" s="247">
        <v>17.8</v>
      </c>
      <c r="F170" s="248">
        <v>28.7</v>
      </c>
      <c r="G170" s="248">
        <v>8.1999999999999993</v>
      </c>
      <c r="H170" s="247">
        <v>17.2</v>
      </c>
      <c r="I170" s="248">
        <v>27.4</v>
      </c>
      <c r="J170" s="250">
        <v>8.1</v>
      </c>
      <c r="K170" s="256">
        <v>2022</v>
      </c>
      <c r="L170" s="248" t="s">
        <v>1599</v>
      </c>
      <c r="M170" s="86" t="s">
        <v>1599</v>
      </c>
      <c r="N170" s="248" t="s">
        <v>1599</v>
      </c>
      <c r="O170" s="86" t="s">
        <v>162</v>
      </c>
      <c r="P170" s="86" t="s">
        <v>156</v>
      </c>
      <c r="Q170" s="86"/>
      <c r="R170" s="86" t="s">
        <v>156</v>
      </c>
      <c r="S170" s="86"/>
      <c r="T170" s="86" t="s">
        <v>156</v>
      </c>
      <c r="U170" s="86" t="s">
        <v>156</v>
      </c>
      <c r="V170" s="86" t="s">
        <v>156</v>
      </c>
      <c r="W170" s="86" t="s">
        <v>156</v>
      </c>
      <c r="X170" s="86" t="s">
        <v>162</v>
      </c>
      <c r="Y170" s="86"/>
      <c r="Z170" s="86"/>
      <c r="AA170" s="273" t="s">
        <v>632</v>
      </c>
      <c r="AB170" s="162" t="s">
        <v>1607</v>
      </c>
      <c r="AC170" s="238" t="s">
        <v>1606</v>
      </c>
      <c r="AD170" s="235" t="s">
        <v>1425</v>
      </c>
      <c r="AE170" s="123">
        <v>2</v>
      </c>
      <c r="AF170" s="123">
        <v>0</v>
      </c>
      <c r="AG170" s="123">
        <v>2</v>
      </c>
      <c r="AH170" s="123">
        <v>2</v>
      </c>
      <c r="AI170" s="188" t="s">
        <v>1597</v>
      </c>
      <c r="AJ170" s="236" t="s">
        <v>1528</v>
      </c>
      <c r="AK170" s="124"/>
      <c r="AL170" s="124"/>
      <c r="AM170" s="124"/>
      <c r="AN170" s="124"/>
      <c r="AO170" s="124"/>
      <c r="AP170" s="124"/>
      <c r="AQ170" s="124"/>
      <c r="AR170" s="124"/>
      <c r="AS170" s="124"/>
      <c r="AT170" s="124"/>
      <c r="AU170" s="124"/>
      <c r="AV170" s="124"/>
      <c r="AW170" s="124"/>
      <c r="AX170" s="124"/>
      <c r="AY170" s="124"/>
      <c r="AZ170" s="124"/>
      <c r="BA170" s="124"/>
      <c r="BB170" s="124"/>
      <c r="BC170" s="124"/>
      <c r="BD170" s="124"/>
      <c r="BE170" s="124"/>
      <c r="BF170" s="124"/>
      <c r="BG170" s="124"/>
      <c r="BH170" s="124"/>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c r="GX170" s="129"/>
      <c r="GY170" s="129"/>
      <c r="GZ170" s="129"/>
      <c r="HA170" s="129"/>
      <c r="HB170" s="129"/>
      <c r="HC170" s="129"/>
      <c r="HD170" s="129"/>
      <c r="HE170" s="129"/>
      <c r="HF170" s="129"/>
      <c r="HG170" s="129"/>
      <c r="HH170" s="129"/>
      <c r="HI170" s="129"/>
      <c r="HJ170" s="129"/>
      <c r="HK170" s="129"/>
      <c r="HL170" s="129"/>
      <c r="HM170" s="129"/>
      <c r="HN170" s="129"/>
      <c r="HO170" s="129"/>
      <c r="HP170" s="129"/>
      <c r="HQ170" s="129"/>
      <c r="HR170" s="129"/>
      <c r="HS170" s="129"/>
      <c r="HT170" s="129"/>
      <c r="HU170" s="129"/>
      <c r="HV170" s="129"/>
      <c r="HW170" s="129"/>
      <c r="HX170" s="129"/>
      <c r="HY170" s="129"/>
      <c r="HZ170" s="129"/>
      <c r="IA170" s="129"/>
      <c r="IB170" s="129"/>
      <c r="IC170" s="129"/>
      <c r="ID170" s="129"/>
      <c r="IE170" s="129"/>
      <c r="IF170" s="129"/>
      <c r="IG170" s="129"/>
      <c r="IH170" s="129"/>
      <c r="II170" s="129"/>
      <c r="IJ170" s="129"/>
      <c r="IK170" s="129"/>
      <c r="IL170" s="129"/>
      <c r="IM170" s="129"/>
      <c r="IN170" s="129"/>
      <c r="IO170" s="129"/>
      <c r="IP170" s="129"/>
      <c r="IQ170" s="129"/>
      <c r="IR170" s="129"/>
      <c r="IS170" s="129"/>
      <c r="IT170" s="129"/>
      <c r="IU170" s="129"/>
      <c r="IV170" s="129"/>
      <c r="IW170" s="129"/>
      <c r="IX170" s="129"/>
      <c r="IY170" s="129"/>
      <c r="IZ170" s="129"/>
      <c r="JA170" s="129"/>
      <c r="JB170" s="129"/>
      <c r="JC170" s="129"/>
      <c r="JD170" s="129"/>
      <c r="JE170" s="129"/>
      <c r="JF170" s="129"/>
      <c r="JG170" s="129"/>
      <c r="JH170" s="129"/>
      <c r="JI170" s="129"/>
      <c r="JJ170" s="129"/>
      <c r="JK170" s="129"/>
      <c r="JL170" s="129"/>
      <c r="JM170" s="129"/>
      <c r="JN170" s="129"/>
      <c r="JO170" s="129"/>
      <c r="JP170" s="129"/>
      <c r="JQ170" s="129"/>
      <c r="JR170" s="129"/>
      <c r="JS170" s="129"/>
      <c r="JT170" s="129"/>
      <c r="JU170" s="129"/>
      <c r="JV170" s="129"/>
      <c r="JW170" s="129"/>
      <c r="JX170" s="129"/>
      <c r="JY170" s="129"/>
      <c r="JZ170" s="129"/>
      <c r="KA170" s="129"/>
      <c r="KB170" s="129"/>
      <c r="KC170" s="129"/>
      <c r="KD170" s="129"/>
      <c r="KE170" s="129"/>
      <c r="KF170" s="129"/>
      <c r="KG170" s="129"/>
      <c r="KH170" s="129"/>
      <c r="KI170" s="129"/>
      <c r="KJ170" s="129"/>
      <c r="KK170" s="129"/>
      <c r="KL170" s="129"/>
      <c r="KM170" s="129"/>
      <c r="KN170" s="129"/>
      <c r="KO170" s="129"/>
      <c r="KP170" s="129"/>
      <c r="KQ170" s="129"/>
      <c r="KR170" s="129"/>
      <c r="KS170" s="129"/>
      <c r="KT170" s="129"/>
      <c r="KU170" s="129"/>
      <c r="KV170" s="129"/>
      <c r="KW170" s="129"/>
      <c r="KX170" s="129"/>
      <c r="KY170" s="129"/>
      <c r="KZ170" s="129"/>
      <c r="LA170" s="129"/>
      <c r="LB170" s="129"/>
      <c r="LC170" s="129"/>
      <c r="LD170" s="129"/>
      <c r="LE170" s="129"/>
      <c r="LF170" s="129"/>
      <c r="LG170" s="129"/>
      <c r="LH170" s="129"/>
      <c r="LI170" s="129"/>
      <c r="LJ170" s="129"/>
      <c r="LK170" s="129"/>
      <c r="LL170" s="129"/>
      <c r="LM170" s="129"/>
      <c r="LN170" s="129"/>
      <c r="LO170" s="129"/>
      <c r="LP170" s="129"/>
      <c r="LQ170" s="129"/>
      <c r="LR170" s="129"/>
      <c r="LS170" s="129"/>
      <c r="LT170" s="129"/>
      <c r="LU170" s="129"/>
      <c r="LV170" s="129"/>
      <c r="LW170" s="129"/>
      <c r="LX170" s="129"/>
      <c r="LY170" s="129"/>
      <c r="LZ170" s="129"/>
      <c r="MA170" s="129"/>
      <c r="MB170" s="129"/>
      <c r="MC170" s="129"/>
      <c r="MD170" s="129"/>
      <c r="ME170" s="129"/>
      <c r="MF170" s="129"/>
      <c r="MG170" s="129"/>
      <c r="MH170" s="129"/>
      <c r="MI170" s="129"/>
      <c r="MJ170" s="129"/>
      <c r="MK170" s="129"/>
      <c r="ML170" s="129"/>
      <c r="MM170" s="129"/>
      <c r="MN170" s="129"/>
      <c r="MO170" s="129"/>
      <c r="MP170" s="129"/>
      <c r="MQ170" s="129"/>
      <c r="MR170" s="129"/>
      <c r="MS170" s="129"/>
      <c r="MT170" s="129"/>
      <c r="MU170" s="129"/>
      <c r="MV170" s="129"/>
      <c r="MW170" s="129"/>
      <c r="MX170" s="129"/>
      <c r="MY170" s="129"/>
      <c r="MZ170" s="129"/>
      <c r="NA170" s="129"/>
      <c r="NB170" s="129"/>
      <c r="NC170" s="129"/>
      <c r="ND170" s="129"/>
      <c r="NE170" s="129"/>
      <c r="NF170" s="129"/>
      <c r="NG170" s="129"/>
      <c r="NH170" s="129"/>
      <c r="NI170" s="129"/>
      <c r="NJ170" s="129"/>
      <c r="NK170" s="129"/>
      <c r="NL170" s="129"/>
      <c r="NM170" s="129"/>
      <c r="NN170" s="129"/>
      <c r="NO170" s="129"/>
      <c r="NP170" s="129"/>
      <c r="NQ170" s="129"/>
      <c r="NR170" s="129"/>
      <c r="NS170" s="129"/>
      <c r="NT170" s="129"/>
      <c r="NU170" s="129"/>
      <c r="NV170" s="129"/>
      <c r="NW170" s="129"/>
      <c r="NX170" s="129"/>
      <c r="NY170" s="129"/>
      <c r="NZ170" s="129"/>
      <c r="OA170" s="129"/>
      <c r="OB170" s="129"/>
      <c r="OC170" s="129"/>
      <c r="OD170" s="129"/>
      <c r="OE170" s="129"/>
      <c r="OF170" s="129"/>
      <c r="OG170" s="129"/>
      <c r="OH170" s="129"/>
      <c r="OI170" s="129"/>
      <c r="OJ170" s="129"/>
      <c r="OK170" s="129"/>
      <c r="OL170" s="129"/>
      <c r="OM170" s="129"/>
      <c r="ON170" s="129"/>
      <c r="OO170" s="129"/>
      <c r="OP170" s="129"/>
      <c r="OQ170" s="129"/>
      <c r="OR170" s="129"/>
      <c r="OS170" s="129"/>
      <c r="OT170" s="129"/>
      <c r="OU170" s="129"/>
      <c r="OV170" s="129"/>
      <c r="OW170" s="129"/>
      <c r="OX170" s="129"/>
      <c r="OY170" s="129"/>
      <c r="OZ170" s="129"/>
      <c r="PA170" s="129"/>
      <c r="PB170" s="129"/>
      <c r="PC170" s="129"/>
      <c r="PD170" s="129"/>
      <c r="PE170" s="129"/>
      <c r="PF170" s="129"/>
      <c r="PG170" s="129"/>
      <c r="PH170" s="129"/>
      <c r="PI170" s="129"/>
      <c r="PJ170" s="129"/>
      <c r="PK170" s="129"/>
      <c r="PL170" s="129"/>
      <c r="PM170" s="129"/>
      <c r="PN170" s="129"/>
      <c r="PO170" s="129"/>
      <c r="PP170" s="129"/>
      <c r="PQ170" s="129"/>
      <c r="PR170" s="129"/>
      <c r="PS170" s="129"/>
      <c r="PT170" s="129"/>
      <c r="PU170" s="129"/>
      <c r="PV170" s="129"/>
      <c r="PW170" s="129"/>
      <c r="PX170" s="129"/>
      <c r="PY170" s="129"/>
      <c r="PZ170" s="129"/>
      <c r="QA170" s="129"/>
      <c r="QB170" s="129"/>
      <c r="QC170" s="129"/>
      <c r="QD170" s="129"/>
      <c r="QE170" s="129"/>
      <c r="QF170" s="129"/>
      <c r="QG170" s="129"/>
      <c r="QH170" s="129"/>
      <c r="QI170" s="129"/>
      <c r="QJ170" s="129"/>
      <c r="QK170" s="129"/>
      <c r="QL170" s="129"/>
      <c r="QM170" s="129"/>
      <c r="QN170" s="129"/>
      <c r="QO170" s="129"/>
      <c r="QP170" s="129"/>
      <c r="QQ170" s="129"/>
      <c r="QR170" s="129"/>
      <c r="QS170" s="129"/>
      <c r="QT170" s="129"/>
      <c r="QU170" s="129"/>
      <c r="QV170" s="129"/>
      <c r="QW170" s="129"/>
      <c r="QX170" s="129"/>
      <c r="QY170" s="129"/>
      <c r="QZ170" s="129"/>
      <c r="RA170" s="129"/>
      <c r="RB170" s="129"/>
      <c r="RC170" s="129"/>
      <c r="RD170" s="129"/>
      <c r="RE170" s="129"/>
      <c r="RF170" s="129"/>
      <c r="RG170" s="129"/>
      <c r="RH170" s="129"/>
      <c r="RI170" s="129"/>
      <c r="RJ170" s="129"/>
      <c r="RK170" s="129"/>
      <c r="RL170" s="129"/>
      <c r="RM170" s="129"/>
      <c r="RN170" s="129"/>
      <c r="RO170" s="129"/>
      <c r="RP170" s="129"/>
      <c r="RQ170" s="129"/>
      <c r="RR170" s="129"/>
      <c r="RS170" s="129"/>
      <c r="RT170" s="129"/>
      <c r="RU170" s="129"/>
      <c r="RV170" s="129"/>
      <c r="RW170" s="129"/>
      <c r="RX170" s="129"/>
      <c r="RY170" s="129"/>
    </row>
    <row r="171" spans="1:493" s="20" customFormat="1" ht="40" customHeight="1" x14ac:dyDescent="0.25">
      <c r="A171" s="125" t="s">
        <v>157</v>
      </c>
      <c r="B171" s="9" t="s">
        <v>1107</v>
      </c>
      <c r="C171" s="9" t="s">
        <v>1108</v>
      </c>
      <c r="D171" s="9" t="s">
        <v>1109</v>
      </c>
      <c r="E171" s="247">
        <v>35.369999999999997</v>
      </c>
      <c r="F171" s="248">
        <v>40.090000000000003</v>
      </c>
      <c r="G171" s="248">
        <v>31.46</v>
      </c>
      <c r="H171" s="247">
        <v>19.190000000000001</v>
      </c>
      <c r="I171" s="248">
        <v>26.51</v>
      </c>
      <c r="J171" s="250">
        <v>12.81</v>
      </c>
      <c r="K171" s="256">
        <v>2020</v>
      </c>
      <c r="L171" s="248" t="s">
        <v>1599</v>
      </c>
      <c r="M171" s="86" t="s">
        <v>1603</v>
      </c>
      <c r="N171" s="248" t="s">
        <v>1602</v>
      </c>
      <c r="O171" s="86" t="s">
        <v>163</v>
      </c>
      <c r="P171" s="86" t="s">
        <v>156</v>
      </c>
      <c r="Q171" s="86"/>
      <c r="R171" s="86" t="s">
        <v>156</v>
      </c>
      <c r="S171" s="86"/>
      <c r="T171" s="86">
        <v>2022</v>
      </c>
      <c r="U171" s="86" t="s">
        <v>156</v>
      </c>
      <c r="V171" s="86" t="s">
        <v>163</v>
      </c>
      <c r="W171" s="86" t="s">
        <v>166</v>
      </c>
      <c r="X171" s="86" t="s">
        <v>163</v>
      </c>
      <c r="Y171" s="86"/>
      <c r="Z171" s="282" t="s">
        <v>1769</v>
      </c>
      <c r="AA171" s="273" t="s">
        <v>1473</v>
      </c>
      <c r="AB171" s="162" t="s">
        <v>1523</v>
      </c>
      <c r="AC171" s="238" t="s">
        <v>1578</v>
      </c>
      <c r="AD171" s="235" t="s">
        <v>1425</v>
      </c>
      <c r="AE171" s="123">
        <v>2</v>
      </c>
      <c r="AF171" s="123">
        <v>0</v>
      </c>
      <c r="AG171" s="123">
        <v>2</v>
      </c>
      <c r="AH171" s="123">
        <v>2</v>
      </c>
      <c r="AI171" s="188" t="s">
        <v>1597</v>
      </c>
      <c r="AJ171" s="236" t="s">
        <v>1528</v>
      </c>
      <c r="AK171" s="124"/>
      <c r="AL171" s="124"/>
      <c r="AM171" s="124"/>
      <c r="AN171" s="124"/>
      <c r="AO171" s="124"/>
      <c r="AP171" s="124"/>
      <c r="AQ171" s="124"/>
      <c r="AR171" s="124"/>
      <c r="AS171" s="124"/>
      <c r="AT171" s="124"/>
      <c r="AU171" s="124"/>
      <c r="AV171" s="124"/>
      <c r="AW171" s="124"/>
      <c r="AX171" s="124"/>
      <c r="AY171" s="124"/>
      <c r="AZ171" s="124"/>
      <c r="BA171" s="124"/>
      <c r="BB171" s="124"/>
      <c r="BC171" s="124"/>
      <c r="BD171" s="124"/>
      <c r="BE171" s="124"/>
      <c r="BF171" s="124"/>
      <c r="BG171" s="124"/>
      <c r="BH171" s="124"/>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c r="GX171" s="129"/>
      <c r="GY171" s="129"/>
      <c r="GZ171" s="129"/>
      <c r="HA171" s="129"/>
      <c r="HB171" s="129"/>
      <c r="HC171" s="129"/>
      <c r="HD171" s="129"/>
      <c r="HE171" s="129"/>
      <c r="HF171" s="129"/>
      <c r="HG171" s="129"/>
      <c r="HH171" s="129"/>
      <c r="HI171" s="129"/>
      <c r="HJ171" s="129"/>
      <c r="HK171" s="129"/>
      <c r="HL171" s="129"/>
      <c r="HM171" s="129"/>
      <c r="HN171" s="129"/>
      <c r="HO171" s="129"/>
      <c r="HP171" s="129"/>
      <c r="HQ171" s="129"/>
      <c r="HR171" s="129"/>
      <c r="HS171" s="129"/>
      <c r="HT171" s="129"/>
      <c r="HU171" s="129"/>
      <c r="HV171" s="129"/>
      <c r="HW171" s="129"/>
      <c r="HX171" s="129"/>
      <c r="HY171" s="129"/>
      <c r="HZ171" s="129"/>
      <c r="IA171" s="129"/>
      <c r="IB171" s="129"/>
      <c r="IC171" s="129"/>
      <c r="ID171" s="129"/>
      <c r="IE171" s="129"/>
      <c r="IF171" s="129"/>
      <c r="IG171" s="129"/>
      <c r="IH171" s="129"/>
      <c r="II171" s="129"/>
      <c r="IJ171" s="129"/>
      <c r="IK171" s="129"/>
      <c r="IL171" s="129"/>
      <c r="IM171" s="129"/>
      <c r="IN171" s="129"/>
      <c r="IO171" s="129"/>
      <c r="IP171" s="129"/>
      <c r="IQ171" s="129"/>
      <c r="IR171" s="129"/>
      <c r="IS171" s="129"/>
      <c r="IT171" s="129"/>
      <c r="IU171" s="129"/>
      <c r="IV171" s="129"/>
      <c r="IW171" s="129"/>
      <c r="IX171" s="129"/>
      <c r="IY171" s="129"/>
      <c r="IZ171" s="129"/>
      <c r="JA171" s="129"/>
      <c r="JB171" s="129"/>
      <c r="JC171" s="129"/>
      <c r="JD171" s="129"/>
      <c r="JE171" s="129"/>
      <c r="JF171" s="129"/>
      <c r="JG171" s="129"/>
      <c r="JH171" s="129"/>
      <c r="JI171" s="129"/>
      <c r="JJ171" s="129"/>
      <c r="JK171" s="129"/>
      <c r="JL171" s="129"/>
      <c r="JM171" s="129"/>
      <c r="JN171" s="129"/>
      <c r="JO171" s="129"/>
      <c r="JP171" s="129"/>
      <c r="JQ171" s="129"/>
      <c r="JR171" s="129"/>
      <c r="JS171" s="129"/>
      <c r="JT171" s="129"/>
      <c r="JU171" s="129"/>
      <c r="JV171" s="129"/>
      <c r="JW171" s="129"/>
      <c r="JX171" s="129"/>
      <c r="JY171" s="129"/>
      <c r="JZ171" s="129"/>
      <c r="KA171" s="129"/>
      <c r="KB171" s="129"/>
      <c r="KC171" s="129"/>
      <c r="KD171" s="129"/>
      <c r="KE171" s="129"/>
      <c r="KF171" s="129"/>
      <c r="KG171" s="129"/>
      <c r="KH171" s="129"/>
      <c r="KI171" s="129"/>
      <c r="KJ171" s="129"/>
      <c r="KK171" s="129"/>
      <c r="KL171" s="129"/>
      <c r="KM171" s="129"/>
      <c r="KN171" s="129"/>
      <c r="KO171" s="129"/>
      <c r="KP171" s="129"/>
      <c r="KQ171" s="129"/>
      <c r="KR171" s="129"/>
      <c r="KS171" s="129"/>
      <c r="KT171" s="129"/>
      <c r="KU171" s="129"/>
      <c r="KV171" s="129"/>
      <c r="KW171" s="129"/>
      <c r="KX171" s="129"/>
      <c r="KY171" s="129"/>
      <c r="KZ171" s="129"/>
      <c r="LA171" s="129"/>
      <c r="LB171" s="129"/>
      <c r="LC171" s="129"/>
      <c r="LD171" s="129"/>
      <c r="LE171" s="129"/>
      <c r="LF171" s="129"/>
      <c r="LG171" s="129"/>
      <c r="LH171" s="129"/>
      <c r="LI171" s="129"/>
      <c r="LJ171" s="129"/>
      <c r="LK171" s="129"/>
      <c r="LL171" s="129"/>
      <c r="LM171" s="129"/>
      <c r="LN171" s="129"/>
      <c r="LO171" s="129"/>
      <c r="LP171" s="129"/>
      <c r="LQ171" s="129"/>
      <c r="LR171" s="129"/>
      <c r="LS171" s="129"/>
      <c r="LT171" s="129"/>
      <c r="LU171" s="129"/>
      <c r="LV171" s="129"/>
      <c r="LW171" s="129"/>
      <c r="LX171" s="129"/>
      <c r="LY171" s="129"/>
      <c r="LZ171" s="129"/>
      <c r="MA171" s="129"/>
      <c r="MB171" s="129"/>
      <c r="MC171" s="129"/>
      <c r="MD171" s="129"/>
      <c r="ME171" s="129"/>
      <c r="MF171" s="129"/>
      <c r="MG171" s="129"/>
      <c r="MH171" s="129"/>
      <c r="MI171" s="129"/>
      <c r="MJ171" s="129"/>
      <c r="MK171" s="129"/>
      <c r="ML171" s="129"/>
      <c r="MM171" s="129"/>
      <c r="MN171" s="129"/>
      <c r="MO171" s="129"/>
      <c r="MP171" s="129"/>
      <c r="MQ171" s="129"/>
      <c r="MR171" s="129"/>
      <c r="MS171" s="129"/>
      <c r="MT171" s="129"/>
      <c r="MU171" s="129"/>
      <c r="MV171" s="129"/>
      <c r="MW171" s="129"/>
      <c r="MX171" s="129"/>
      <c r="MY171" s="129"/>
      <c r="MZ171" s="129"/>
      <c r="NA171" s="129"/>
      <c r="NB171" s="129"/>
      <c r="NC171" s="129"/>
      <c r="ND171" s="129"/>
      <c r="NE171" s="129"/>
      <c r="NF171" s="129"/>
      <c r="NG171" s="129"/>
      <c r="NH171" s="129"/>
      <c r="NI171" s="129"/>
      <c r="NJ171" s="129"/>
      <c r="NK171" s="129"/>
      <c r="NL171" s="129"/>
      <c r="NM171" s="129"/>
      <c r="NN171" s="129"/>
      <c r="NO171" s="129"/>
      <c r="NP171" s="129"/>
      <c r="NQ171" s="129"/>
      <c r="NR171" s="129"/>
      <c r="NS171" s="129"/>
      <c r="NT171" s="129"/>
      <c r="NU171" s="129"/>
      <c r="NV171" s="129"/>
      <c r="NW171" s="129"/>
      <c r="NX171" s="129"/>
      <c r="NY171" s="129"/>
      <c r="NZ171" s="129"/>
      <c r="OA171" s="129"/>
      <c r="OB171" s="129"/>
      <c r="OC171" s="129"/>
      <c r="OD171" s="129"/>
      <c r="OE171" s="129"/>
      <c r="OF171" s="129"/>
      <c r="OG171" s="129"/>
      <c r="OH171" s="129"/>
      <c r="OI171" s="129"/>
      <c r="OJ171" s="129"/>
      <c r="OK171" s="129"/>
      <c r="OL171" s="129"/>
      <c r="OM171" s="129"/>
      <c r="ON171" s="129"/>
      <c r="OO171" s="129"/>
      <c r="OP171" s="129"/>
      <c r="OQ171" s="129"/>
      <c r="OR171" s="129"/>
      <c r="OS171" s="129"/>
      <c r="OT171" s="129"/>
      <c r="OU171" s="129"/>
      <c r="OV171" s="129"/>
      <c r="OW171" s="129"/>
      <c r="OX171" s="129"/>
      <c r="OY171" s="129"/>
      <c r="OZ171" s="129"/>
      <c r="PA171" s="129"/>
      <c r="PB171" s="129"/>
      <c r="PC171" s="129"/>
      <c r="PD171" s="129"/>
      <c r="PE171" s="129"/>
      <c r="PF171" s="129"/>
      <c r="PG171" s="129"/>
      <c r="PH171" s="129"/>
      <c r="PI171" s="129"/>
      <c r="PJ171" s="129"/>
      <c r="PK171" s="129"/>
      <c r="PL171" s="129"/>
      <c r="PM171" s="129"/>
      <c r="PN171" s="129"/>
      <c r="PO171" s="129"/>
      <c r="PP171" s="129"/>
      <c r="PQ171" s="129"/>
      <c r="PR171" s="129"/>
      <c r="PS171" s="129"/>
      <c r="PT171" s="129"/>
      <c r="PU171" s="129"/>
      <c r="PV171" s="129"/>
      <c r="PW171" s="129"/>
      <c r="PX171" s="129"/>
      <c r="PY171" s="129"/>
      <c r="PZ171" s="129"/>
      <c r="QA171" s="129"/>
      <c r="QB171" s="129"/>
      <c r="QC171" s="129"/>
      <c r="QD171" s="129"/>
      <c r="QE171" s="129"/>
      <c r="QF171" s="129"/>
      <c r="QG171" s="129"/>
      <c r="QH171" s="129"/>
      <c r="QI171" s="129"/>
      <c r="QJ171" s="129"/>
      <c r="QK171" s="129"/>
      <c r="QL171" s="129"/>
      <c r="QM171" s="129"/>
      <c r="QN171" s="129"/>
      <c r="QO171" s="129"/>
      <c r="QP171" s="129"/>
      <c r="QQ171" s="129"/>
      <c r="QR171" s="129"/>
      <c r="QS171" s="129"/>
      <c r="QT171" s="129"/>
      <c r="QU171" s="129"/>
      <c r="QV171" s="129"/>
      <c r="QW171" s="129"/>
      <c r="QX171" s="129"/>
      <c r="QY171" s="129"/>
      <c r="QZ171" s="129"/>
      <c r="RA171" s="129"/>
      <c r="RB171" s="129"/>
      <c r="RC171" s="129"/>
      <c r="RD171" s="129"/>
      <c r="RE171" s="129"/>
      <c r="RF171" s="129"/>
      <c r="RG171" s="129"/>
      <c r="RH171" s="129"/>
      <c r="RI171" s="129"/>
      <c r="RJ171" s="129"/>
      <c r="RK171" s="129"/>
      <c r="RL171" s="129"/>
      <c r="RM171" s="129"/>
      <c r="RN171" s="129"/>
      <c r="RO171" s="129"/>
      <c r="RP171" s="129"/>
      <c r="RQ171" s="129"/>
      <c r="RR171" s="129"/>
      <c r="RS171" s="129"/>
      <c r="RT171" s="129"/>
      <c r="RU171" s="129"/>
      <c r="RV171" s="129"/>
      <c r="RW171" s="129"/>
      <c r="RX171" s="129"/>
      <c r="RY171" s="129"/>
    </row>
    <row r="172" spans="1:493" s="20" customFormat="1" ht="40" customHeight="1" x14ac:dyDescent="0.25">
      <c r="A172" s="125" t="s">
        <v>157</v>
      </c>
      <c r="B172" s="9" t="s">
        <v>1110</v>
      </c>
      <c r="C172" s="9" t="s">
        <v>1111</v>
      </c>
      <c r="D172" s="9" t="s">
        <v>1112</v>
      </c>
      <c r="E172" s="247">
        <v>5.4</v>
      </c>
      <c r="F172" s="248">
        <v>7.1</v>
      </c>
      <c r="G172" s="248">
        <v>3.8</v>
      </c>
      <c r="H172" s="247">
        <v>4.9000000000000004</v>
      </c>
      <c r="I172" s="248">
        <v>6.4</v>
      </c>
      <c r="J172" s="250">
        <v>3.5</v>
      </c>
      <c r="K172" s="256">
        <v>2022</v>
      </c>
      <c r="L172" s="248" t="s">
        <v>1599</v>
      </c>
      <c r="M172" s="86" t="s">
        <v>1599</v>
      </c>
      <c r="N172" s="248" t="s">
        <v>1598</v>
      </c>
      <c r="O172" s="86" t="s">
        <v>163</v>
      </c>
      <c r="P172" s="86">
        <v>2010</v>
      </c>
      <c r="Q172" s="86"/>
      <c r="R172" s="86" t="s">
        <v>163</v>
      </c>
      <c r="S172" s="86"/>
      <c r="T172" s="86">
        <v>2016</v>
      </c>
      <c r="U172" s="86" t="s">
        <v>156</v>
      </c>
      <c r="V172" s="86" t="s">
        <v>162</v>
      </c>
      <c r="W172" s="86" t="s">
        <v>156</v>
      </c>
      <c r="X172" s="86" t="s">
        <v>162</v>
      </c>
      <c r="Y172" s="86"/>
      <c r="AA172" s="273" t="s">
        <v>632</v>
      </c>
      <c r="AB172" s="44" t="s">
        <v>1672</v>
      </c>
      <c r="AC172" s="238" t="s">
        <v>1682</v>
      </c>
      <c r="AD172" s="235" t="s">
        <v>1425</v>
      </c>
      <c r="AE172" s="123">
        <v>2</v>
      </c>
      <c r="AF172" s="123">
        <v>0</v>
      </c>
      <c r="AG172" s="123">
        <v>2</v>
      </c>
      <c r="AH172" s="123">
        <v>2</v>
      </c>
      <c r="AI172" s="188" t="s">
        <v>1597</v>
      </c>
      <c r="AJ172" s="236" t="s">
        <v>1528</v>
      </c>
      <c r="AK172" s="124"/>
      <c r="AL172" s="124"/>
      <c r="AM172" s="124"/>
      <c r="AN172" s="124"/>
      <c r="AO172" s="124"/>
      <c r="AP172" s="124"/>
      <c r="AQ172" s="124"/>
      <c r="AR172" s="124"/>
      <c r="AS172" s="124"/>
      <c r="AT172" s="124"/>
      <c r="AU172" s="124"/>
      <c r="AV172" s="124"/>
      <c r="AW172" s="124"/>
      <c r="AX172" s="124"/>
      <c r="AY172" s="124"/>
      <c r="AZ172" s="124"/>
      <c r="BA172" s="124"/>
      <c r="BB172" s="124"/>
      <c r="BC172" s="124"/>
      <c r="BD172" s="124"/>
      <c r="BE172" s="124"/>
      <c r="BF172" s="124"/>
      <c r="BG172" s="124"/>
      <c r="BH172" s="124"/>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c r="GX172" s="129"/>
      <c r="GY172" s="129"/>
      <c r="GZ172" s="129"/>
      <c r="HA172" s="129"/>
      <c r="HB172" s="129"/>
      <c r="HC172" s="129"/>
      <c r="HD172" s="129"/>
      <c r="HE172" s="129"/>
      <c r="HF172" s="129"/>
      <c r="HG172" s="129"/>
      <c r="HH172" s="129"/>
      <c r="HI172" s="129"/>
      <c r="HJ172" s="129"/>
      <c r="HK172" s="129"/>
      <c r="HL172" s="129"/>
      <c r="HM172" s="129"/>
      <c r="HN172" s="129"/>
      <c r="HO172" s="129"/>
      <c r="HP172" s="129"/>
      <c r="HQ172" s="129"/>
      <c r="HR172" s="129"/>
      <c r="HS172" s="129"/>
      <c r="HT172" s="129"/>
      <c r="HU172" s="129"/>
      <c r="HV172" s="129"/>
      <c r="HW172" s="129"/>
      <c r="HX172" s="129"/>
      <c r="HY172" s="129"/>
      <c r="HZ172" s="129"/>
      <c r="IA172" s="129"/>
      <c r="IB172" s="129"/>
      <c r="IC172" s="129"/>
      <c r="ID172" s="129"/>
      <c r="IE172" s="129"/>
      <c r="IF172" s="129"/>
      <c r="IG172" s="129"/>
      <c r="IH172" s="129"/>
      <c r="II172" s="129"/>
      <c r="IJ172" s="129"/>
      <c r="IK172" s="129"/>
      <c r="IL172" s="129"/>
      <c r="IM172" s="129"/>
      <c r="IN172" s="129"/>
      <c r="IO172" s="129"/>
      <c r="IP172" s="129"/>
      <c r="IQ172" s="129"/>
      <c r="IR172" s="129"/>
      <c r="IS172" s="129"/>
      <c r="IT172" s="129"/>
      <c r="IU172" s="129"/>
      <c r="IV172" s="129"/>
      <c r="IW172" s="129"/>
      <c r="IX172" s="129"/>
      <c r="IY172" s="129"/>
      <c r="IZ172" s="129"/>
      <c r="JA172" s="129"/>
      <c r="JB172" s="129"/>
      <c r="JC172" s="129"/>
      <c r="JD172" s="129"/>
      <c r="JE172" s="129"/>
      <c r="JF172" s="129"/>
      <c r="JG172" s="129"/>
      <c r="JH172" s="129"/>
      <c r="JI172" s="129"/>
      <c r="JJ172" s="129"/>
      <c r="JK172" s="129"/>
      <c r="JL172" s="129"/>
      <c r="JM172" s="129"/>
      <c r="JN172" s="129"/>
      <c r="JO172" s="129"/>
      <c r="JP172" s="129"/>
      <c r="JQ172" s="129"/>
      <c r="JR172" s="129"/>
      <c r="JS172" s="129"/>
      <c r="JT172" s="129"/>
      <c r="JU172" s="129"/>
      <c r="JV172" s="129"/>
      <c r="JW172" s="129"/>
      <c r="JX172" s="129"/>
      <c r="JY172" s="129"/>
      <c r="JZ172" s="129"/>
      <c r="KA172" s="129"/>
      <c r="KB172" s="129"/>
      <c r="KC172" s="129"/>
      <c r="KD172" s="129"/>
      <c r="KE172" s="129"/>
      <c r="KF172" s="129"/>
      <c r="KG172" s="129"/>
      <c r="KH172" s="129"/>
      <c r="KI172" s="129"/>
      <c r="KJ172" s="129"/>
      <c r="KK172" s="129"/>
      <c r="KL172" s="129"/>
      <c r="KM172" s="129"/>
      <c r="KN172" s="129"/>
      <c r="KO172" s="129"/>
      <c r="KP172" s="129"/>
      <c r="KQ172" s="129"/>
      <c r="KR172" s="129"/>
      <c r="KS172" s="129"/>
      <c r="KT172" s="129"/>
      <c r="KU172" s="129"/>
      <c r="KV172" s="129"/>
      <c r="KW172" s="129"/>
      <c r="KX172" s="129"/>
      <c r="KY172" s="129"/>
      <c r="KZ172" s="129"/>
      <c r="LA172" s="129"/>
      <c r="LB172" s="129"/>
      <c r="LC172" s="129"/>
      <c r="LD172" s="129"/>
      <c r="LE172" s="129"/>
      <c r="LF172" s="129"/>
      <c r="LG172" s="129"/>
      <c r="LH172" s="129"/>
      <c r="LI172" s="129"/>
      <c r="LJ172" s="129"/>
      <c r="LK172" s="129"/>
      <c r="LL172" s="129"/>
      <c r="LM172" s="129"/>
      <c r="LN172" s="129"/>
      <c r="LO172" s="129"/>
      <c r="LP172" s="129"/>
      <c r="LQ172" s="129"/>
      <c r="LR172" s="129"/>
      <c r="LS172" s="129"/>
      <c r="LT172" s="129"/>
      <c r="LU172" s="129"/>
      <c r="LV172" s="129"/>
      <c r="LW172" s="129"/>
      <c r="LX172" s="129"/>
      <c r="LY172" s="129"/>
      <c r="LZ172" s="129"/>
      <c r="MA172" s="129"/>
      <c r="MB172" s="129"/>
      <c r="MC172" s="129"/>
      <c r="MD172" s="129"/>
      <c r="ME172" s="129"/>
      <c r="MF172" s="129"/>
      <c r="MG172" s="129"/>
      <c r="MH172" s="129"/>
      <c r="MI172" s="129"/>
      <c r="MJ172" s="129"/>
      <c r="MK172" s="129"/>
      <c r="ML172" s="129"/>
      <c r="MM172" s="129"/>
      <c r="MN172" s="129"/>
      <c r="MO172" s="129"/>
      <c r="MP172" s="129"/>
      <c r="MQ172" s="129"/>
      <c r="MR172" s="129"/>
      <c r="MS172" s="129"/>
      <c r="MT172" s="129"/>
      <c r="MU172" s="129"/>
      <c r="MV172" s="129"/>
      <c r="MW172" s="129"/>
      <c r="MX172" s="129"/>
      <c r="MY172" s="129"/>
      <c r="MZ172" s="129"/>
      <c r="NA172" s="129"/>
      <c r="NB172" s="129"/>
      <c r="NC172" s="129"/>
      <c r="ND172" s="129"/>
      <c r="NE172" s="129"/>
      <c r="NF172" s="129"/>
      <c r="NG172" s="129"/>
      <c r="NH172" s="129"/>
      <c r="NI172" s="129"/>
      <c r="NJ172" s="129"/>
      <c r="NK172" s="129"/>
      <c r="NL172" s="129"/>
      <c r="NM172" s="129"/>
      <c r="NN172" s="129"/>
      <c r="NO172" s="129"/>
      <c r="NP172" s="129"/>
      <c r="NQ172" s="129"/>
      <c r="NR172" s="129"/>
      <c r="NS172" s="129"/>
      <c r="NT172" s="129"/>
      <c r="NU172" s="129"/>
      <c r="NV172" s="129"/>
      <c r="NW172" s="129"/>
      <c r="NX172" s="129"/>
      <c r="NY172" s="129"/>
      <c r="NZ172" s="129"/>
      <c r="OA172" s="129"/>
      <c r="OB172" s="129"/>
      <c r="OC172" s="129"/>
      <c r="OD172" s="129"/>
      <c r="OE172" s="129"/>
      <c r="OF172" s="129"/>
      <c r="OG172" s="129"/>
      <c r="OH172" s="129"/>
      <c r="OI172" s="129"/>
      <c r="OJ172" s="129"/>
      <c r="OK172" s="129"/>
      <c r="OL172" s="129"/>
      <c r="OM172" s="129"/>
      <c r="ON172" s="129"/>
      <c r="OO172" s="129"/>
      <c r="OP172" s="129"/>
      <c r="OQ172" s="129"/>
      <c r="OR172" s="129"/>
      <c r="OS172" s="129"/>
      <c r="OT172" s="129"/>
      <c r="OU172" s="129"/>
      <c r="OV172" s="129"/>
      <c r="OW172" s="129"/>
      <c r="OX172" s="129"/>
      <c r="OY172" s="129"/>
      <c r="OZ172" s="129"/>
      <c r="PA172" s="129"/>
      <c r="PB172" s="129"/>
      <c r="PC172" s="129"/>
      <c r="PD172" s="129"/>
      <c r="PE172" s="129"/>
      <c r="PF172" s="129"/>
      <c r="PG172" s="129"/>
      <c r="PH172" s="129"/>
      <c r="PI172" s="129"/>
      <c r="PJ172" s="129"/>
      <c r="PK172" s="129"/>
      <c r="PL172" s="129"/>
      <c r="PM172" s="129"/>
      <c r="PN172" s="129"/>
      <c r="PO172" s="129"/>
      <c r="PP172" s="129"/>
      <c r="PQ172" s="129"/>
      <c r="PR172" s="129"/>
      <c r="PS172" s="129"/>
      <c r="PT172" s="129"/>
      <c r="PU172" s="129"/>
      <c r="PV172" s="129"/>
      <c r="PW172" s="129"/>
      <c r="PX172" s="129"/>
      <c r="PY172" s="129"/>
      <c r="PZ172" s="129"/>
      <c r="QA172" s="129"/>
      <c r="QB172" s="129"/>
      <c r="QC172" s="129"/>
      <c r="QD172" s="129"/>
      <c r="QE172" s="129"/>
      <c r="QF172" s="129"/>
      <c r="QG172" s="129"/>
      <c r="QH172" s="129"/>
      <c r="QI172" s="129"/>
      <c r="QJ172" s="129"/>
      <c r="QK172" s="129"/>
      <c r="QL172" s="129"/>
      <c r="QM172" s="129"/>
      <c r="QN172" s="129"/>
      <c r="QO172" s="129"/>
      <c r="QP172" s="129"/>
      <c r="QQ172" s="129"/>
      <c r="QR172" s="129"/>
      <c r="QS172" s="129"/>
      <c r="QT172" s="129"/>
      <c r="QU172" s="129"/>
      <c r="QV172" s="129"/>
      <c r="QW172" s="129"/>
      <c r="QX172" s="129"/>
      <c r="QY172" s="129"/>
      <c r="QZ172" s="129"/>
      <c r="RA172" s="129"/>
      <c r="RB172" s="129"/>
      <c r="RC172" s="129"/>
      <c r="RD172" s="129"/>
      <c r="RE172" s="129"/>
      <c r="RF172" s="129"/>
      <c r="RG172" s="129"/>
      <c r="RH172" s="129"/>
      <c r="RI172" s="129"/>
      <c r="RJ172" s="129"/>
      <c r="RK172" s="129"/>
      <c r="RL172" s="129"/>
      <c r="RM172" s="129"/>
      <c r="RN172" s="129"/>
      <c r="RO172" s="129"/>
      <c r="RP172" s="129"/>
      <c r="RQ172" s="129"/>
      <c r="RR172" s="129"/>
      <c r="RS172" s="129"/>
      <c r="RT172" s="129"/>
      <c r="RU172" s="129"/>
      <c r="RV172" s="129"/>
      <c r="RW172" s="129"/>
      <c r="RX172" s="129"/>
      <c r="RY172" s="129"/>
    </row>
    <row r="173" spans="1:493" s="20" customFormat="1" ht="40" customHeight="1" x14ac:dyDescent="0.25">
      <c r="A173" s="125" t="s">
        <v>505</v>
      </c>
      <c r="B173" s="9" t="s">
        <v>1113</v>
      </c>
      <c r="C173" s="9" t="s">
        <v>1114</v>
      </c>
      <c r="D173" s="9" t="s">
        <v>1115</v>
      </c>
      <c r="E173" s="247">
        <v>2.5</v>
      </c>
      <c r="F173" s="248">
        <v>2.8</v>
      </c>
      <c r="G173" s="248">
        <v>2.2999999999999998</v>
      </c>
      <c r="H173" s="247">
        <v>2.2000000000000002</v>
      </c>
      <c r="I173" s="248">
        <v>2.5</v>
      </c>
      <c r="J173" s="250">
        <v>2</v>
      </c>
      <c r="K173" s="256">
        <v>2022</v>
      </c>
      <c r="L173" s="248" t="s">
        <v>1599</v>
      </c>
      <c r="M173" s="86" t="s">
        <v>1599</v>
      </c>
      <c r="N173" s="248" t="s">
        <v>1598</v>
      </c>
      <c r="O173" s="86" t="s">
        <v>163</v>
      </c>
      <c r="P173" s="86" t="s">
        <v>156</v>
      </c>
      <c r="Q173" s="86"/>
      <c r="R173" s="86" t="s">
        <v>156</v>
      </c>
      <c r="S173" s="86"/>
      <c r="T173" s="86">
        <v>2013</v>
      </c>
      <c r="U173" s="86" t="s">
        <v>162</v>
      </c>
      <c r="V173" s="86" t="s">
        <v>162</v>
      </c>
      <c r="W173" s="86" t="s">
        <v>162</v>
      </c>
      <c r="X173" s="86" t="s">
        <v>163</v>
      </c>
      <c r="Y173" s="86"/>
      <c r="Z173" s="86"/>
      <c r="AA173" s="273" t="s">
        <v>632</v>
      </c>
      <c r="AB173" s="44" t="s">
        <v>1435</v>
      </c>
      <c r="AC173" s="238" t="s">
        <v>1683</v>
      </c>
      <c r="AD173" s="235" t="s">
        <v>1425</v>
      </c>
      <c r="AE173" s="123">
        <v>2</v>
      </c>
      <c r="AF173" s="123">
        <v>0</v>
      </c>
      <c r="AG173" s="123">
        <v>2</v>
      </c>
      <c r="AH173" s="123">
        <v>2</v>
      </c>
      <c r="AI173" s="188" t="s">
        <v>1597</v>
      </c>
      <c r="AJ173" s="236" t="s">
        <v>1528</v>
      </c>
      <c r="AK173" s="124"/>
      <c r="AL173" s="124"/>
      <c r="AM173" s="124"/>
      <c r="AN173" s="124"/>
      <c r="AO173" s="124"/>
      <c r="AP173" s="124"/>
      <c r="AQ173" s="124"/>
      <c r="AR173" s="124"/>
      <c r="AS173" s="124"/>
      <c r="AT173" s="124"/>
      <c r="AU173" s="124"/>
      <c r="AV173" s="124"/>
      <c r="AW173" s="124"/>
      <c r="AX173" s="124"/>
      <c r="AY173" s="124"/>
      <c r="AZ173" s="124"/>
      <c r="BA173" s="124"/>
      <c r="BB173" s="124"/>
      <c r="BC173" s="124"/>
      <c r="BD173" s="124"/>
      <c r="BE173" s="124"/>
      <c r="BF173" s="124"/>
      <c r="BG173" s="124"/>
      <c r="BH173" s="124"/>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c r="GX173" s="129"/>
      <c r="GY173" s="129"/>
      <c r="GZ173" s="129"/>
      <c r="HA173" s="129"/>
      <c r="HB173" s="129"/>
      <c r="HC173" s="129"/>
      <c r="HD173" s="129"/>
      <c r="HE173" s="129"/>
      <c r="HF173" s="129"/>
      <c r="HG173" s="129"/>
      <c r="HH173" s="129"/>
      <c r="HI173" s="129"/>
      <c r="HJ173" s="129"/>
      <c r="HK173" s="129"/>
      <c r="HL173" s="129"/>
      <c r="HM173" s="129"/>
      <c r="HN173" s="129"/>
      <c r="HO173" s="129"/>
      <c r="HP173" s="129"/>
      <c r="HQ173" s="129"/>
      <c r="HR173" s="129"/>
      <c r="HS173" s="129"/>
      <c r="HT173" s="129"/>
      <c r="HU173" s="129"/>
      <c r="HV173" s="129"/>
      <c r="HW173" s="129"/>
      <c r="HX173" s="129"/>
      <c r="HY173" s="129"/>
      <c r="HZ173" s="129"/>
      <c r="IA173" s="129"/>
      <c r="IB173" s="129"/>
      <c r="IC173" s="129"/>
      <c r="ID173" s="129"/>
      <c r="IE173" s="129"/>
      <c r="IF173" s="129"/>
      <c r="IG173" s="129"/>
      <c r="IH173" s="129"/>
      <c r="II173" s="129"/>
      <c r="IJ173" s="129"/>
      <c r="IK173" s="129"/>
      <c r="IL173" s="129"/>
      <c r="IM173" s="129"/>
      <c r="IN173" s="129"/>
      <c r="IO173" s="129"/>
      <c r="IP173" s="129"/>
      <c r="IQ173" s="129"/>
      <c r="IR173" s="129"/>
      <c r="IS173" s="129"/>
      <c r="IT173" s="129"/>
      <c r="IU173" s="129"/>
      <c r="IV173" s="129"/>
      <c r="IW173" s="129"/>
      <c r="IX173" s="129"/>
      <c r="IY173" s="129"/>
      <c r="IZ173" s="129"/>
      <c r="JA173" s="129"/>
      <c r="JB173" s="129"/>
      <c r="JC173" s="129"/>
      <c r="JD173" s="129"/>
      <c r="JE173" s="129"/>
      <c r="JF173" s="129"/>
      <c r="JG173" s="129"/>
      <c r="JH173" s="129"/>
      <c r="JI173" s="129"/>
      <c r="JJ173" s="129"/>
      <c r="JK173" s="129"/>
      <c r="JL173" s="129"/>
      <c r="JM173" s="129"/>
      <c r="JN173" s="129"/>
      <c r="JO173" s="129"/>
      <c r="JP173" s="129"/>
      <c r="JQ173" s="129"/>
      <c r="JR173" s="129"/>
      <c r="JS173" s="129"/>
      <c r="JT173" s="129"/>
      <c r="JU173" s="129"/>
      <c r="JV173" s="129"/>
      <c r="JW173" s="129"/>
      <c r="JX173" s="129"/>
      <c r="JY173" s="129"/>
      <c r="JZ173" s="129"/>
      <c r="KA173" s="129"/>
      <c r="KB173" s="129"/>
      <c r="KC173" s="129"/>
      <c r="KD173" s="129"/>
      <c r="KE173" s="129"/>
      <c r="KF173" s="129"/>
      <c r="KG173" s="129"/>
      <c r="KH173" s="129"/>
      <c r="KI173" s="129"/>
      <c r="KJ173" s="129"/>
      <c r="KK173" s="129"/>
      <c r="KL173" s="129"/>
      <c r="KM173" s="129"/>
      <c r="KN173" s="129"/>
      <c r="KO173" s="129"/>
      <c r="KP173" s="129"/>
      <c r="KQ173" s="129"/>
      <c r="KR173" s="129"/>
      <c r="KS173" s="129"/>
      <c r="KT173" s="129"/>
      <c r="KU173" s="129"/>
      <c r="KV173" s="129"/>
      <c r="KW173" s="129"/>
      <c r="KX173" s="129"/>
      <c r="KY173" s="129"/>
      <c r="KZ173" s="129"/>
      <c r="LA173" s="129"/>
      <c r="LB173" s="129"/>
      <c r="LC173" s="129"/>
      <c r="LD173" s="129"/>
      <c r="LE173" s="129"/>
      <c r="LF173" s="129"/>
      <c r="LG173" s="129"/>
      <c r="LH173" s="129"/>
      <c r="LI173" s="129"/>
      <c r="LJ173" s="129"/>
      <c r="LK173" s="129"/>
      <c r="LL173" s="129"/>
      <c r="LM173" s="129"/>
      <c r="LN173" s="129"/>
      <c r="LO173" s="129"/>
      <c r="LP173" s="129"/>
      <c r="LQ173" s="129"/>
      <c r="LR173" s="129"/>
      <c r="LS173" s="129"/>
      <c r="LT173" s="129"/>
      <c r="LU173" s="129"/>
      <c r="LV173" s="129"/>
      <c r="LW173" s="129"/>
      <c r="LX173" s="129"/>
      <c r="LY173" s="129"/>
      <c r="LZ173" s="129"/>
      <c r="MA173" s="129"/>
      <c r="MB173" s="129"/>
      <c r="MC173" s="129"/>
      <c r="MD173" s="129"/>
      <c r="ME173" s="129"/>
      <c r="MF173" s="129"/>
      <c r="MG173" s="129"/>
      <c r="MH173" s="129"/>
      <c r="MI173" s="129"/>
      <c r="MJ173" s="129"/>
      <c r="MK173" s="129"/>
      <c r="ML173" s="129"/>
      <c r="MM173" s="129"/>
      <c r="MN173" s="129"/>
      <c r="MO173" s="129"/>
      <c r="MP173" s="129"/>
      <c r="MQ173" s="129"/>
      <c r="MR173" s="129"/>
      <c r="MS173" s="129"/>
      <c r="MT173" s="129"/>
      <c r="MU173" s="129"/>
      <c r="MV173" s="129"/>
      <c r="MW173" s="129"/>
      <c r="MX173" s="129"/>
      <c r="MY173" s="129"/>
      <c r="MZ173" s="129"/>
      <c r="NA173" s="129"/>
      <c r="NB173" s="129"/>
      <c r="NC173" s="129"/>
      <c r="ND173" s="129"/>
      <c r="NE173" s="129"/>
      <c r="NF173" s="129"/>
      <c r="NG173" s="129"/>
      <c r="NH173" s="129"/>
      <c r="NI173" s="129"/>
      <c r="NJ173" s="129"/>
      <c r="NK173" s="129"/>
      <c r="NL173" s="129"/>
      <c r="NM173" s="129"/>
      <c r="NN173" s="129"/>
      <c r="NO173" s="129"/>
      <c r="NP173" s="129"/>
      <c r="NQ173" s="129"/>
      <c r="NR173" s="129"/>
      <c r="NS173" s="129"/>
      <c r="NT173" s="129"/>
      <c r="NU173" s="129"/>
      <c r="NV173" s="129"/>
      <c r="NW173" s="129"/>
      <c r="NX173" s="129"/>
      <c r="NY173" s="129"/>
      <c r="NZ173" s="129"/>
      <c r="OA173" s="129"/>
      <c r="OB173" s="129"/>
      <c r="OC173" s="129"/>
      <c r="OD173" s="129"/>
      <c r="OE173" s="129"/>
      <c r="OF173" s="129"/>
      <c r="OG173" s="129"/>
      <c r="OH173" s="129"/>
      <c r="OI173" s="129"/>
      <c r="OJ173" s="129"/>
      <c r="OK173" s="129"/>
      <c r="OL173" s="129"/>
      <c r="OM173" s="129"/>
      <c r="ON173" s="129"/>
      <c r="OO173" s="129"/>
      <c r="OP173" s="129"/>
      <c r="OQ173" s="129"/>
      <c r="OR173" s="129"/>
      <c r="OS173" s="129"/>
      <c r="OT173" s="129"/>
      <c r="OU173" s="129"/>
      <c r="OV173" s="129"/>
      <c r="OW173" s="129"/>
      <c r="OX173" s="129"/>
      <c r="OY173" s="129"/>
      <c r="OZ173" s="129"/>
      <c r="PA173" s="129"/>
      <c r="PB173" s="129"/>
      <c r="PC173" s="129"/>
      <c r="PD173" s="129"/>
      <c r="PE173" s="129"/>
      <c r="PF173" s="129"/>
      <c r="PG173" s="129"/>
      <c r="PH173" s="129"/>
      <c r="PI173" s="129"/>
      <c r="PJ173" s="129"/>
      <c r="PK173" s="129"/>
      <c r="PL173" s="129"/>
      <c r="PM173" s="129"/>
      <c r="PN173" s="129"/>
      <c r="PO173" s="129"/>
      <c r="PP173" s="129"/>
      <c r="PQ173" s="129"/>
      <c r="PR173" s="129"/>
      <c r="PS173" s="129"/>
      <c r="PT173" s="129"/>
      <c r="PU173" s="129"/>
      <c r="PV173" s="129"/>
      <c r="PW173" s="129"/>
      <c r="PX173" s="129"/>
      <c r="PY173" s="129"/>
      <c r="PZ173" s="129"/>
      <c r="QA173" s="129"/>
      <c r="QB173" s="129"/>
      <c r="QC173" s="129"/>
      <c r="QD173" s="129"/>
      <c r="QE173" s="129"/>
      <c r="QF173" s="129"/>
      <c r="QG173" s="129"/>
      <c r="QH173" s="129"/>
      <c r="QI173" s="129"/>
      <c r="QJ173" s="129"/>
      <c r="QK173" s="129"/>
      <c r="QL173" s="129"/>
      <c r="QM173" s="129"/>
      <c r="QN173" s="129"/>
      <c r="QO173" s="129"/>
      <c r="QP173" s="129"/>
      <c r="QQ173" s="129"/>
      <c r="QR173" s="129"/>
      <c r="QS173" s="129"/>
      <c r="QT173" s="129"/>
      <c r="QU173" s="129"/>
      <c r="QV173" s="129"/>
      <c r="QW173" s="129"/>
      <c r="QX173" s="129"/>
      <c r="QY173" s="129"/>
      <c r="QZ173" s="129"/>
      <c r="RA173" s="129"/>
      <c r="RB173" s="129"/>
      <c r="RC173" s="129"/>
      <c r="RD173" s="129"/>
      <c r="RE173" s="129"/>
      <c r="RF173" s="129"/>
      <c r="RG173" s="129"/>
      <c r="RH173" s="129"/>
      <c r="RI173" s="129"/>
      <c r="RJ173" s="129"/>
      <c r="RK173" s="129"/>
      <c r="RL173" s="129"/>
      <c r="RM173" s="129"/>
      <c r="RN173" s="129"/>
      <c r="RO173" s="129"/>
      <c r="RP173" s="129"/>
      <c r="RQ173" s="129"/>
      <c r="RR173" s="129"/>
      <c r="RS173" s="129"/>
      <c r="RT173" s="129"/>
      <c r="RU173" s="129"/>
      <c r="RV173" s="129"/>
      <c r="RW173" s="129"/>
      <c r="RX173" s="129"/>
      <c r="RY173" s="129"/>
    </row>
    <row r="174" spans="1:493" s="20" customFormat="1" ht="40" customHeight="1" x14ac:dyDescent="0.25">
      <c r="A174" s="125" t="s">
        <v>157</v>
      </c>
      <c r="B174" s="9" t="s">
        <v>479</v>
      </c>
      <c r="C174" s="9" t="s">
        <v>1116</v>
      </c>
      <c r="D174" s="9" t="s">
        <v>1117</v>
      </c>
      <c r="E174" s="247">
        <v>18.100000000000001</v>
      </c>
      <c r="F174" s="248">
        <v>25.9</v>
      </c>
      <c r="G174" s="248">
        <v>11.7</v>
      </c>
      <c r="H174" s="247">
        <v>15</v>
      </c>
      <c r="I174" s="248">
        <v>21.5</v>
      </c>
      <c r="J174" s="250">
        <v>9.6</v>
      </c>
      <c r="K174" s="256">
        <v>2022</v>
      </c>
      <c r="L174" s="248" t="s">
        <v>1599</v>
      </c>
      <c r="M174" s="86" t="s">
        <v>1603</v>
      </c>
      <c r="N174" s="248" t="s">
        <v>1598</v>
      </c>
      <c r="O174" s="86" t="s">
        <v>163</v>
      </c>
      <c r="P174" s="86">
        <v>2013</v>
      </c>
      <c r="Q174" s="86"/>
      <c r="R174" s="86" t="s">
        <v>163</v>
      </c>
      <c r="S174" s="86"/>
      <c r="T174" s="86">
        <v>2018</v>
      </c>
      <c r="U174" s="86" t="s">
        <v>163</v>
      </c>
      <c r="V174" s="86" t="s">
        <v>163</v>
      </c>
      <c r="W174" s="86" t="s">
        <v>162</v>
      </c>
      <c r="X174" s="86" t="s">
        <v>163</v>
      </c>
      <c r="Y174" s="86"/>
      <c r="Z174" s="86"/>
      <c r="AA174" s="273" t="s">
        <v>658</v>
      </c>
      <c r="AB174" s="44" t="s">
        <v>1472</v>
      </c>
      <c r="AC174" s="238" t="s">
        <v>1668</v>
      </c>
      <c r="AD174" s="235" t="s">
        <v>1425</v>
      </c>
      <c r="AE174" s="123">
        <v>2</v>
      </c>
      <c r="AF174" s="123">
        <v>0</v>
      </c>
      <c r="AG174" s="123">
        <v>2</v>
      </c>
      <c r="AH174" s="123">
        <v>2</v>
      </c>
      <c r="AI174" s="188" t="s">
        <v>1597</v>
      </c>
      <c r="AJ174" s="236" t="s">
        <v>1528</v>
      </c>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4"/>
      <c r="BF174" s="124"/>
      <c r="BG174" s="124"/>
      <c r="BH174" s="124"/>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c r="GX174" s="129"/>
      <c r="GY174" s="129"/>
      <c r="GZ174" s="129"/>
      <c r="HA174" s="129"/>
      <c r="HB174" s="129"/>
      <c r="HC174" s="129"/>
      <c r="HD174" s="129"/>
      <c r="HE174" s="129"/>
      <c r="HF174" s="129"/>
      <c r="HG174" s="129"/>
      <c r="HH174" s="129"/>
      <c r="HI174" s="129"/>
      <c r="HJ174" s="129"/>
      <c r="HK174" s="129"/>
      <c r="HL174" s="129"/>
      <c r="HM174" s="129"/>
      <c r="HN174" s="129"/>
      <c r="HO174" s="129"/>
      <c r="HP174" s="129"/>
      <c r="HQ174" s="129"/>
      <c r="HR174" s="129"/>
      <c r="HS174" s="129"/>
      <c r="HT174" s="129"/>
      <c r="HU174" s="129"/>
      <c r="HV174" s="129"/>
      <c r="HW174" s="129"/>
      <c r="HX174" s="129"/>
      <c r="HY174" s="129"/>
      <c r="HZ174" s="129"/>
      <c r="IA174" s="129"/>
      <c r="IB174" s="129"/>
      <c r="IC174" s="129"/>
      <c r="ID174" s="129"/>
      <c r="IE174" s="129"/>
      <c r="IF174" s="129"/>
      <c r="IG174" s="129"/>
      <c r="IH174" s="129"/>
      <c r="II174" s="129"/>
      <c r="IJ174" s="129"/>
      <c r="IK174" s="129"/>
      <c r="IL174" s="129"/>
      <c r="IM174" s="129"/>
      <c r="IN174" s="129"/>
      <c r="IO174" s="129"/>
      <c r="IP174" s="129"/>
      <c r="IQ174" s="129"/>
      <c r="IR174" s="129"/>
      <c r="IS174" s="129"/>
      <c r="IT174" s="129"/>
      <c r="IU174" s="129"/>
      <c r="IV174" s="129"/>
      <c r="IW174" s="129"/>
      <c r="IX174" s="129"/>
      <c r="IY174" s="129"/>
      <c r="IZ174" s="129"/>
      <c r="JA174" s="129"/>
      <c r="JB174" s="129"/>
      <c r="JC174" s="129"/>
      <c r="JD174" s="129"/>
      <c r="JE174" s="129"/>
      <c r="JF174" s="129"/>
      <c r="JG174" s="129"/>
      <c r="JH174" s="129"/>
      <c r="JI174" s="129"/>
      <c r="JJ174" s="129"/>
      <c r="JK174" s="129"/>
      <c r="JL174" s="129"/>
      <c r="JM174" s="129"/>
      <c r="JN174" s="129"/>
      <c r="JO174" s="129"/>
      <c r="JP174" s="129"/>
      <c r="JQ174" s="129"/>
      <c r="JR174" s="129"/>
      <c r="JS174" s="129"/>
      <c r="JT174" s="129"/>
      <c r="JU174" s="129"/>
      <c r="JV174" s="129"/>
      <c r="JW174" s="129"/>
      <c r="JX174" s="129"/>
      <c r="JY174" s="129"/>
      <c r="JZ174" s="129"/>
      <c r="KA174" s="129"/>
      <c r="KB174" s="129"/>
      <c r="KC174" s="129"/>
      <c r="KD174" s="129"/>
      <c r="KE174" s="129"/>
      <c r="KF174" s="129"/>
      <c r="KG174" s="129"/>
      <c r="KH174" s="129"/>
      <c r="KI174" s="129"/>
      <c r="KJ174" s="129"/>
      <c r="KK174" s="129"/>
      <c r="KL174" s="129"/>
      <c r="KM174" s="129"/>
      <c r="KN174" s="129"/>
      <c r="KO174" s="129"/>
      <c r="KP174" s="129"/>
      <c r="KQ174" s="129"/>
      <c r="KR174" s="129"/>
      <c r="KS174" s="129"/>
      <c r="KT174" s="129"/>
      <c r="KU174" s="129"/>
      <c r="KV174" s="129"/>
      <c r="KW174" s="129"/>
      <c r="KX174" s="129"/>
      <c r="KY174" s="129"/>
      <c r="KZ174" s="129"/>
      <c r="LA174" s="129"/>
      <c r="LB174" s="129"/>
      <c r="LC174" s="129"/>
      <c r="LD174" s="129"/>
      <c r="LE174" s="129"/>
      <c r="LF174" s="129"/>
      <c r="LG174" s="129"/>
      <c r="LH174" s="129"/>
      <c r="LI174" s="129"/>
      <c r="LJ174" s="129"/>
      <c r="LK174" s="129"/>
      <c r="LL174" s="129"/>
      <c r="LM174" s="129"/>
      <c r="LN174" s="129"/>
      <c r="LO174" s="129"/>
      <c r="LP174" s="129"/>
      <c r="LQ174" s="129"/>
      <c r="LR174" s="129"/>
      <c r="LS174" s="129"/>
      <c r="LT174" s="129"/>
      <c r="LU174" s="129"/>
      <c r="LV174" s="129"/>
      <c r="LW174" s="129"/>
      <c r="LX174" s="129"/>
      <c r="LY174" s="129"/>
      <c r="LZ174" s="129"/>
      <c r="MA174" s="129"/>
      <c r="MB174" s="129"/>
      <c r="MC174" s="129"/>
      <c r="MD174" s="129"/>
      <c r="ME174" s="129"/>
      <c r="MF174" s="129"/>
      <c r="MG174" s="129"/>
      <c r="MH174" s="129"/>
      <c r="MI174" s="129"/>
      <c r="MJ174" s="129"/>
      <c r="MK174" s="129"/>
      <c r="ML174" s="129"/>
      <c r="MM174" s="129"/>
      <c r="MN174" s="129"/>
      <c r="MO174" s="129"/>
      <c r="MP174" s="129"/>
      <c r="MQ174" s="129"/>
      <c r="MR174" s="129"/>
      <c r="MS174" s="129"/>
      <c r="MT174" s="129"/>
      <c r="MU174" s="129"/>
      <c r="MV174" s="129"/>
      <c r="MW174" s="129"/>
      <c r="MX174" s="129"/>
      <c r="MY174" s="129"/>
      <c r="MZ174" s="129"/>
      <c r="NA174" s="129"/>
      <c r="NB174" s="129"/>
      <c r="NC174" s="129"/>
      <c r="ND174" s="129"/>
      <c r="NE174" s="129"/>
      <c r="NF174" s="129"/>
      <c r="NG174" s="129"/>
      <c r="NH174" s="129"/>
      <c r="NI174" s="129"/>
      <c r="NJ174" s="129"/>
      <c r="NK174" s="129"/>
      <c r="NL174" s="129"/>
      <c r="NM174" s="129"/>
      <c r="NN174" s="129"/>
      <c r="NO174" s="129"/>
      <c r="NP174" s="129"/>
      <c r="NQ174" s="129"/>
      <c r="NR174" s="129"/>
      <c r="NS174" s="129"/>
      <c r="NT174" s="129"/>
      <c r="NU174" s="129"/>
      <c r="NV174" s="129"/>
      <c r="NW174" s="129"/>
      <c r="NX174" s="129"/>
      <c r="NY174" s="129"/>
      <c r="NZ174" s="129"/>
      <c r="OA174" s="129"/>
      <c r="OB174" s="129"/>
      <c r="OC174" s="129"/>
      <c r="OD174" s="129"/>
      <c r="OE174" s="129"/>
      <c r="OF174" s="129"/>
      <c r="OG174" s="129"/>
      <c r="OH174" s="129"/>
      <c r="OI174" s="129"/>
      <c r="OJ174" s="129"/>
      <c r="OK174" s="129"/>
      <c r="OL174" s="129"/>
      <c r="OM174" s="129"/>
      <c r="ON174" s="129"/>
      <c r="OO174" s="129"/>
      <c r="OP174" s="129"/>
      <c r="OQ174" s="129"/>
      <c r="OR174" s="129"/>
      <c r="OS174" s="129"/>
      <c r="OT174" s="129"/>
      <c r="OU174" s="129"/>
      <c r="OV174" s="129"/>
      <c r="OW174" s="129"/>
      <c r="OX174" s="129"/>
      <c r="OY174" s="129"/>
      <c r="OZ174" s="129"/>
      <c r="PA174" s="129"/>
      <c r="PB174" s="129"/>
      <c r="PC174" s="129"/>
      <c r="PD174" s="129"/>
      <c r="PE174" s="129"/>
      <c r="PF174" s="129"/>
      <c r="PG174" s="129"/>
      <c r="PH174" s="129"/>
      <c r="PI174" s="129"/>
      <c r="PJ174" s="129"/>
      <c r="PK174" s="129"/>
      <c r="PL174" s="129"/>
      <c r="PM174" s="129"/>
      <c r="PN174" s="129"/>
      <c r="PO174" s="129"/>
      <c r="PP174" s="129"/>
      <c r="PQ174" s="129"/>
      <c r="PR174" s="129"/>
      <c r="PS174" s="129"/>
      <c r="PT174" s="129"/>
      <c r="PU174" s="129"/>
      <c r="PV174" s="129"/>
      <c r="PW174" s="129"/>
      <c r="PX174" s="129"/>
      <c r="PY174" s="129"/>
      <c r="PZ174" s="129"/>
      <c r="QA174" s="129"/>
      <c r="QB174" s="129"/>
      <c r="QC174" s="129"/>
      <c r="QD174" s="129"/>
      <c r="QE174" s="129"/>
      <c r="QF174" s="129"/>
      <c r="QG174" s="129"/>
      <c r="QH174" s="129"/>
      <c r="QI174" s="129"/>
      <c r="QJ174" s="129"/>
      <c r="QK174" s="129"/>
      <c r="QL174" s="129"/>
      <c r="QM174" s="129"/>
      <c r="QN174" s="129"/>
      <c r="QO174" s="129"/>
      <c r="QP174" s="129"/>
      <c r="QQ174" s="129"/>
      <c r="QR174" s="129"/>
      <c r="QS174" s="129"/>
      <c r="QT174" s="129"/>
      <c r="QU174" s="129"/>
      <c r="QV174" s="129"/>
      <c r="QW174" s="129"/>
      <c r="QX174" s="129"/>
      <c r="QY174" s="129"/>
      <c r="QZ174" s="129"/>
      <c r="RA174" s="129"/>
      <c r="RB174" s="129"/>
      <c r="RC174" s="129"/>
      <c r="RD174" s="129"/>
      <c r="RE174" s="129"/>
      <c r="RF174" s="129"/>
      <c r="RG174" s="129"/>
      <c r="RH174" s="129"/>
      <c r="RI174" s="129"/>
      <c r="RJ174" s="129"/>
      <c r="RK174" s="129"/>
      <c r="RL174" s="129"/>
      <c r="RM174" s="129"/>
      <c r="RN174" s="129"/>
      <c r="RO174" s="129"/>
      <c r="RP174" s="129"/>
      <c r="RQ174" s="129"/>
      <c r="RR174" s="129"/>
      <c r="RS174" s="129"/>
      <c r="RT174" s="129"/>
      <c r="RU174" s="129"/>
      <c r="RV174" s="129"/>
      <c r="RW174" s="129"/>
      <c r="RX174" s="129"/>
      <c r="RY174" s="129"/>
    </row>
    <row r="175" spans="1:493" s="20" customFormat="1" ht="40" customHeight="1" x14ac:dyDescent="0.25">
      <c r="A175" s="125" t="s">
        <v>157</v>
      </c>
      <c r="B175" s="9" t="s">
        <v>1118</v>
      </c>
      <c r="C175" s="9" t="s">
        <v>1119</v>
      </c>
      <c r="D175" s="9" t="s">
        <v>1120</v>
      </c>
      <c r="E175" s="247">
        <v>10.199999999999999</v>
      </c>
      <c r="F175" s="248">
        <v>14.7</v>
      </c>
      <c r="G175" s="248">
        <v>6</v>
      </c>
      <c r="H175" s="247">
        <v>9.1</v>
      </c>
      <c r="I175" s="248">
        <v>13</v>
      </c>
      <c r="J175" s="250">
        <v>5.5</v>
      </c>
      <c r="K175" s="256">
        <v>2022</v>
      </c>
      <c r="L175" s="248" t="s">
        <v>1599</v>
      </c>
      <c r="M175" s="86" t="s">
        <v>1599</v>
      </c>
      <c r="N175" s="248" t="s">
        <v>1598</v>
      </c>
      <c r="O175" s="86" t="s">
        <v>162</v>
      </c>
      <c r="P175" s="86" t="s">
        <v>156</v>
      </c>
      <c r="Q175" s="86"/>
      <c r="R175" s="86" t="s">
        <v>156</v>
      </c>
      <c r="S175" s="86"/>
      <c r="T175" s="86" t="s">
        <v>156</v>
      </c>
      <c r="U175" s="86" t="s">
        <v>156</v>
      </c>
      <c r="V175" s="86" t="s">
        <v>156</v>
      </c>
      <c r="W175" s="86" t="s">
        <v>156</v>
      </c>
      <c r="X175" s="86" t="s">
        <v>645</v>
      </c>
      <c r="Y175" s="86"/>
      <c r="Z175" s="86"/>
      <c r="AA175" s="273" t="s">
        <v>632</v>
      </c>
      <c r="AB175" s="44" t="s">
        <v>1435</v>
      </c>
      <c r="AC175" s="238" t="s">
        <v>1542</v>
      </c>
      <c r="AD175" s="235" t="s">
        <v>1425</v>
      </c>
      <c r="AE175" s="123">
        <v>2</v>
      </c>
      <c r="AF175" s="123">
        <v>0</v>
      </c>
      <c r="AG175" s="123">
        <v>2</v>
      </c>
      <c r="AH175" s="123">
        <v>2</v>
      </c>
      <c r="AI175" s="188" t="s">
        <v>1597</v>
      </c>
      <c r="AJ175" s="236" t="s">
        <v>1528</v>
      </c>
      <c r="AK175" s="124"/>
      <c r="AL175" s="124"/>
      <c r="AM175" s="124"/>
      <c r="AN175" s="124"/>
      <c r="AO175" s="124"/>
      <c r="AP175" s="124"/>
      <c r="AQ175" s="124"/>
      <c r="AR175" s="124"/>
      <c r="AS175" s="124"/>
      <c r="AT175" s="124"/>
      <c r="AU175" s="124"/>
      <c r="AV175" s="124"/>
      <c r="AW175" s="124"/>
      <c r="AX175" s="124"/>
      <c r="AY175" s="124"/>
      <c r="AZ175" s="124"/>
      <c r="BA175" s="124"/>
      <c r="BB175" s="124"/>
      <c r="BC175" s="124"/>
      <c r="BD175" s="124"/>
      <c r="BE175" s="124"/>
      <c r="BF175" s="124"/>
      <c r="BG175" s="124"/>
      <c r="BH175" s="124"/>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c r="GX175" s="129"/>
      <c r="GY175" s="129"/>
      <c r="GZ175" s="129"/>
      <c r="HA175" s="129"/>
      <c r="HB175" s="129"/>
      <c r="HC175" s="129"/>
      <c r="HD175" s="129"/>
      <c r="HE175" s="129"/>
      <c r="HF175" s="129"/>
      <c r="HG175" s="129"/>
      <c r="HH175" s="129"/>
      <c r="HI175" s="129"/>
      <c r="HJ175" s="129"/>
      <c r="HK175" s="129"/>
      <c r="HL175" s="129"/>
      <c r="HM175" s="129"/>
      <c r="HN175" s="129"/>
      <c r="HO175" s="129"/>
      <c r="HP175" s="129"/>
      <c r="HQ175" s="129"/>
      <c r="HR175" s="129"/>
      <c r="HS175" s="129"/>
      <c r="HT175" s="129"/>
      <c r="HU175" s="129"/>
      <c r="HV175" s="129"/>
      <c r="HW175" s="129"/>
      <c r="HX175" s="129"/>
      <c r="HY175" s="129"/>
      <c r="HZ175" s="129"/>
      <c r="IA175" s="129"/>
      <c r="IB175" s="129"/>
      <c r="IC175" s="129"/>
      <c r="ID175" s="129"/>
      <c r="IE175" s="129"/>
      <c r="IF175" s="129"/>
      <c r="IG175" s="129"/>
      <c r="IH175" s="129"/>
      <c r="II175" s="129"/>
      <c r="IJ175" s="129"/>
      <c r="IK175" s="129"/>
      <c r="IL175" s="129"/>
      <c r="IM175" s="129"/>
      <c r="IN175" s="129"/>
      <c r="IO175" s="129"/>
      <c r="IP175" s="129"/>
      <c r="IQ175" s="129"/>
      <c r="IR175" s="129"/>
      <c r="IS175" s="129"/>
      <c r="IT175" s="129"/>
      <c r="IU175" s="129"/>
      <c r="IV175" s="129"/>
      <c r="IW175" s="129"/>
      <c r="IX175" s="129"/>
      <c r="IY175" s="129"/>
      <c r="IZ175" s="129"/>
      <c r="JA175" s="129"/>
      <c r="JB175" s="129"/>
      <c r="JC175" s="129"/>
      <c r="JD175" s="129"/>
      <c r="JE175" s="129"/>
      <c r="JF175" s="129"/>
      <c r="JG175" s="129"/>
      <c r="JH175" s="129"/>
      <c r="JI175" s="129"/>
      <c r="JJ175" s="129"/>
      <c r="JK175" s="129"/>
      <c r="JL175" s="129"/>
      <c r="JM175" s="129"/>
      <c r="JN175" s="129"/>
      <c r="JO175" s="129"/>
      <c r="JP175" s="129"/>
      <c r="JQ175" s="129"/>
      <c r="JR175" s="129"/>
      <c r="JS175" s="129"/>
      <c r="JT175" s="129"/>
      <c r="JU175" s="129"/>
      <c r="JV175" s="129"/>
      <c r="JW175" s="129"/>
      <c r="JX175" s="129"/>
      <c r="JY175" s="129"/>
      <c r="JZ175" s="129"/>
      <c r="KA175" s="129"/>
      <c r="KB175" s="129"/>
      <c r="KC175" s="129"/>
      <c r="KD175" s="129"/>
      <c r="KE175" s="129"/>
      <c r="KF175" s="129"/>
      <c r="KG175" s="129"/>
      <c r="KH175" s="129"/>
      <c r="KI175" s="129"/>
      <c r="KJ175" s="129"/>
      <c r="KK175" s="129"/>
      <c r="KL175" s="129"/>
      <c r="KM175" s="129"/>
      <c r="KN175" s="129"/>
      <c r="KO175" s="129"/>
      <c r="KP175" s="129"/>
      <c r="KQ175" s="129"/>
      <c r="KR175" s="129"/>
      <c r="KS175" s="129"/>
      <c r="KT175" s="129"/>
      <c r="KU175" s="129"/>
      <c r="KV175" s="129"/>
      <c r="KW175" s="129"/>
      <c r="KX175" s="129"/>
      <c r="KY175" s="129"/>
      <c r="KZ175" s="129"/>
      <c r="LA175" s="129"/>
      <c r="LB175" s="129"/>
      <c r="LC175" s="129"/>
      <c r="LD175" s="129"/>
      <c r="LE175" s="129"/>
      <c r="LF175" s="129"/>
      <c r="LG175" s="129"/>
      <c r="LH175" s="129"/>
      <c r="LI175" s="129"/>
      <c r="LJ175" s="129"/>
      <c r="LK175" s="129"/>
      <c r="LL175" s="129"/>
      <c r="LM175" s="129"/>
      <c r="LN175" s="129"/>
      <c r="LO175" s="129"/>
      <c r="LP175" s="129"/>
      <c r="LQ175" s="129"/>
      <c r="LR175" s="129"/>
      <c r="LS175" s="129"/>
      <c r="LT175" s="129"/>
      <c r="LU175" s="129"/>
      <c r="LV175" s="129"/>
      <c r="LW175" s="129"/>
      <c r="LX175" s="129"/>
      <c r="LY175" s="129"/>
      <c r="LZ175" s="129"/>
      <c r="MA175" s="129"/>
      <c r="MB175" s="129"/>
      <c r="MC175" s="129"/>
      <c r="MD175" s="129"/>
      <c r="ME175" s="129"/>
      <c r="MF175" s="129"/>
      <c r="MG175" s="129"/>
      <c r="MH175" s="129"/>
      <c r="MI175" s="129"/>
      <c r="MJ175" s="129"/>
      <c r="MK175" s="129"/>
      <c r="ML175" s="129"/>
      <c r="MM175" s="129"/>
      <c r="MN175" s="129"/>
      <c r="MO175" s="129"/>
      <c r="MP175" s="129"/>
      <c r="MQ175" s="129"/>
      <c r="MR175" s="129"/>
      <c r="MS175" s="129"/>
      <c r="MT175" s="129"/>
      <c r="MU175" s="129"/>
      <c r="MV175" s="129"/>
      <c r="MW175" s="129"/>
      <c r="MX175" s="129"/>
      <c r="MY175" s="129"/>
      <c r="MZ175" s="129"/>
      <c r="NA175" s="129"/>
      <c r="NB175" s="129"/>
      <c r="NC175" s="129"/>
      <c r="ND175" s="129"/>
      <c r="NE175" s="129"/>
      <c r="NF175" s="129"/>
      <c r="NG175" s="129"/>
      <c r="NH175" s="129"/>
      <c r="NI175" s="129"/>
      <c r="NJ175" s="129"/>
      <c r="NK175" s="129"/>
      <c r="NL175" s="129"/>
      <c r="NM175" s="129"/>
      <c r="NN175" s="129"/>
      <c r="NO175" s="129"/>
      <c r="NP175" s="129"/>
      <c r="NQ175" s="129"/>
      <c r="NR175" s="129"/>
      <c r="NS175" s="129"/>
      <c r="NT175" s="129"/>
      <c r="NU175" s="129"/>
      <c r="NV175" s="129"/>
      <c r="NW175" s="129"/>
      <c r="NX175" s="129"/>
      <c r="NY175" s="129"/>
      <c r="NZ175" s="129"/>
      <c r="OA175" s="129"/>
      <c r="OB175" s="129"/>
      <c r="OC175" s="129"/>
      <c r="OD175" s="129"/>
      <c r="OE175" s="129"/>
      <c r="OF175" s="129"/>
      <c r="OG175" s="129"/>
      <c r="OH175" s="129"/>
      <c r="OI175" s="129"/>
      <c r="OJ175" s="129"/>
      <c r="OK175" s="129"/>
      <c r="OL175" s="129"/>
      <c r="OM175" s="129"/>
      <c r="ON175" s="129"/>
      <c r="OO175" s="129"/>
      <c r="OP175" s="129"/>
      <c r="OQ175" s="129"/>
      <c r="OR175" s="129"/>
      <c r="OS175" s="129"/>
      <c r="OT175" s="129"/>
      <c r="OU175" s="129"/>
      <c r="OV175" s="129"/>
      <c r="OW175" s="129"/>
      <c r="OX175" s="129"/>
      <c r="OY175" s="129"/>
      <c r="OZ175" s="129"/>
      <c r="PA175" s="129"/>
      <c r="PB175" s="129"/>
      <c r="PC175" s="129"/>
      <c r="PD175" s="129"/>
      <c r="PE175" s="129"/>
      <c r="PF175" s="129"/>
      <c r="PG175" s="129"/>
      <c r="PH175" s="129"/>
      <c r="PI175" s="129"/>
      <c r="PJ175" s="129"/>
      <c r="PK175" s="129"/>
      <c r="PL175" s="129"/>
      <c r="PM175" s="129"/>
      <c r="PN175" s="129"/>
      <c r="PO175" s="129"/>
      <c r="PP175" s="129"/>
      <c r="PQ175" s="129"/>
      <c r="PR175" s="129"/>
      <c r="PS175" s="129"/>
      <c r="PT175" s="129"/>
      <c r="PU175" s="129"/>
      <c r="PV175" s="129"/>
      <c r="PW175" s="129"/>
      <c r="PX175" s="129"/>
      <c r="PY175" s="129"/>
      <c r="PZ175" s="129"/>
      <c r="QA175" s="129"/>
      <c r="QB175" s="129"/>
      <c r="QC175" s="129"/>
      <c r="QD175" s="129"/>
      <c r="QE175" s="129"/>
      <c r="QF175" s="129"/>
      <c r="QG175" s="129"/>
      <c r="QH175" s="129"/>
      <c r="QI175" s="129"/>
      <c r="QJ175" s="129"/>
      <c r="QK175" s="129"/>
      <c r="QL175" s="129"/>
      <c r="QM175" s="129"/>
      <c r="QN175" s="129"/>
      <c r="QO175" s="129"/>
      <c r="QP175" s="129"/>
      <c r="QQ175" s="129"/>
      <c r="QR175" s="129"/>
      <c r="QS175" s="129"/>
      <c r="QT175" s="129"/>
      <c r="QU175" s="129"/>
      <c r="QV175" s="129"/>
      <c r="QW175" s="129"/>
      <c r="QX175" s="129"/>
      <c r="QY175" s="129"/>
      <c r="QZ175" s="129"/>
      <c r="RA175" s="129"/>
      <c r="RB175" s="129"/>
      <c r="RC175" s="129"/>
      <c r="RD175" s="129"/>
      <c r="RE175" s="129"/>
      <c r="RF175" s="129"/>
      <c r="RG175" s="129"/>
      <c r="RH175" s="129"/>
      <c r="RI175" s="129"/>
      <c r="RJ175" s="129"/>
      <c r="RK175" s="129"/>
      <c r="RL175" s="129"/>
      <c r="RM175" s="129"/>
      <c r="RN175" s="129"/>
      <c r="RO175" s="129"/>
      <c r="RP175" s="129"/>
      <c r="RQ175" s="129"/>
      <c r="RR175" s="129"/>
      <c r="RS175" s="129"/>
      <c r="RT175" s="129"/>
      <c r="RU175" s="129"/>
      <c r="RV175" s="129"/>
      <c r="RW175" s="129"/>
      <c r="RX175" s="129"/>
      <c r="RY175" s="129"/>
    </row>
    <row r="176" spans="1:493" s="20" customFormat="1" ht="40" customHeight="1" x14ac:dyDescent="0.25">
      <c r="A176" s="125" t="s">
        <v>505</v>
      </c>
      <c r="B176" s="9" t="s">
        <v>1121</v>
      </c>
      <c r="C176" s="9" t="s">
        <v>1122</v>
      </c>
      <c r="D176" s="9" t="s">
        <v>1123</v>
      </c>
      <c r="E176" s="247">
        <v>1.9</v>
      </c>
      <c r="F176" s="248">
        <v>3.1</v>
      </c>
      <c r="G176" s="248">
        <v>0.88</v>
      </c>
      <c r="H176" s="247">
        <v>1.7</v>
      </c>
      <c r="I176" s="248">
        <v>2.8</v>
      </c>
      <c r="J176" s="250">
        <v>0.76</v>
      </c>
      <c r="K176" s="256">
        <v>2022</v>
      </c>
      <c r="L176" s="248" t="s">
        <v>1599</v>
      </c>
      <c r="M176" s="86" t="s">
        <v>1599</v>
      </c>
      <c r="N176" s="248" t="s">
        <v>1598</v>
      </c>
      <c r="O176" s="86" t="s">
        <v>163</v>
      </c>
      <c r="P176" s="86">
        <v>2015</v>
      </c>
      <c r="Q176" s="86"/>
      <c r="R176" s="86" t="s">
        <v>162</v>
      </c>
      <c r="S176" s="86"/>
      <c r="T176" s="86">
        <v>2021</v>
      </c>
      <c r="U176" s="86" t="s">
        <v>162</v>
      </c>
      <c r="V176" s="86" t="s">
        <v>162</v>
      </c>
      <c r="W176" s="86" t="s">
        <v>162</v>
      </c>
      <c r="X176" s="86" t="s">
        <v>162</v>
      </c>
      <c r="Y176" s="86"/>
      <c r="Z176" s="86"/>
      <c r="AA176" s="273" t="s">
        <v>632</v>
      </c>
      <c r="AB176" s="44" t="s">
        <v>1435</v>
      </c>
      <c r="AC176" s="238" t="s">
        <v>1669</v>
      </c>
      <c r="AD176" s="235" t="s">
        <v>1425</v>
      </c>
      <c r="AE176" s="123">
        <v>2</v>
      </c>
      <c r="AF176" s="123">
        <v>0</v>
      </c>
      <c r="AG176" s="123">
        <v>2</v>
      </c>
      <c r="AH176" s="123">
        <v>2</v>
      </c>
      <c r="AI176" s="188" t="s">
        <v>1597</v>
      </c>
      <c r="AJ176" s="236" t="s">
        <v>1528</v>
      </c>
      <c r="AK176" s="124"/>
      <c r="AL176" s="124"/>
      <c r="AM176" s="124"/>
      <c r="AN176" s="124"/>
      <c r="AO176" s="124"/>
      <c r="AP176" s="124"/>
      <c r="AQ176" s="124"/>
      <c r="AR176" s="124"/>
      <c r="AS176" s="124"/>
      <c r="AT176" s="124"/>
      <c r="AU176" s="124"/>
      <c r="AV176" s="124"/>
      <c r="AW176" s="124"/>
      <c r="AX176" s="124"/>
      <c r="AY176" s="124"/>
      <c r="AZ176" s="124"/>
      <c r="BA176" s="124"/>
      <c r="BB176" s="124"/>
      <c r="BC176" s="124"/>
      <c r="BD176" s="124"/>
      <c r="BE176" s="124"/>
      <c r="BF176" s="124"/>
      <c r="BG176" s="124"/>
      <c r="BH176" s="124"/>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c r="GX176" s="129"/>
      <c r="GY176" s="129"/>
      <c r="GZ176" s="129"/>
      <c r="HA176" s="129"/>
      <c r="HB176" s="129"/>
      <c r="HC176" s="129"/>
      <c r="HD176" s="129"/>
      <c r="HE176" s="129"/>
      <c r="HF176" s="129"/>
      <c r="HG176" s="129"/>
      <c r="HH176" s="129"/>
      <c r="HI176" s="129"/>
      <c r="HJ176" s="129"/>
      <c r="HK176" s="129"/>
      <c r="HL176" s="129"/>
      <c r="HM176" s="129"/>
      <c r="HN176" s="129"/>
      <c r="HO176" s="129"/>
      <c r="HP176" s="129"/>
      <c r="HQ176" s="129"/>
      <c r="HR176" s="129"/>
      <c r="HS176" s="129"/>
      <c r="HT176" s="129"/>
      <c r="HU176" s="129"/>
      <c r="HV176" s="129"/>
      <c r="HW176" s="129"/>
      <c r="HX176" s="129"/>
      <c r="HY176" s="129"/>
      <c r="HZ176" s="129"/>
      <c r="IA176" s="129"/>
      <c r="IB176" s="129"/>
      <c r="IC176" s="129"/>
      <c r="ID176" s="129"/>
      <c r="IE176" s="129"/>
      <c r="IF176" s="129"/>
      <c r="IG176" s="129"/>
      <c r="IH176" s="129"/>
      <c r="II176" s="129"/>
      <c r="IJ176" s="129"/>
      <c r="IK176" s="129"/>
      <c r="IL176" s="129"/>
      <c r="IM176" s="129"/>
      <c r="IN176" s="129"/>
      <c r="IO176" s="129"/>
      <c r="IP176" s="129"/>
      <c r="IQ176" s="129"/>
      <c r="IR176" s="129"/>
      <c r="IS176" s="129"/>
      <c r="IT176" s="129"/>
      <c r="IU176" s="129"/>
      <c r="IV176" s="129"/>
      <c r="IW176" s="129"/>
      <c r="IX176" s="129"/>
      <c r="IY176" s="129"/>
      <c r="IZ176" s="129"/>
      <c r="JA176" s="129"/>
      <c r="JB176" s="129"/>
      <c r="JC176" s="129"/>
      <c r="JD176" s="129"/>
      <c r="JE176" s="129"/>
      <c r="JF176" s="129"/>
      <c r="JG176" s="129"/>
      <c r="JH176" s="129"/>
      <c r="JI176" s="129"/>
      <c r="JJ176" s="129"/>
      <c r="JK176" s="129"/>
      <c r="JL176" s="129"/>
      <c r="JM176" s="129"/>
      <c r="JN176" s="129"/>
      <c r="JO176" s="129"/>
      <c r="JP176" s="129"/>
      <c r="JQ176" s="129"/>
      <c r="JR176" s="129"/>
      <c r="JS176" s="129"/>
      <c r="JT176" s="129"/>
      <c r="JU176" s="129"/>
      <c r="JV176" s="129"/>
      <c r="JW176" s="129"/>
      <c r="JX176" s="129"/>
      <c r="JY176" s="129"/>
      <c r="JZ176" s="129"/>
      <c r="KA176" s="129"/>
      <c r="KB176" s="129"/>
      <c r="KC176" s="129"/>
      <c r="KD176" s="129"/>
      <c r="KE176" s="129"/>
      <c r="KF176" s="129"/>
      <c r="KG176" s="129"/>
      <c r="KH176" s="129"/>
      <c r="KI176" s="129"/>
      <c r="KJ176" s="129"/>
      <c r="KK176" s="129"/>
      <c r="KL176" s="129"/>
      <c r="KM176" s="129"/>
      <c r="KN176" s="129"/>
      <c r="KO176" s="129"/>
      <c r="KP176" s="129"/>
      <c r="KQ176" s="129"/>
      <c r="KR176" s="129"/>
      <c r="KS176" s="129"/>
      <c r="KT176" s="129"/>
      <c r="KU176" s="129"/>
      <c r="KV176" s="129"/>
      <c r="KW176" s="129"/>
      <c r="KX176" s="129"/>
      <c r="KY176" s="129"/>
      <c r="KZ176" s="129"/>
      <c r="LA176" s="129"/>
      <c r="LB176" s="129"/>
      <c r="LC176" s="129"/>
      <c r="LD176" s="129"/>
      <c r="LE176" s="129"/>
      <c r="LF176" s="129"/>
      <c r="LG176" s="129"/>
      <c r="LH176" s="129"/>
      <c r="LI176" s="129"/>
      <c r="LJ176" s="129"/>
      <c r="LK176" s="129"/>
      <c r="LL176" s="129"/>
      <c r="LM176" s="129"/>
      <c r="LN176" s="129"/>
      <c r="LO176" s="129"/>
      <c r="LP176" s="129"/>
      <c r="LQ176" s="129"/>
      <c r="LR176" s="129"/>
      <c r="LS176" s="129"/>
      <c r="LT176" s="129"/>
      <c r="LU176" s="129"/>
      <c r="LV176" s="129"/>
      <c r="LW176" s="129"/>
      <c r="LX176" s="129"/>
      <c r="LY176" s="129"/>
      <c r="LZ176" s="129"/>
      <c r="MA176" s="129"/>
      <c r="MB176" s="129"/>
      <c r="MC176" s="129"/>
      <c r="MD176" s="129"/>
      <c r="ME176" s="129"/>
      <c r="MF176" s="129"/>
      <c r="MG176" s="129"/>
      <c r="MH176" s="129"/>
      <c r="MI176" s="129"/>
      <c r="MJ176" s="129"/>
      <c r="MK176" s="129"/>
      <c r="ML176" s="129"/>
      <c r="MM176" s="129"/>
      <c r="MN176" s="129"/>
      <c r="MO176" s="129"/>
      <c r="MP176" s="129"/>
      <c r="MQ176" s="129"/>
      <c r="MR176" s="129"/>
      <c r="MS176" s="129"/>
      <c r="MT176" s="129"/>
      <c r="MU176" s="129"/>
      <c r="MV176" s="129"/>
      <c r="MW176" s="129"/>
      <c r="MX176" s="129"/>
      <c r="MY176" s="129"/>
      <c r="MZ176" s="129"/>
      <c r="NA176" s="129"/>
      <c r="NB176" s="129"/>
      <c r="NC176" s="129"/>
      <c r="ND176" s="129"/>
      <c r="NE176" s="129"/>
      <c r="NF176" s="129"/>
      <c r="NG176" s="129"/>
      <c r="NH176" s="129"/>
      <c r="NI176" s="129"/>
      <c r="NJ176" s="129"/>
      <c r="NK176" s="129"/>
      <c r="NL176" s="129"/>
      <c r="NM176" s="129"/>
      <c r="NN176" s="129"/>
      <c r="NO176" s="129"/>
      <c r="NP176" s="129"/>
      <c r="NQ176" s="129"/>
      <c r="NR176" s="129"/>
      <c r="NS176" s="129"/>
      <c r="NT176" s="129"/>
      <c r="NU176" s="129"/>
      <c r="NV176" s="129"/>
      <c r="NW176" s="129"/>
      <c r="NX176" s="129"/>
      <c r="NY176" s="129"/>
      <c r="NZ176" s="129"/>
      <c r="OA176" s="129"/>
      <c r="OB176" s="129"/>
      <c r="OC176" s="129"/>
      <c r="OD176" s="129"/>
      <c r="OE176" s="129"/>
      <c r="OF176" s="129"/>
      <c r="OG176" s="129"/>
      <c r="OH176" s="129"/>
      <c r="OI176" s="129"/>
      <c r="OJ176" s="129"/>
      <c r="OK176" s="129"/>
      <c r="OL176" s="129"/>
      <c r="OM176" s="129"/>
      <c r="ON176" s="129"/>
      <c r="OO176" s="129"/>
      <c r="OP176" s="129"/>
      <c r="OQ176" s="129"/>
      <c r="OR176" s="129"/>
      <c r="OS176" s="129"/>
      <c r="OT176" s="129"/>
      <c r="OU176" s="129"/>
      <c r="OV176" s="129"/>
      <c r="OW176" s="129"/>
      <c r="OX176" s="129"/>
      <c r="OY176" s="129"/>
      <c r="OZ176" s="129"/>
      <c r="PA176" s="129"/>
      <c r="PB176" s="129"/>
      <c r="PC176" s="129"/>
      <c r="PD176" s="129"/>
      <c r="PE176" s="129"/>
      <c r="PF176" s="129"/>
      <c r="PG176" s="129"/>
      <c r="PH176" s="129"/>
      <c r="PI176" s="129"/>
      <c r="PJ176" s="129"/>
      <c r="PK176" s="129"/>
      <c r="PL176" s="129"/>
      <c r="PM176" s="129"/>
      <c r="PN176" s="129"/>
      <c r="PO176" s="129"/>
      <c r="PP176" s="129"/>
      <c r="PQ176" s="129"/>
      <c r="PR176" s="129"/>
      <c r="PS176" s="129"/>
      <c r="PT176" s="129"/>
      <c r="PU176" s="129"/>
      <c r="PV176" s="129"/>
      <c r="PW176" s="129"/>
      <c r="PX176" s="129"/>
      <c r="PY176" s="129"/>
      <c r="PZ176" s="129"/>
      <c r="QA176" s="129"/>
      <c r="QB176" s="129"/>
      <c r="QC176" s="129"/>
      <c r="QD176" s="129"/>
      <c r="QE176" s="129"/>
      <c r="QF176" s="129"/>
      <c r="QG176" s="129"/>
      <c r="QH176" s="129"/>
      <c r="QI176" s="129"/>
      <c r="QJ176" s="129"/>
      <c r="QK176" s="129"/>
      <c r="QL176" s="129"/>
      <c r="QM176" s="129"/>
      <c r="QN176" s="129"/>
      <c r="QO176" s="129"/>
      <c r="QP176" s="129"/>
      <c r="QQ176" s="129"/>
      <c r="QR176" s="129"/>
      <c r="QS176" s="129"/>
      <c r="QT176" s="129"/>
      <c r="QU176" s="129"/>
      <c r="QV176" s="129"/>
      <c r="QW176" s="129"/>
      <c r="QX176" s="129"/>
      <c r="QY176" s="129"/>
      <c r="QZ176" s="129"/>
      <c r="RA176" s="129"/>
      <c r="RB176" s="129"/>
      <c r="RC176" s="129"/>
      <c r="RD176" s="129"/>
      <c r="RE176" s="129"/>
      <c r="RF176" s="129"/>
      <c r="RG176" s="129"/>
      <c r="RH176" s="129"/>
      <c r="RI176" s="129"/>
      <c r="RJ176" s="129"/>
      <c r="RK176" s="129"/>
      <c r="RL176" s="129"/>
      <c r="RM176" s="129"/>
      <c r="RN176" s="129"/>
      <c r="RO176" s="129"/>
      <c r="RP176" s="129"/>
      <c r="RQ176" s="129"/>
      <c r="RR176" s="129"/>
      <c r="RS176" s="129"/>
      <c r="RT176" s="129"/>
      <c r="RU176" s="129"/>
      <c r="RV176" s="129"/>
      <c r="RW176" s="129"/>
      <c r="RX176" s="129"/>
      <c r="RY176" s="129"/>
    </row>
    <row r="177" spans="1:493" s="20" customFormat="1" ht="40" customHeight="1" x14ac:dyDescent="0.25">
      <c r="A177" s="125" t="s">
        <v>498</v>
      </c>
      <c r="B177" s="9" t="s">
        <v>1124</v>
      </c>
      <c r="C177" s="9" t="s">
        <v>1125</v>
      </c>
      <c r="D177" s="9" t="s">
        <v>1126</v>
      </c>
      <c r="E177" s="247" t="s">
        <v>166</v>
      </c>
      <c r="F177" s="248" t="s">
        <v>166</v>
      </c>
      <c r="G177" s="248" t="s">
        <v>166</v>
      </c>
      <c r="H177" s="247" t="s">
        <v>166</v>
      </c>
      <c r="I177" s="248" t="s">
        <v>166</v>
      </c>
      <c r="J177" s="250" t="s">
        <v>166</v>
      </c>
      <c r="K177" s="258" t="s">
        <v>166</v>
      </c>
      <c r="L177" s="248" t="s">
        <v>1599</v>
      </c>
      <c r="M177" s="86" t="s">
        <v>1599</v>
      </c>
      <c r="N177" s="248" t="s">
        <v>1598</v>
      </c>
      <c r="O177" s="86" t="s">
        <v>162</v>
      </c>
      <c r="P177" s="86" t="s">
        <v>156</v>
      </c>
      <c r="Q177" s="86"/>
      <c r="R177" s="86" t="s">
        <v>156</v>
      </c>
      <c r="S177" s="86"/>
      <c r="T177" s="86" t="s">
        <v>156</v>
      </c>
      <c r="U177" s="86" t="s">
        <v>156</v>
      </c>
      <c r="V177" s="86" t="s">
        <v>156</v>
      </c>
      <c r="W177" s="86" t="s">
        <v>156</v>
      </c>
      <c r="X177" s="86" t="s">
        <v>162</v>
      </c>
      <c r="Y177" s="86"/>
      <c r="Z177" s="86"/>
      <c r="AA177" s="273" t="s">
        <v>632</v>
      </c>
      <c r="AB177" s="44" t="s">
        <v>1435</v>
      </c>
      <c r="AC177" s="238" t="s">
        <v>1553</v>
      </c>
      <c r="AD177" s="235" t="s">
        <v>1425</v>
      </c>
      <c r="AE177" s="123">
        <v>2</v>
      </c>
      <c r="AF177" s="123">
        <v>0</v>
      </c>
      <c r="AG177" s="123">
        <v>2</v>
      </c>
      <c r="AH177" s="123">
        <v>2</v>
      </c>
      <c r="AI177" s="188" t="s">
        <v>1597</v>
      </c>
      <c r="AJ177" s="236" t="s">
        <v>1528</v>
      </c>
      <c r="AK177" s="124"/>
      <c r="AL177" s="124"/>
      <c r="AM177" s="124"/>
      <c r="AN177" s="124"/>
      <c r="AO177" s="124"/>
      <c r="AP177" s="124"/>
      <c r="AQ177" s="124"/>
      <c r="AR177" s="124"/>
      <c r="AS177" s="124"/>
      <c r="AT177" s="124"/>
      <c r="AU177" s="124"/>
      <c r="AV177" s="124"/>
      <c r="AW177" s="124"/>
      <c r="AX177" s="124"/>
      <c r="AY177" s="124"/>
      <c r="AZ177" s="124"/>
      <c r="BA177" s="124"/>
      <c r="BB177" s="124"/>
      <c r="BC177" s="124"/>
      <c r="BD177" s="124"/>
      <c r="BE177" s="124"/>
      <c r="BF177" s="124"/>
      <c r="BG177" s="124"/>
      <c r="BH177" s="124"/>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c r="GE177" s="129"/>
      <c r="GF177" s="129"/>
      <c r="GG177" s="129"/>
      <c r="GH177" s="129"/>
      <c r="GI177" s="129"/>
      <c r="GJ177" s="129"/>
      <c r="GK177" s="129"/>
      <c r="GL177" s="129"/>
      <c r="GM177" s="129"/>
      <c r="GN177" s="129"/>
      <c r="GO177" s="129"/>
      <c r="GP177" s="129"/>
      <c r="GQ177" s="129"/>
      <c r="GR177" s="129"/>
      <c r="GS177" s="129"/>
      <c r="GT177" s="129"/>
      <c r="GU177" s="129"/>
      <c r="GV177" s="129"/>
      <c r="GW177" s="129"/>
      <c r="GX177" s="129"/>
      <c r="GY177" s="129"/>
      <c r="GZ177" s="129"/>
      <c r="HA177" s="129"/>
      <c r="HB177" s="129"/>
      <c r="HC177" s="129"/>
      <c r="HD177" s="129"/>
      <c r="HE177" s="129"/>
      <c r="HF177" s="129"/>
      <c r="HG177" s="129"/>
      <c r="HH177" s="129"/>
      <c r="HI177" s="129"/>
      <c r="HJ177" s="129"/>
      <c r="HK177" s="129"/>
      <c r="HL177" s="129"/>
      <c r="HM177" s="129"/>
      <c r="HN177" s="129"/>
      <c r="HO177" s="129"/>
      <c r="HP177" s="129"/>
      <c r="HQ177" s="129"/>
      <c r="HR177" s="129"/>
      <c r="HS177" s="129"/>
      <c r="HT177" s="129"/>
      <c r="HU177" s="129"/>
      <c r="HV177" s="129"/>
      <c r="HW177" s="129"/>
      <c r="HX177" s="129"/>
      <c r="HY177" s="129"/>
      <c r="HZ177" s="129"/>
      <c r="IA177" s="129"/>
      <c r="IB177" s="129"/>
      <c r="IC177" s="129"/>
      <c r="ID177" s="129"/>
      <c r="IE177" s="129"/>
      <c r="IF177" s="129"/>
      <c r="IG177" s="129"/>
      <c r="IH177" s="129"/>
      <c r="II177" s="129"/>
      <c r="IJ177" s="129"/>
      <c r="IK177" s="129"/>
      <c r="IL177" s="129"/>
      <c r="IM177" s="129"/>
      <c r="IN177" s="129"/>
      <c r="IO177" s="129"/>
      <c r="IP177" s="129"/>
      <c r="IQ177" s="129"/>
      <c r="IR177" s="129"/>
      <c r="IS177" s="129"/>
      <c r="IT177" s="129"/>
      <c r="IU177" s="129"/>
      <c r="IV177" s="129"/>
      <c r="IW177" s="129"/>
      <c r="IX177" s="129"/>
      <c r="IY177" s="129"/>
      <c r="IZ177" s="129"/>
      <c r="JA177" s="129"/>
      <c r="JB177" s="129"/>
      <c r="JC177" s="129"/>
      <c r="JD177" s="129"/>
      <c r="JE177" s="129"/>
      <c r="JF177" s="129"/>
      <c r="JG177" s="129"/>
      <c r="JH177" s="129"/>
      <c r="JI177" s="129"/>
      <c r="JJ177" s="129"/>
      <c r="JK177" s="129"/>
      <c r="JL177" s="129"/>
      <c r="JM177" s="129"/>
      <c r="JN177" s="129"/>
      <c r="JO177" s="129"/>
      <c r="JP177" s="129"/>
      <c r="JQ177" s="129"/>
      <c r="JR177" s="129"/>
      <c r="JS177" s="129"/>
      <c r="JT177" s="129"/>
      <c r="JU177" s="129"/>
      <c r="JV177" s="129"/>
      <c r="JW177" s="129"/>
      <c r="JX177" s="129"/>
      <c r="JY177" s="129"/>
      <c r="JZ177" s="129"/>
      <c r="KA177" s="129"/>
      <c r="KB177" s="129"/>
      <c r="KC177" s="129"/>
      <c r="KD177" s="129"/>
      <c r="KE177" s="129"/>
      <c r="KF177" s="129"/>
      <c r="KG177" s="129"/>
      <c r="KH177" s="129"/>
      <c r="KI177" s="129"/>
      <c r="KJ177" s="129"/>
      <c r="KK177" s="129"/>
      <c r="KL177" s="129"/>
      <c r="KM177" s="129"/>
      <c r="KN177" s="129"/>
      <c r="KO177" s="129"/>
      <c r="KP177" s="129"/>
      <c r="KQ177" s="129"/>
      <c r="KR177" s="129"/>
      <c r="KS177" s="129"/>
      <c r="KT177" s="129"/>
      <c r="KU177" s="129"/>
      <c r="KV177" s="129"/>
      <c r="KW177" s="129"/>
      <c r="KX177" s="129"/>
      <c r="KY177" s="129"/>
      <c r="KZ177" s="129"/>
      <c r="LA177" s="129"/>
      <c r="LB177" s="129"/>
      <c r="LC177" s="129"/>
      <c r="LD177" s="129"/>
      <c r="LE177" s="129"/>
      <c r="LF177" s="129"/>
      <c r="LG177" s="129"/>
      <c r="LH177" s="129"/>
      <c r="LI177" s="129"/>
      <c r="LJ177" s="129"/>
      <c r="LK177" s="129"/>
      <c r="LL177" s="129"/>
      <c r="LM177" s="129"/>
      <c r="LN177" s="129"/>
      <c r="LO177" s="129"/>
      <c r="LP177" s="129"/>
      <c r="LQ177" s="129"/>
      <c r="LR177" s="129"/>
      <c r="LS177" s="129"/>
      <c r="LT177" s="129"/>
      <c r="LU177" s="129"/>
      <c r="LV177" s="129"/>
      <c r="LW177" s="129"/>
      <c r="LX177" s="129"/>
      <c r="LY177" s="129"/>
      <c r="LZ177" s="129"/>
      <c r="MA177" s="129"/>
      <c r="MB177" s="129"/>
      <c r="MC177" s="129"/>
      <c r="MD177" s="129"/>
      <c r="ME177" s="129"/>
      <c r="MF177" s="129"/>
      <c r="MG177" s="129"/>
      <c r="MH177" s="129"/>
      <c r="MI177" s="129"/>
      <c r="MJ177" s="129"/>
      <c r="MK177" s="129"/>
      <c r="ML177" s="129"/>
      <c r="MM177" s="129"/>
      <c r="MN177" s="129"/>
      <c r="MO177" s="129"/>
      <c r="MP177" s="129"/>
      <c r="MQ177" s="129"/>
      <c r="MR177" s="129"/>
      <c r="MS177" s="129"/>
      <c r="MT177" s="129"/>
      <c r="MU177" s="129"/>
      <c r="MV177" s="129"/>
      <c r="MW177" s="129"/>
      <c r="MX177" s="129"/>
      <c r="MY177" s="129"/>
      <c r="MZ177" s="129"/>
      <c r="NA177" s="129"/>
      <c r="NB177" s="129"/>
      <c r="NC177" s="129"/>
      <c r="ND177" s="129"/>
      <c r="NE177" s="129"/>
      <c r="NF177" s="129"/>
      <c r="NG177" s="129"/>
      <c r="NH177" s="129"/>
      <c r="NI177" s="129"/>
      <c r="NJ177" s="129"/>
      <c r="NK177" s="129"/>
      <c r="NL177" s="129"/>
      <c r="NM177" s="129"/>
      <c r="NN177" s="129"/>
      <c r="NO177" s="129"/>
      <c r="NP177" s="129"/>
      <c r="NQ177" s="129"/>
      <c r="NR177" s="129"/>
      <c r="NS177" s="129"/>
      <c r="NT177" s="129"/>
      <c r="NU177" s="129"/>
      <c r="NV177" s="129"/>
      <c r="NW177" s="129"/>
      <c r="NX177" s="129"/>
      <c r="NY177" s="129"/>
      <c r="NZ177" s="129"/>
      <c r="OA177" s="129"/>
      <c r="OB177" s="129"/>
      <c r="OC177" s="129"/>
      <c r="OD177" s="129"/>
      <c r="OE177" s="129"/>
      <c r="OF177" s="129"/>
      <c r="OG177" s="129"/>
      <c r="OH177" s="129"/>
      <c r="OI177" s="129"/>
      <c r="OJ177" s="129"/>
      <c r="OK177" s="129"/>
      <c r="OL177" s="129"/>
      <c r="OM177" s="129"/>
      <c r="ON177" s="129"/>
      <c r="OO177" s="129"/>
      <c r="OP177" s="129"/>
      <c r="OQ177" s="129"/>
      <c r="OR177" s="129"/>
      <c r="OS177" s="129"/>
      <c r="OT177" s="129"/>
      <c r="OU177" s="129"/>
      <c r="OV177" s="129"/>
      <c r="OW177" s="129"/>
      <c r="OX177" s="129"/>
      <c r="OY177" s="129"/>
      <c r="OZ177" s="129"/>
      <c r="PA177" s="129"/>
      <c r="PB177" s="129"/>
      <c r="PC177" s="129"/>
      <c r="PD177" s="129"/>
      <c r="PE177" s="129"/>
      <c r="PF177" s="129"/>
      <c r="PG177" s="129"/>
      <c r="PH177" s="129"/>
      <c r="PI177" s="129"/>
      <c r="PJ177" s="129"/>
      <c r="PK177" s="129"/>
      <c r="PL177" s="129"/>
      <c r="PM177" s="129"/>
      <c r="PN177" s="129"/>
      <c r="PO177" s="129"/>
      <c r="PP177" s="129"/>
      <c r="PQ177" s="129"/>
      <c r="PR177" s="129"/>
      <c r="PS177" s="129"/>
      <c r="PT177" s="129"/>
      <c r="PU177" s="129"/>
      <c r="PV177" s="129"/>
      <c r="PW177" s="129"/>
      <c r="PX177" s="129"/>
      <c r="PY177" s="129"/>
      <c r="PZ177" s="129"/>
      <c r="QA177" s="129"/>
      <c r="QB177" s="129"/>
      <c r="QC177" s="129"/>
      <c r="QD177" s="129"/>
      <c r="QE177" s="129"/>
      <c r="QF177" s="129"/>
      <c r="QG177" s="129"/>
      <c r="QH177" s="129"/>
      <c r="QI177" s="129"/>
      <c r="QJ177" s="129"/>
      <c r="QK177" s="129"/>
      <c r="QL177" s="129"/>
      <c r="QM177" s="129"/>
      <c r="QN177" s="129"/>
      <c r="QO177" s="129"/>
      <c r="QP177" s="129"/>
      <c r="QQ177" s="129"/>
      <c r="QR177" s="129"/>
      <c r="QS177" s="129"/>
      <c r="QT177" s="129"/>
      <c r="QU177" s="129"/>
      <c r="QV177" s="129"/>
      <c r="QW177" s="129"/>
      <c r="QX177" s="129"/>
      <c r="QY177" s="129"/>
      <c r="QZ177" s="129"/>
      <c r="RA177" s="129"/>
      <c r="RB177" s="129"/>
      <c r="RC177" s="129"/>
      <c r="RD177" s="129"/>
      <c r="RE177" s="129"/>
      <c r="RF177" s="129"/>
      <c r="RG177" s="129"/>
      <c r="RH177" s="129"/>
      <c r="RI177" s="129"/>
      <c r="RJ177" s="129"/>
      <c r="RK177" s="129"/>
      <c r="RL177" s="129"/>
      <c r="RM177" s="129"/>
      <c r="RN177" s="129"/>
      <c r="RO177" s="129"/>
      <c r="RP177" s="129"/>
      <c r="RQ177" s="129"/>
      <c r="RR177" s="129"/>
      <c r="RS177" s="129"/>
      <c r="RT177" s="129"/>
      <c r="RU177" s="129"/>
      <c r="RV177" s="129"/>
      <c r="RW177" s="129"/>
      <c r="RX177" s="129"/>
      <c r="RY177" s="129"/>
    </row>
    <row r="178" spans="1:493" s="20" customFormat="1" ht="40" customHeight="1" x14ac:dyDescent="0.25">
      <c r="A178" s="125" t="s">
        <v>519</v>
      </c>
      <c r="B178" s="9" t="s">
        <v>1127</v>
      </c>
      <c r="C178" s="9" t="s">
        <v>1128</v>
      </c>
      <c r="D178" s="9" t="s">
        <v>1129</v>
      </c>
      <c r="E178" s="247">
        <v>11.7</v>
      </c>
      <c r="F178" s="248">
        <v>19.2</v>
      </c>
      <c r="G178" s="248">
        <v>5.0999999999999996</v>
      </c>
      <c r="H178" s="247">
        <v>9.5</v>
      </c>
      <c r="I178" s="248">
        <v>15.5</v>
      </c>
      <c r="J178" s="250">
        <v>4.3</v>
      </c>
      <c r="K178" s="256">
        <v>2022</v>
      </c>
      <c r="L178" s="248" t="s">
        <v>1599</v>
      </c>
      <c r="M178" s="86" t="s">
        <v>1599</v>
      </c>
      <c r="N178" s="248" t="s">
        <v>1598</v>
      </c>
      <c r="O178" s="86" t="s">
        <v>162</v>
      </c>
      <c r="P178" s="86" t="s">
        <v>156</v>
      </c>
      <c r="Q178" s="86"/>
      <c r="R178" s="86" t="s">
        <v>156</v>
      </c>
      <c r="S178" s="86"/>
      <c r="T178" s="86" t="s">
        <v>156</v>
      </c>
      <c r="U178" s="86" t="s">
        <v>156</v>
      </c>
      <c r="V178" s="86" t="s">
        <v>156</v>
      </c>
      <c r="W178" s="86" t="s">
        <v>156</v>
      </c>
      <c r="X178" s="86" t="s">
        <v>163</v>
      </c>
      <c r="Y178" s="86"/>
      <c r="Z178" s="86"/>
      <c r="AA178" s="273" t="s">
        <v>632</v>
      </c>
      <c r="AB178" s="44" t="s">
        <v>1435</v>
      </c>
      <c r="AC178" s="238" t="s">
        <v>1605</v>
      </c>
      <c r="AD178" s="235" t="s">
        <v>1425</v>
      </c>
      <c r="AE178" s="123">
        <v>2</v>
      </c>
      <c r="AF178" s="123">
        <v>0</v>
      </c>
      <c r="AG178" s="123">
        <v>2</v>
      </c>
      <c r="AH178" s="123">
        <v>2</v>
      </c>
      <c r="AI178" s="188" t="s">
        <v>1597</v>
      </c>
      <c r="AJ178" s="236" t="s">
        <v>1528</v>
      </c>
      <c r="AK178" s="124"/>
      <c r="AL178" s="124"/>
      <c r="AM178" s="124"/>
      <c r="AN178" s="124"/>
      <c r="AO178" s="124"/>
      <c r="AP178" s="124"/>
      <c r="AQ178" s="124"/>
      <c r="AR178" s="124"/>
      <c r="AS178" s="124"/>
      <c r="AT178" s="124"/>
      <c r="AU178" s="124"/>
      <c r="AV178" s="124"/>
      <c r="AW178" s="124"/>
      <c r="AX178" s="124"/>
      <c r="AY178" s="124"/>
      <c r="AZ178" s="124"/>
      <c r="BA178" s="124"/>
      <c r="BB178" s="124"/>
      <c r="BC178" s="124"/>
      <c r="BD178" s="124"/>
      <c r="BE178" s="124"/>
      <c r="BF178" s="124"/>
      <c r="BG178" s="124"/>
      <c r="BH178" s="124"/>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c r="CG178" s="129"/>
      <c r="CH178" s="129"/>
      <c r="CI178" s="129"/>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c r="GE178" s="129"/>
      <c r="GF178" s="129"/>
      <c r="GG178" s="129"/>
      <c r="GH178" s="129"/>
      <c r="GI178" s="129"/>
      <c r="GJ178" s="129"/>
      <c r="GK178" s="129"/>
      <c r="GL178" s="129"/>
      <c r="GM178" s="129"/>
      <c r="GN178" s="129"/>
      <c r="GO178" s="129"/>
      <c r="GP178" s="129"/>
      <c r="GQ178" s="129"/>
      <c r="GR178" s="129"/>
      <c r="GS178" s="129"/>
      <c r="GT178" s="129"/>
      <c r="GU178" s="129"/>
      <c r="GV178" s="129"/>
      <c r="GW178" s="129"/>
      <c r="GX178" s="129"/>
      <c r="GY178" s="129"/>
      <c r="GZ178" s="129"/>
      <c r="HA178" s="129"/>
      <c r="HB178" s="129"/>
      <c r="HC178" s="129"/>
      <c r="HD178" s="129"/>
      <c r="HE178" s="129"/>
      <c r="HF178" s="129"/>
      <c r="HG178" s="129"/>
      <c r="HH178" s="129"/>
      <c r="HI178" s="129"/>
      <c r="HJ178" s="129"/>
      <c r="HK178" s="129"/>
      <c r="HL178" s="129"/>
      <c r="HM178" s="129"/>
      <c r="HN178" s="129"/>
      <c r="HO178" s="129"/>
      <c r="HP178" s="129"/>
      <c r="HQ178" s="129"/>
      <c r="HR178" s="129"/>
      <c r="HS178" s="129"/>
      <c r="HT178" s="129"/>
      <c r="HU178" s="129"/>
      <c r="HV178" s="129"/>
      <c r="HW178" s="129"/>
      <c r="HX178" s="129"/>
      <c r="HY178" s="129"/>
      <c r="HZ178" s="129"/>
      <c r="IA178" s="129"/>
      <c r="IB178" s="129"/>
      <c r="IC178" s="129"/>
      <c r="ID178" s="129"/>
      <c r="IE178" s="129"/>
      <c r="IF178" s="129"/>
      <c r="IG178" s="129"/>
      <c r="IH178" s="129"/>
      <c r="II178" s="129"/>
      <c r="IJ178" s="129"/>
      <c r="IK178" s="129"/>
      <c r="IL178" s="129"/>
      <c r="IM178" s="129"/>
      <c r="IN178" s="129"/>
      <c r="IO178" s="129"/>
      <c r="IP178" s="129"/>
      <c r="IQ178" s="129"/>
      <c r="IR178" s="129"/>
      <c r="IS178" s="129"/>
      <c r="IT178" s="129"/>
      <c r="IU178" s="129"/>
      <c r="IV178" s="129"/>
      <c r="IW178" s="129"/>
      <c r="IX178" s="129"/>
      <c r="IY178" s="129"/>
      <c r="IZ178" s="129"/>
      <c r="JA178" s="129"/>
      <c r="JB178" s="129"/>
      <c r="JC178" s="129"/>
      <c r="JD178" s="129"/>
      <c r="JE178" s="129"/>
      <c r="JF178" s="129"/>
      <c r="JG178" s="129"/>
      <c r="JH178" s="129"/>
      <c r="JI178" s="129"/>
      <c r="JJ178" s="129"/>
      <c r="JK178" s="129"/>
      <c r="JL178" s="129"/>
      <c r="JM178" s="129"/>
      <c r="JN178" s="129"/>
      <c r="JO178" s="129"/>
      <c r="JP178" s="129"/>
      <c r="JQ178" s="129"/>
      <c r="JR178" s="129"/>
      <c r="JS178" s="129"/>
      <c r="JT178" s="129"/>
      <c r="JU178" s="129"/>
      <c r="JV178" s="129"/>
      <c r="JW178" s="129"/>
      <c r="JX178" s="129"/>
      <c r="JY178" s="129"/>
      <c r="JZ178" s="129"/>
      <c r="KA178" s="129"/>
      <c r="KB178" s="129"/>
      <c r="KC178" s="129"/>
      <c r="KD178" s="129"/>
      <c r="KE178" s="129"/>
      <c r="KF178" s="129"/>
      <c r="KG178" s="129"/>
      <c r="KH178" s="129"/>
      <c r="KI178" s="129"/>
      <c r="KJ178" s="129"/>
      <c r="KK178" s="129"/>
      <c r="KL178" s="129"/>
      <c r="KM178" s="129"/>
      <c r="KN178" s="129"/>
      <c r="KO178" s="129"/>
      <c r="KP178" s="129"/>
      <c r="KQ178" s="129"/>
      <c r="KR178" s="129"/>
      <c r="KS178" s="129"/>
      <c r="KT178" s="129"/>
      <c r="KU178" s="129"/>
      <c r="KV178" s="129"/>
      <c r="KW178" s="129"/>
      <c r="KX178" s="129"/>
      <c r="KY178" s="129"/>
      <c r="KZ178" s="129"/>
      <c r="LA178" s="129"/>
      <c r="LB178" s="129"/>
      <c r="LC178" s="129"/>
      <c r="LD178" s="129"/>
      <c r="LE178" s="129"/>
      <c r="LF178" s="129"/>
      <c r="LG178" s="129"/>
      <c r="LH178" s="129"/>
      <c r="LI178" s="129"/>
      <c r="LJ178" s="129"/>
      <c r="LK178" s="129"/>
      <c r="LL178" s="129"/>
      <c r="LM178" s="129"/>
      <c r="LN178" s="129"/>
      <c r="LO178" s="129"/>
      <c r="LP178" s="129"/>
      <c r="LQ178" s="129"/>
      <c r="LR178" s="129"/>
      <c r="LS178" s="129"/>
      <c r="LT178" s="129"/>
      <c r="LU178" s="129"/>
      <c r="LV178" s="129"/>
      <c r="LW178" s="129"/>
      <c r="LX178" s="129"/>
      <c r="LY178" s="129"/>
      <c r="LZ178" s="129"/>
      <c r="MA178" s="129"/>
      <c r="MB178" s="129"/>
      <c r="MC178" s="129"/>
      <c r="MD178" s="129"/>
      <c r="ME178" s="129"/>
      <c r="MF178" s="129"/>
      <c r="MG178" s="129"/>
      <c r="MH178" s="129"/>
      <c r="MI178" s="129"/>
      <c r="MJ178" s="129"/>
      <c r="MK178" s="129"/>
      <c r="ML178" s="129"/>
      <c r="MM178" s="129"/>
      <c r="MN178" s="129"/>
      <c r="MO178" s="129"/>
      <c r="MP178" s="129"/>
      <c r="MQ178" s="129"/>
      <c r="MR178" s="129"/>
      <c r="MS178" s="129"/>
      <c r="MT178" s="129"/>
      <c r="MU178" s="129"/>
      <c r="MV178" s="129"/>
      <c r="MW178" s="129"/>
      <c r="MX178" s="129"/>
      <c r="MY178" s="129"/>
      <c r="MZ178" s="129"/>
      <c r="NA178" s="129"/>
      <c r="NB178" s="129"/>
      <c r="NC178" s="129"/>
      <c r="ND178" s="129"/>
      <c r="NE178" s="129"/>
      <c r="NF178" s="129"/>
      <c r="NG178" s="129"/>
      <c r="NH178" s="129"/>
      <c r="NI178" s="129"/>
      <c r="NJ178" s="129"/>
      <c r="NK178" s="129"/>
      <c r="NL178" s="129"/>
      <c r="NM178" s="129"/>
      <c r="NN178" s="129"/>
      <c r="NO178" s="129"/>
      <c r="NP178" s="129"/>
      <c r="NQ178" s="129"/>
      <c r="NR178" s="129"/>
      <c r="NS178" s="129"/>
      <c r="NT178" s="129"/>
      <c r="NU178" s="129"/>
      <c r="NV178" s="129"/>
      <c r="NW178" s="129"/>
      <c r="NX178" s="129"/>
      <c r="NY178" s="129"/>
      <c r="NZ178" s="129"/>
      <c r="OA178" s="129"/>
      <c r="OB178" s="129"/>
      <c r="OC178" s="129"/>
      <c r="OD178" s="129"/>
      <c r="OE178" s="129"/>
      <c r="OF178" s="129"/>
      <c r="OG178" s="129"/>
      <c r="OH178" s="129"/>
      <c r="OI178" s="129"/>
      <c r="OJ178" s="129"/>
      <c r="OK178" s="129"/>
      <c r="OL178" s="129"/>
      <c r="OM178" s="129"/>
      <c r="ON178" s="129"/>
      <c r="OO178" s="129"/>
      <c r="OP178" s="129"/>
      <c r="OQ178" s="129"/>
      <c r="OR178" s="129"/>
      <c r="OS178" s="129"/>
      <c r="OT178" s="129"/>
      <c r="OU178" s="129"/>
      <c r="OV178" s="129"/>
      <c r="OW178" s="129"/>
      <c r="OX178" s="129"/>
      <c r="OY178" s="129"/>
      <c r="OZ178" s="129"/>
      <c r="PA178" s="129"/>
      <c r="PB178" s="129"/>
      <c r="PC178" s="129"/>
      <c r="PD178" s="129"/>
      <c r="PE178" s="129"/>
      <c r="PF178" s="129"/>
      <c r="PG178" s="129"/>
      <c r="PH178" s="129"/>
      <c r="PI178" s="129"/>
      <c r="PJ178" s="129"/>
      <c r="PK178" s="129"/>
      <c r="PL178" s="129"/>
      <c r="PM178" s="129"/>
      <c r="PN178" s="129"/>
      <c r="PO178" s="129"/>
      <c r="PP178" s="129"/>
      <c r="PQ178" s="129"/>
      <c r="PR178" s="129"/>
      <c r="PS178" s="129"/>
      <c r="PT178" s="129"/>
      <c r="PU178" s="129"/>
      <c r="PV178" s="129"/>
      <c r="PW178" s="129"/>
      <c r="PX178" s="129"/>
      <c r="PY178" s="129"/>
      <c r="PZ178" s="129"/>
      <c r="QA178" s="129"/>
      <c r="QB178" s="129"/>
      <c r="QC178" s="129"/>
      <c r="QD178" s="129"/>
      <c r="QE178" s="129"/>
      <c r="QF178" s="129"/>
      <c r="QG178" s="129"/>
      <c r="QH178" s="129"/>
      <c r="QI178" s="129"/>
      <c r="QJ178" s="129"/>
      <c r="QK178" s="129"/>
      <c r="QL178" s="129"/>
      <c r="QM178" s="129"/>
      <c r="QN178" s="129"/>
      <c r="QO178" s="129"/>
      <c r="QP178" s="129"/>
      <c r="QQ178" s="129"/>
      <c r="QR178" s="129"/>
      <c r="QS178" s="129"/>
      <c r="QT178" s="129"/>
      <c r="QU178" s="129"/>
      <c r="QV178" s="129"/>
      <c r="QW178" s="129"/>
      <c r="QX178" s="129"/>
      <c r="QY178" s="129"/>
      <c r="QZ178" s="129"/>
      <c r="RA178" s="129"/>
      <c r="RB178" s="129"/>
      <c r="RC178" s="129"/>
      <c r="RD178" s="129"/>
      <c r="RE178" s="129"/>
      <c r="RF178" s="129"/>
      <c r="RG178" s="129"/>
      <c r="RH178" s="129"/>
      <c r="RI178" s="129"/>
      <c r="RJ178" s="129"/>
      <c r="RK178" s="129"/>
      <c r="RL178" s="129"/>
      <c r="RM178" s="129"/>
      <c r="RN178" s="129"/>
      <c r="RO178" s="129"/>
      <c r="RP178" s="129"/>
      <c r="RQ178" s="129"/>
      <c r="RR178" s="129"/>
      <c r="RS178" s="129"/>
      <c r="RT178" s="129"/>
      <c r="RU178" s="129"/>
      <c r="RV178" s="129"/>
      <c r="RW178" s="129"/>
      <c r="RX178" s="129"/>
      <c r="RY178" s="129"/>
    </row>
    <row r="179" spans="1:493" s="20" customFormat="1" ht="40" customHeight="1" x14ac:dyDescent="0.25">
      <c r="A179" s="125" t="s">
        <v>505</v>
      </c>
      <c r="B179" s="9" t="s">
        <v>1130</v>
      </c>
      <c r="C179" s="9" t="s">
        <v>1131</v>
      </c>
      <c r="D179" s="9" t="s">
        <v>1132</v>
      </c>
      <c r="E179" s="247">
        <v>20.100000000000001</v>
      </c>
      <c r="F179" s="248">
        <v>37.799999999999997</v>
      </c>
      <c r="G179" s="248">
        <v>4.5</v>
      </c>
      <c r="H179" s="247">
        <v>18.100000000000001</v>
      </c>
      <c r="I179" s="248">
        <v>34</v>
      </c>
      <c r="J179" s="250">
        <v>3.9</v>
      </c>
      <c r="K179" s="256">
        <v>2022</v>
      </c>
      <c r="L179" s="248" t="s">
        <v>1599</v>
      </c>
      <c r="M179" s="86" t="s">
        <v>1599</v>
      </c>
      <c r="N179" s="248" t="s">
        <v>1598</v>
      </c>
      <c r="O179" s="86" t="s">
        <v>163</v>
      </c>
      <c r="P179" s="86" t="s">
        <v>156</v>
      </c>
      <c r="Q179" s="86"/>
      <c r="R179" s="86" t="s">
        <v>156</v>
      </c>
      <c r="S179" s="86"/>
      <c r="T179" s="86">
        <v>2015</v>
      </c>
      <c r="U179" s="86" t="s">
        <v>162</v>
      </c>
      <c r="V179" s="86" t="s">
        <v>162</v>
      </c>
      <c r="W179" s="86" t="s">
        <v>156</v>
      </c>
      <c r="X179" s="86" t="s">
        <v>163</v>
      </c>
      <c r="Y179" s="86"/>
      <c r="Z179" s="86"/>
      <c r="AA179" s="273" t="s">
        <v>632</v>
      </c>
      <c r="AB179" s="44" t="s">
        <v>1435</v>
      </c>
      <c r="AC179" s="238" t="s">
        <v>1670</v>
      </c>
      <c r="AD179" s="235" t="s">
        <v>1425</v>
      </c>
      <c r="AE179" s="123">
        <v>2</v>
      </c>
      <c r="AF179" s="123">
        <v>0</v>
      </c>
      <c r="AG179" s="123">
        <v>2</v>
      </c>
      <c r="AH179" s="123">
        <v>2</v>
      </c>
      <c r="AI179" s="188" t="s">
        <v>1597</v>
      </c>
      <c r="AJ179" s="236" t="s">
        <v>1528</v>
      </c>
      <c r="AK179" s="124"/>
      <c r="AL179" s="124"/>
      <c r="AM179" s="124"/>
      <c r="AN179" s="124"/>
      <c r="AO179" s="124"/>
      <c r="AP179" s="124"/>
      <c r="AQ179" s="124"/>
      <c r="AR179" s="124"/>
      <c r="AS179" s="124"/>
      <c r="AT179" s="124"/>
      <c r="AU179" s="124"/>
      <c r="AV179" s="124"/>
      <c r="AW179" s="124"/>
      <c r="AX179" s="124"/>
      <c r="AY179" s="124"/>
      <c r="AZ179" s="124"/>
      <c r="BA179" s="124"/>
      <c r="BB179" s="124"/>
      <c r="BC179" s="124"/>
      <c r="BD179" s="124"/>
      <c r="BE179" s="124"/>
      <c r="BF179" s="124"/>
      <c r="BG179" s="124"/>
      <c r="BH179" s="124"/>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c r="CG179" s="129"/>
      <c r="CH179" s="129"/>
      <c r="CI179" s="129"/>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c r="GE179" s="129"/>
      <c r="GF179" s="129"/>
      <c r="GG179" s="129"/>
      <c r="GH179" s="129"/>
      <c r="GI179" s="129"/>
      <c r="GJ179" s="129"/>
      <c r="GK179" s="129"/>
      <c r="GL179" s="129"/>
      <c r="GM179" s="129"/>
      <c r="GN179" s="129"/>
      <c r="GO179" s="129"/>
      <c r="GP179" s="129"/>
      <c r="GQ179" s="129"/>
      <c r="GR179" s="129"/>
      <c r="GS179" s="129"/>
      <c r="GT179" s="129"/>
      <c r="GU179" s="129"/>
      <c r="GV179" s="129"/>
      <c r="GW179" s="129"/>
      <c r="GX179" s="129"/>
      <c r="GY179" s="129"/>
      <c r="GZ179" s="129"/>
      <c r="HA179" s="129"/>
      <c r="HB179" s="129"/>
      <c r="HC179" s="129"/>
      <c r="HD179" s="129"/>
      <c r="HE179" s="129"/>
      <c r="HF179" s="129"/>
      <c r="HG179" s="129"/>
      <c r="HH179" s="129"/>
      <c r="HI179" s="129"/>
      <c r="HJ179" s="129"/>
      <c r="HK179" s="129"/>
      <c r="HL179" s="129"/>
      <c r="HM179" s="129"/>
      <c r="HN179" s="129"/>
      <c r="HO179" s="129"/>
      <c r="HP179" s="129"/>
      <c r="HQ179" s="129"/>
      <c r="HR179" s="129"/>
      <c r="HS179" s="129"/>
      <c r="HT179" s="129"/>
      <c r="HU179" s="129"/>
      <c r="HV179" s="129"/>
      <c r="HW179" s="129"/>
      <c r="HX179" s="129"/>
      <c r="HY179" s="129"/>
      <c r="HZ179" s="129"/>
      <c r="IA179" s="129"/>
      <c r="IB179" s="129"/>
      <c r="IC179" s="129"/>
      <c r="ID179" s="129"/>
      <c r="IE179" s="129"/>
      <c r="IF179" s="129"/>
      <c r="IG179" s="129"/>
      <c r="IH179" s="129"/>
      <c r="II179" s="129"/>
      <c r="IJ179" s="129"/>
      <c r="IK179" s="129"/>
      <c r="IL179" s="129"/>
      <c r="IM179" s="129"/>
      <c r="IN179" s="129"/>
      <c r="IO179" s="129"/>
      <c r="IP179" s="129"/>
      <c r="IQ179" s="129"/>
      <c r="IR179" s="129"/>
      <c r="IS179" s="129"/>
      <c r="IT179" s="129"/>
      <c r="IU179" s="129"/>
      <c r="IV179" s="129"/>
      <c r="IW179" s="129"/>
      <c r="IX179" s="129"/>
      <c r="IY179" s="129"/>
      <c r="IZ179" s="129"/>
      <c r="JA179" s="129"/>
      <c r="JB179" s="129"/>
      <c r="JC179" s="129"/>
      <c r="JD179" s="129"/>
      <c r="JE179" s="129"/>
      <c r="JF179" s="129"/>
      <c r="JG179" s="129"/>
      <c r="JH179" s="129"/>
      <c r="JI179" s="129"/>
      <c r="JJ179" s="129"/>
      <c r="JK179" s="129"/>
      <c r="JL179" s="129"/>
      <c r="JM179" s="129"/>
      <c r="JN179" s="129"/>
      <c r="JO179" s="129"/>
      <c r="JP179" s="129"/>
      <c r="JQ179" s="129"/>
      <c r="JR179" s="129"/>
      <c r="JS179" s="129"/>
      <c r="JT179" s="129"/>
      <c r="JU179" s="129"/>
      <c r="JV179" s="129"/>
      <c r="JW179" s="129"/>
      <c r="JX179" s="129"/>
      <c r="JY179" s="129"/>
      <c r="JZ179" s="129"/>
      <c r="KA179" s="129"/>
      <c r="KB179" s="129"/>
      <c r="KC179" s="129"/>
      <c r="KD179" s="129"/>
      <c r="KE179" s="129"/>
      <c r="KF179" s="129"/>
      <c r="KG179" s="129"/>
      <c r="KH179" s="129"/>
      <c r="KI179" s="129"/>
      <c r="KJ179" s="129"/>
      <c r="KK179" s="129"/>
      <c r="KL179" s="129"/>
      <c r="KM179" s="129"/>
      <c r="KN179" s="129"/>
      <c r="KO179" s="129"/>
      <c r="KP179" s="129"/>
      <c r="KQ179" s="129"/>
      <c r="KR179" s="129"/>
      <c r="KS179" s="129"/>
      <c r="KT179" s="129"/>
      <c r="KU179" s="129"/>
      <c r="KV179" s="129"/>
      <c r="KW179" s="129"/>
      <c r="KX179" s="129"/>
      <c r="KY179" s="129"/>
      <c r="KZ179" s="129"/>
      <c r="LA179" s="129"/>
      <c r="LB179" s="129"/>
      <c r="LC179" s="129"/>
      <c r="LD179" s="129"/>
      <c r="LE179" s="129"/>
      <c r="LF179" s="129"/>
      <c r="LG179" s="129"/>
      <c r="LH179" s="129"/>
      <c r="LI179" s="129"/>
      <c r="LJ179" s="129"/>
      <c r="LK179" s="129"/>
      <c r="LL179" s="129"/>
      <c r="LM179" s="129"/>
      <c r="LN179" s="129"/>
      <c r="LO179" s="129"/>
      <c r="LP179" s="129"/>
      <c r="LQ179" s="129"/>
      <c r="LR179" s="129"/>
      <c r="LS179" s="129"/>
      <c r="LT179" s="129"/>
      <c r="LU179" s="129"/>
      <c r="LV179" s="129"/>
      <c r="LW179" s="129"/>
      <c r="LX179" s="129"/>
      <c r="LY179" s="129"/>
      <c r="LZ179" s="129"/>
      <c r="MA179" s="129"/>
      <c r="MB179" s="129"/>
      <c r="MC179" s="129"/>
      <c r="MD179" s="129"/>
      <c r="ME179" s="129"/>
      <c r="MF179" s="129"/>
      <c r="MG179" s="129"/>
      <c r="MH179" s="129"/>
      <c r="MI179" s="129"/>
      <c r="MJ179" s="129"/>
      <c r="MK179" s="129"/>
      <c r="ML179" s="129"/>
      <c r="MM179" s="129"/>
      <c r="MN179" s="129"/>
      <c r="MO179" s="129"/>
      <c r="MP179" s="129"/>
      <c r="MQ179" s="129"/>
      <c r="MR179" s="129"/>
      <c r="MS179" s="129"/>
      <c r="MT179" s="129"/>
      <c r="MU179" s="129"/>
      <c r="MV179" s="129"/>
      <c r="MW179" s="129"/>
      <c r="MX179" s="129"/>
      <c r="MY179" s="129"/>
      <c r="MZ179" s="129"/>
      <c r="NA179" s="129"/>
      <c r="NB179" s="129"/>
      <c r="NC179" s="129"/>
      <c r="ND179" s="129"/>
      <c r="NE179" s="129"/>
      <c r="NF179" s="129"/>
      <c r="NG179" s="129"/>
      <c r="NH179" s="129"/>
      <c r="NI179" s="129"/>
      <c r="NJ179" s="129"/>
      <c r="NK179" s="129"/>
      <c r="NL179" s="129"/>
      <c r="NM179" s="129"/>
      <c r="NN179" s="129"/>
      <c r="NO179" s="129"/>
      <c r="NP179" s="129"/>
      <c r="NQ179" s="129"/>
      <c r="NR179" s="129"/>
      <c r="NS179" s="129"/>
      <c r="NT179" s="129"/>
      <c r="NU179" s="129"/>
      <c r="NV179" s="129"/>
      <c r="NW179" s="129"/>
      <c r="NX179" s="129"/>
      <c r="NY179" s="129"/>
      <c r="NZ179" s="129"/>
      <c r="OA179" s="129"/>
      <c r="OB179" s="129"/>
      <c r="OC179" s="129"/>
      <c r="OD179" s="129"/>
      <c r="OE179" s="129"/>
      <c r="OF179" s="129"/>
      <c r="OG179" s="129"/>
      <c r="OH179" s="129"/>
      <c r="OI179" s="129"/>
      <c r="OJ179" s="129"/>
      <c r="OK179" s="129"/>
      <c r="OL179" s="129"/>
      <c r="OM179" s="129"/>
      <c r="ON179" s="129"/>
      <c r="OO179" s="129"/>
      <c r="OP179" s="129"/>
      <c r="OQ179" s="129"/>
      <c r="OR179" s="129"/>
      <c r="OS179" s="129"/>
      <c r="OT179" s="129"/>
      <c r="OU179" s="129"/>
      <c r="OV179" s="129"/>
      <c r="OW179" s="129"/>
      <c r="OX179" s="129"/>
      <c r="OY179" s="129"/>
      <c r="OZ179" s="129"/>
      <c r="PA179" s="129"/>
      <c r="PB179" s="129"/>
      <c r="PC179" s="129"/>
      <c r="PD179" s="129"/>
      <c r="PE179" s="129"/>
      <c r="PF179" s="129"/>
      <c r="PG179" s="129"/>
      <c r="PH179" s="129"/>
      <c r="PI179" s="129"/>
      <c r="PJ179" s="129"/>
      <c r="PK179" s="129"/>
      <c r="PL179" s="129"/>
      <c r="PM179" s="129"/>
      <c r="PN179" s="129"/>
      <c r="PO179" s="129"/>
      <c r="PP179" s="129"/>
      <c r="PQ179" s="129"/>
      <c r="PR179" s="129"/>
      <c r="PS179" s="129"/>
      <c r="PT179" s="129"/>
      <c r="PU179" s="129"/>
      <c r="PV179" s="129"/>
      <c r="PW179" s="129"/>
      <c r="PX179" s="129"/>
      <c r="PY179" s="129"/>
      <c r="PZ179" s="129"/>
      <c r="QA179" s="129"/>
      <c r="QB179" s="129"/>
      <c r="QC179" s="129"/>
      <c r="QD179" s="129"/>
      <c r="QE179" s="129"/>
      <c r="QF179" s="129"/>
      <c r="QG179" s="129"/>
      <c r="QH179" s="129"/>
      <c r="QI179" s="129"/>
      <c r="QJ179" s="129"/>
      <c r="QK179" s="129"/>
      <c r="QL179" s="129"/>
      <c r="QM179" s="129"/>
      <c r="QN179" s="129"/>
      <c r="QO179" s="129"/>
      <c r="QP179" s="129"/>
      <c r="QQ179" s="129"/>
      <c r="QR179" s="129"/>
      <c r="QS179" s="129"/>
      <c r="QT179" s="129"/>
      <c r="QU179" s="129"/>
      <c r="QV179" s="129"/>
      <c r="QW179" s="129"/>
      <c r="QX179" s="129"/>
      <c r="QY179" s="129"/>
      <c r="QZ179" s="129"/>
      <c r="RA179" s="129"/>
      <c r="RB179" s="129"/>
      <c r="RC179" s="129"/>
      <c r="RD179" s="129"/>
      <c r="RE179" s="129"/>
      <c r="RF179" s="129"/>
      <c r="RG179" s="129"/>
      <c r="RH179" s="129"/>
      <c r="RI179" s="129"/>
      <c r="RJ179" s="129"/>
      <c r="RK179" s="129"/>
      <c r="RL179" s="129"/>
      <c r="RM179" s="129"/>
      <c r="RN179" s="129"/>
      <c r="RO179" s="129"/>
      <c r="RP179" s="129"/>
      <c r="RQ179" s="129"/>
      <c r="RR179" s="129"/>
      <c r="RS179" s="129"/>
      <c r="RT179" s="129"/>
      <c r="RU179" s="129"/>
      <c r="RV179" s="129"/>
      <c r="RW179" s="129"/>
      <c r="RX179" s="129"/>
      <c r="RY179" s="129"/>
    </row>
    <row r="180" spans="1:493" s="20" customFormat="1" ht="40" customHeight="1" x14ac:dyDescent="0.25">
      <c r="A180" s="125" t="s">
        <v>157</v>
      </c>
      <c r="B180" s="86" t="s">
        <v>1133</v>
      </c>
      <c r="C180" s="9" t="s">
        <v>1134</v>
      </c>
      <c r="D180" s="9" t="s">
        <v>1135</v>
      </c>
      <c r="E180" s="247">
        <v>37.9</v>
      </c>
      <c r="F180" s="248">
        <v>68</v>
      </c>
      <c r="G180" s="248">
        <v>13.5</v>
      </c>
      <c r="H180" s="247">
        <v>35.1</v>
      </c>
      <c r="I180" s="248">
        <v>66.3</v>
      </c>
      <c r="J180" s="250">
        <v>10.1</v>
      </c>
      <c r="K180" s="256">
        <v>2022</v>
      </c>
      <c r="L180" s="248" t="s">
        <v>1599</v>
      </c>
      <c r="M180" s="86" t="s">
        <v>1604</v>
      </c>
      <c r="N180" s="248" t="s">
        <v>1598</v>
      </c>
      <c r="O180" s="86" t="s">
        <v>163</v>
      </c>
      <c r="P180" s="86">
        <v>2016</v>
      </c>
      <c r="Q180" s="86"/>
      <c r="R180" s="86" t="s">
        <v>163</v>
      </c>
      <c r="S180" s="86"/>
      <c r="T180" s="86">
        <v>2021</v>
      </c>
      <c r="U180" s="86" t="s">
        <v>163</v>
      </c>
      <c r="V180" s="86" t="s">
        <v>162</v>
      </c>
      <c r="W180" s="86" t="s">
        <v>162</v>
      </c>
      <c r="X180" s="86" t="s">
        <v>163</v>
      </c>
      <c r="Y180" s="86"/>
      <c r="Z180" s="86"/>
      <c r="AA180" s="273" t="s">
        <v>632</v>
      </c>
      <c r="AB180" s="44" t="s">
        <v>1483</v>
      </c>
      <c r="AC180" s="238" t="s">
        <v>1684</v>
      </c>
      <c r="AD180" s="235" t="s">
        <v>1425</v>
      </c>
      <c r="AE180" s="123">
        <v>2</v>
      </c>
      <c r="AF180" s="123">
        <v>0</v>
      </c>
      <c r="AG180" s="123">
        <v>2</v>
      </c>
      <c r="AH180" s="123">
        <v>2</v>
      </c>
      <c r="AI180" s="188" t="s">
        <v>1597</v>
      </c>
      <c r="AJ180" s="236" t="s">
        <v>1528</v>
      </c>
      <c r="AK180" s="124"/>
      <c r="AL180" s="124"/>
      <c r="AM180" s="124"/>
      <c r="AN180" s="124"/>
      <c r="AO180" s="124"/>
      <c r="AP180" s="124"/>
      <c r="AQ180" s="124"/>
      <c r="AR180" s="124"/>
      <c r="AS180" s="124"/>
      <c r="AT180" s="124"/>
      <c r="AU180" s="124"/>
      <c r="AV180" s="124"/>
      <c r="AW180" s="124"/>
      <c r="AX180" s="124"/>
      <c r="AY180" s="124"/>
      <c r="AZ180" s="124"/>
      <c r="BA180" s="124"/>
      <c r="BB180" s="124"/>
      <c r="BC180" s="124"/>
      <c r="BD180" s="124"/>
      <c r="BE180" s="124"/>
      <c r="BF180" s="124"/>
      <c r="BG180" s="124"/>
      <c r="BH180" s="124"/>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c r="GE180" s="129"/>
      <c r="GF180" s="129"/>
      <c r="GG180" s="129"/>
      <c r="GH180" s="129"/>
      <c r="GI180" s="129"/>
      <c r="GJ180" s="129"/>
      <c r="GK180" s="129"/>
      <c r="GL180" s="129"/>
      <c r="GM180" s="129"/>
      <c r="GN180" s="129"/>
      <c r="GO180" s="129"/>
      <c r="GP180" s="129"/>
      <c r="GQ180" s="129"/>
      <c r="GR180" s="129"/>
      <c r="GS180" s="129"/>
      <c r="GT180" s="129"/>
      <c r="GU180" s="129"/>
      <c r="GV180" s="129"/>
      <c r="GW180" s="129"/>
      <c r="GX180" s="129"/>
      <c r="GY180" s="129"/>
      <c r="GZ180" s="129"/>
      <c r="HA180" s="129"/>
      <c r="HB180" s="129"/>
      <c r="HC180" s="129"/>
      <c r="HD180" s="129"/>
      <c r="HE180" s="129"/>
      <c r="HF180" s="129"/>
      <c r="HG180" s="129"/>
      <c r="HH180" s="129"/>
      <c r="HI180" s="129"/>
      <c r="HJ180" s="129"/>
      <c r="HK180" s="129"/>
      <c r="HL180" s="129"/>
      <c r="HM180" s="129"/>
      <c r="HN180" s="129"/>
      <c r="HO180" s="129"/>
      <c r="HP180" s="129"/>
      <c r="HQ180" s="129"/>
      <c r="HR180" s="129"/>
      <c r="HS180" s="129"/>
      <c r="HT180" s="129"/>
      <c r="HU180" s="129"/>
      <c r="HV180" s="129"/>
      <c r="HW180" s="129"/>
      <c r="HX180" s="129"/>
      <c r="HY180" s="129"/>
      <c r="HZ180" s="129"/>
      <c r="IA180" s="129"/>
      <c r="IB180" s="129"/>
      <c r="IC180" s="129"/>
      <c r="ID180" s="129"/>
      <c r="IE180" s="129"/>
      <c r="IF180" s="129"/>
      <c r="IG180" s="129"/>
      <c r="IH180" s="129"/>
      <c r="II180" s="129"/>
      <c r="IJ180" s="129"/>
      <c r="IK180" s="129"/>
      <c r="IL180" s="129"/>
      <c r="IM180" s="129"/>
      <c r="IN180" s="129"/>
      <c r="IO180" s="129"/>
      <c r="IP180" s="129"/>
      <c r="IQ180" s="129"/>
      <c r="IR180" s="129"/>
      <c r="IS180" s="129"/>
      <c r="IT180" s="129"/>
      <c r="IU180" s="129"/>
      <c r="IV180" s="129"/>
      <c r="IW180" s="129"/>
      <c r="IX180" s="129"/>
      <c r="IY180" s="129"/>
      <c r="IZ180" s="129"/>
      <c r="JA180" s="129"/>
      <c r="JB180" s="129"/>
      <c r="JC180" s="129"/>
      <c r="JD180" s="129"/>
      <c r="JE180" s="129"/>
      <c r="JF180" s="129"/>
      <c r="JG180" s="129"/>
      <c r="JH180" s="129"/>
      <c r="JI180" s="129"/>
      <c r="JJ180" s="129"/>
      <c r="JK180" s="129"/>
      <c r="JL180" s="129"/>
      <c r="JM180" s="129"/>
      <c r="JN180" s="129"/>
      <c r="JO180" s="129"/>
      <c r="JP180" s="129"/>
      <c r="JQ180" s="129"/>
      <c r="JR180" s="129"/>
      <c r="JS180" s="129"/>
      <c r="JT180" s="129"/>
      <c r="JU180" s="129"/>
      <c r="JV180" s="129"/>
      <c r="JW180" s="129"/>
      <c r="JX180" s="129"/>
      <c r="JY180" s="129"/>
      <c r="JZ180" s="129"/>
      <c r="KA180" s="129"/>
      <c r="KB180" s="129"/>
      <c r="KC180" s="129"/>
      <c r="KD180" s="129"/>
      <c r="KE180" s="129"/>
      <c r="KF180" s="129"/>
      <c r="KG180" s="129"/>
      <c r="KH180" s="129"/>
      <c r="KI180" s="129"/>
      <c r="KJ180" s="129"/>
      <c r="KK180" s="129"/>
      <c r="KL180" s="129"/>
      <c r="KM180" s="129"/>
      <c r="KN180" s="129"/>
      <c r="KO180" s="129"/>
      <c r="KP180" s="129"/>
      <c r="KQ180" s="129"/>
      <c r="KR180" s="129"/>
      <c r="KS180" s="129"/>
      <c r="KT180" s="129"/>
      <c r="KU180" s="129"/>
      <c r="KV180" s="129"/>
      <c r="KW180" s="129"/>
      <c r="KX180" s="129"/>
      <c r="KY180" s="129"/>
      <c r="KZ180" s="129"/>
      <c r="LA180" s="129"/>
      <c r="LB180" s="129"/>
      <c r="LC180" s="129"/>
      <c r="LD180" s="129"/>
      <c r="LE180" s="129"/>
      <c r="LF180" s="129"/>
      <c r="LG180" s="129"/>
      <c r="LH180" s="129"/>
      <c r="LI180" s="129"/>
      <c r="LJ180" s="129"/>
      <c r="LK180" s="129"/>
      <c r="LL180" s="129"/>
      <c r="LM180" s="129"/>
      <c r="LN180" s="129"/>
      <c r="LO180" s="129"/>
      <c r="LP180" s="129"/>
      <c r="LQ180" s="129"/>
      <c r="LR180" s="129"/>
      <c r="LS180" s="129"/>
      <c r="LT180" s="129"/>
      <c r="LU180" s="129"/>
      <c r="LV180" s="129"/>
      <c r="LW180" s="129"/>
      <c r="LX180" s="129"/>
      <c r="LY180" s="129"/>
      <c r="LZ180" s="129"/>
      <c r="MA180" s="129"/>
      <c r="MB180" s="129"/>
      <c r="MC180" s="129"/>
      <c r="MD180" s="129"/>
      <c r="ME180" s="129"/>
      <c r="MF180" s="129"/>
      <c r="MG180" s="129"/>
      <c r="MH180" s="129"/>
      <c r="MI180" s="129"/>
      <c r="MJ180" s="129"/>
      <c r="MK180" s="129"/>
      <c r="ML180" s="129"/>
      <c r="MM180" s="129"/>
      <c r="MN180" s="129"/>
      <c r="MO180" s="129"/>
      <c r="MP180" s="129"/>
      <c r="MQ180" s="129"/>
      <c r="MR180" s="129"/>
      <c r="MS180" s="129"/>
      <c r="MT180" s="129"/>
      <c r="MU180" s="129"/>
      <c r="MV180" s="129"/>
      <c r="MW180" s="129"/>
      <c r="MX180" s="129"/>
      <c r="MY180" s="129"/>
      <c r="MZ180" s="129"/>
      <c r="NA180" s="129"/>
      <c r="NB180" s="129"/>
      <c r="NC180" s="129"/>
      <c r="ND180" s="129"/>
      <c r="NE180" s="129"/>
      <c r="NF180" s="129"/>
      <c r="NG180" s="129"/>
      <c r="NH180" s="129"/>
      <c r="NI180" s="129"/>
      <c r="NJ180" s="129"/>
      <c r="NK180" s="129"/>
      <c r="NL180" s="129"/>
      <c r="NM180" s="129"/>
      <c r="NN180" s="129"/>
      <c r="NO180" s="129"/>
      <c r="NP180" s="129"/>
      <c r="NQ180" s="129"/>
      <c r="NR180" s="129"/>
      <c r="NS180" s="129"/>
      <c r="NT180" s="129"/>
      <c r="NU180" s="129"/>
      <c r="NV180" s="129"/>
      <c r="NW180" s="129"/>
      <c r="NX180" s="129"/>
      <c r="NY180" s="129"/>
      <c r="NZ180" s="129"/>
      <c r="OA180" s="129"/>
      <c r="OB180" s="129"/>
      <c r="OC180" s="129"/>
      <c r="OD180" s="129"/>
      <c r="OE180" s="129"/>
      <c r="OF180" s="129"/>
      <c r="OG180" s="129"/>
      <c r="OH180" s="129"/>
      <c r="OI180" s="129"/>
      <c r="OJ180" s="129"/>
      <c r="OK180" s="129"/>
      <c r="OL180" s="129"/>
      <c r="OM180" s="129"/>
      <c r="ON180" s="129"/>
      <c r="OO180" s="129"/>
      <c r="OP180" s="129"/>
      <c r="OQ180" s="129"/>
      <c r="OR180" s="129"/>
      <c r="OS180" s="129"/>
      <c r="OT180" s="129"/>
      <c r="OU180" s="129"/>
      <c r="OV180" s="129"/>
      <c r="OW180" s="129"/>
      <c r="OX180" s="129"/>
      <c r="OY180" s="129"/>
      <c r="OZ180" s="129"/>
      <c r="PA180" s="129"/>
      <c r="PB180" s="129"/>
      <c r="PC180" s="129"/>
      <c r="PD180" s="129"/>
      <c r="PE180" s="129"/>
      <c r="PF180" s="129"/>
      <c r="PG180" s="129"/>
      <c r="PH180" s="129"/>
      <c r="PI180" s="129"/>
      <c r="PJ180" s="129"/>
      <c r="PK180" s="129"/>
      <c r="PL180" s="129"/>
      <c r="PM180" s="129"/>
      <c r="PN180" s="129"/>
      <c r="PO180" s="129"/>
      <c r="PP180" s="129"/>
      <c r="PQ180" s="129"/>
      <c r="PR180" s="129"/>
      <c r="PS180" s="129"/>
      <c r="PT180" s="129"/>
      <c r="PU180" s="129"/>
      <c r="PV180" s="129"/>
      <c r="PW180" s="129"/>
      <c r="PX180" s="129"/>
      <c r="PY180" s="129"/>
      <c r="PZ180" s="129"/>
      <c r="QA180" s="129"/>
      <c r="QB180" s="129"/>
      <c r="QC180" s="129"/>
      <c r="QD180" s="129"/>
      <c r="QE180" s="129"/>
      <c r="QF180" s="129"/>
      <c r="QG180" s="129"/>
      <c r="QH180" s="129"/>
      <c r="QI180" s="129"/>
      <c r="QJ180" s="129"/>
      <c r="QK180" s="129"/>
      <c r="QL180" s="129"/>
      <c r="QM180" s="129"/>
      <c r="QN180" s="129"/>
      <c r="QO180" s="129"/>
      <c r="QP180" s="129"/>
      <c r="QQ180" s="129"/>
      <c r="QR180" s="129"/>
      <c r="QS180" s="129"/>
      <c r="QT180" s="129"/>
      <c r="QU180" s="129"/>
      <c r="QV180" s="129"/>
      <c r="QW180" s="129"/>
      <c r="QX180" s="129"/>
      <c r="QY180" s="129"/>
      <c r="QZ180" s="129"/>
      <c r="RA180" s="129"/>
      <c r="RB180" s="129"/>
      <c r="RC180" s="129"/>
      <c r="RD180" s="129"/>
      <c r="RE180" s="129"/>
      <c r="RF180" s="129"/>
      <c r="RG180" s="129"/>
      <c r="RH180" s="129"/>
      <c r="RI180" s="129"/>
      <c r="RJ180" s="129"/>
      <c r="RK180" s="129"/>
      <c r="RL180" s="129"/>
      <c r="RM180" s="129"/>
      <c r="RN180" s="129"/>
      <c r="RO180" s="129"/>
      <c r="RP180" s="129"/>
      <c r="RQ180" s="129"/>
      <c r="RR180" s="129"/>
      <c r="RS180" s="129"/>
      <c r="RT180" s="129"/>
      <c r="RU180" s="129"/>
      <c r="RV180" s="129"/>
      <c r="RW180" s="129"/>
      <c r="RX180" s="129"/>
      <c r="RY180" s="129"/>
    </row>
    <row r="181" spans="1:493" s="20" customFormat="1" ht="40" customHeight="1" x14ac:dyDescent="0.25">
      <c r="A181" s="125" t="s">
        <v>157</v>
      </c>
      <c r="B181" s="9" t="s">
        <v>1136</v>
      </c>
      <c r="C181" s="9" t="s">
        <v>1137</v>
      </c>
      <c r="D181" s="9" t="s">
        <v>1138</v>
      </c>
      <c r="E181" s="247">
        <v>9.5</v>
      </c>
      <c r="F181" s="248">
        <v>16.100000000000001</v>
      </c>
      <c r="G181" s="248">
        <v>4.5</v>
      </c>
      <c r="H181" s="247">
        <v>8.6999999999999993</v>
      </c>
      <c r="I181" s="248">
        <v>15.2</v>
      </c>
      <c r="J181" s="250">
        <v>3.8</v>
      </c>
      <c r="K181" s="256">
        <v>2022</v>
      </c>
      <c r="L181" s="248" t="s">
        <v>1599</v>
      </c>
      <c r="M181" s="86" t="s">
        <v>1599</v>
      </c>
      <c r="N181" s="248" t="s">
        <v>1598</v>
      </c>
      <c r="O181" s="86" t="s">
        <v>163</v>
      </c>
      <c r="P181" s="86" t="s">
        <v>156</v>
      </c>
      <c r="Q181" s="86"/>
      <c r="R181" s="86" t="s">
        <v>156</v>
      </c>
      <c r="S181" s="86"/>
      <c r="T181" s="86">
        <v>2016</v>
      </c>
      <c r="U181" s="86" t="s">
        <v>162</v>
      </c>
      <c r="V181" s="86" t="s">
        <v>162</v>
      </c>
      <c r="W181" s="86" t="s">
        <v>162</v>
      </c>
      <c r="X181" s="86" t="s">
        <v>162</v>
      </c>
      <c r="Y181" s="86"/>
      <c r="Z181" s="86"/>
      <c r="AA181" s="273" t="s">
        <v>632</v>
      </c>
      <c r="AB181" s="44" t="s">
        <v>1435</v>
      </c>
      <c r="AC181" s="238" t="s">
        <v>1671</v>
      </c>
      <c r="AD181" s="235" t="s">
        <v>1425</v>
      </c>
      <c r="AE181" s="123">
        <v>2</v>
      </c>
      <c r="AF181" s="123">
        <v>0</v>
      </c>
      <c r="AG181" s="123">
        <v>2</v>
      </c>
      <c r="AH181" s="123">
        <v>2</v>
      </c>
      <c r="AI181" s="188" t="s">
        <v>1597</v>
      </c>
      <c r="AJ181" s="236" t="s">
        <v>1528</v>
      </c>
      <c r="AK181" s="124"/>
      <c r="AL181" s="124"/>
      <c r="AM181" s="124"/>
      <c r="AN181" s="124"/>
      <c r="AO181" s="124"/>
      <c r="AP181" s="124"/>
      <c r="AQ181" s="124"/>
      <c r="AR181" s="124"/>
      <c r="AS181" s="124"/>
      <c r="AT181" s="124"/>
      <c r="AU181" s="124"/>
      <c r="AV181" s="124"/>
      <c r="AW181" s="124"/>
      <c r="AX181" s="124"/>
      <c r="AY181" s="124"/>
      <c r="AZ181" s="124"/>
      <c r="BA181" s="124"/>
      <c r="BB181" s="124"/>
      <c r="BC181" s="124"/>
      <c r="BD181" s="124"/>
      <c r="BE181" s="124"/>
      <c r="BF181" s="124"/>
      <c r="BG181" s="124"/>
      <c r="BH181" s="124"/>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c r="CG181" s="129"/>
      <c r="CH181" s="129"/>
      <c r="CI181" s="129"/>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c r="GE181" s="129"/>
      <c r="GF181" s="129"/>
      <c r="GG181" s="129"/>
      <c r="GH181" s="129"/>
      <c r="GI181" s="129"/>
      <c r="GJ181" s="129"/>
      <c r="GK181" s="129"/>
      <c r="GL181" s="129"/>
      <c r="GM181" s="129"/>
      <c r="GN181" s="129"/>
      <c r="GO181" s="129"/>
      <c r="GP181" s="129"/>
      <c r="GQ181" s="129"/>
      <c r="GR181" s="129"/>
      <c r="GS181" s="129"/>
      <c r="GT181" s="129"/>
      <c r="GU181" s="129"/>
      <c r="GV181" s="129"/>
      <c r="GW181" s="129"/>
      <c r="GX181" s="129"/>
      <c r="GY181" s="129"/>
      <c r="GZ181" s="129"/>
      <c r="HA181" s="129"/>
      <c r="HB181" s="129"/>
      <c r="HC181" s="129"/>
      <c r="HD181" s="129"/>
      <c r="HE181" s="129"/>
      <c r="HF181" s="129"/>
      <c r="HG181" s="129"/>
      <c r="HH181" s="129"/>
      <c r="HI181" s="129"/>
      <c r="HJ181" s="129"/>
      <c r="HK181" s="129"/>
      <c r="HL181" s="129"/>
      <c r="HM181" s="129"/>
      <c r="HN181" s="129"/>
      <c r="HO181" s="129"/>
      <c r="HP181" s="129"/>
      <c r="HQ181" s="129"/>
      <c r="HR181" s="129"/>
      <c r="HS181" s="129"/>
      <c r="HT181" s="129"/>
      <c r="HU181" s="129"/>
      <c r="HV181" s="129"/>
      <c r="HW181" s="129"/>
      <c r="HX181" s="129"/>
      <c r="HY181" s="129"/>
      <c r="HZ181" s="129"/>
      <c r="IA181" s="129"/>
      <c r="IB181" s="129"/>
      <c r="IC181" s="129"/>
      <c r="ID181" s="129"/>
      <c r="IE181" s="129"/>
      <c r="IF181" s="129"/>
      <c r="IG181" s="129"/>
      <c r="IH181" s="129"/>
      <c r="II181" s="129"/>
      <c r="IJ181" s="129"/>
      <c r="IK181" s="129"/>
      <c r="IL181" s="129"/>
      <c r="IM181" s="129"/>
      <c r="IN181" s="129"/>
      <c r="IO181" s="129"/>
      <c r="IP181" s="129"/>
      <c r="IQ181" s="129"/>
      <c r="IR181" s="129"/>
      <c r="IS181" s="129"/>
      <c r="IT181" s="129"/>
      <c r="IU181" s="129"/>
      <c r="IV181" s="129"/>
      <c r="IW181" s="129"/>
      <c r="IX181" s="129"/>
      <c r="IY181" s="129"/>
      <c r="IZ181" s="129"/>
      <c r="JA181" s="129"/>
      <c r="JB181" s="129"/>
      <c r="JC181" s="129"/>
      <c r="JD181" s="129"/>
      <c r="JE181" s="129"/>
      <c r="JF181" s="129"/>
      <c r="JG181" s="129"/>
      <c r="JH181" s="129"/>
      <c r="JI181" s="129"/>
      <c r="JJ181" s="129"/>
      <c r="JK181" s="129"/>
      <c r="JL181" s="129"/>
      <c r="JM181" s="129"/>
      <c r="JN181" s="129"/>
      <c r="JO181" s="129"/>
      <c r="JP181" s="129"/>
      <c r="JQ181" s="129"/>
      <c r="JR181" s="129"/>
      <c r="JS181" s="129"/>
      <c r="JT181" s="129"/>
      <c r="JU181" s="129"/>
      <c r="JV181" s="129"/>
      <c r="JW181" s="129"/>
      <c r="JX181" s="129"/>
      <c r="JY181" s="129"/>
      <c r="JZ181" s="129"/>
      <c r="KA181" s="129"/>
      <c r="KB181" s="129"/>
      <c r="KC181" s="129"/>
      <c r="KD181" s="129"/>
      <c r="KE181" s="129"/>
      <c r="KF181" s="129"/>
      <c r="KG181" s="129"/>
      <c r="KH181" s="129"/>
      <c r="KI181" s="129"/>
      <c r="KJ181" s="129"/>
      <c r="KK181" s="129"/>
      <c r="KL181" s="129"/>
      <c r="KM181" s="129"/>
      <c r="KN181" s="129"/>
      <c r="KO181" s="129"/>
      <c r="KP181" s="129"/>
      <c r="KQ181" s="129"/>
      <c r="KR181" s="129"/>
      <c r="KS181" s="129"/>
      <c r="KT181" s="129"/>
      <c r="KU181" s="129"/>
      <c r="KV181" s="129"/>
      <c r="KW181" s="129"/>
      <c r="KX181" s="129"/>
      <c r="KY181" s="129"/>
      <c r="KZ181" s="129"/>
      <c r="LA181" s="129"/>
      <c r="LB181" s="129"/>
      <c r="LC181" s="129"/>
      <c r="LD181" s="129"/>
      <c r="LE181" s="129"/>
      <c r="LF181" s="129"/>
      <c r="LG181" s="129"/>
      <c r="LH181" s="129"/>
      <c r="LI181" s="129"/>
      <c r="LJ181" s="129"/>
      <c r="LK181" s="129"/>
      <c r="LL181" s="129"/>
      <c r="LM181" s="129"/>
      <c r="LN181" s="129"/>
      <c r="LO181" s="129"/>
      <c r="LP181" s="129"/>
      <c r="LQ181" s="129"/>
      <c r="LR181" s="129"/>
      <c r="LS181" s="129"/>
      <c r="LT181" s="129"/>
      <c r="LU181" s="129"/>
      <c r="LV181" s="129"/>
      <c r="LW181" s="129"/>
      <c r="LX181" s="129"/>
      <c r="LY181" s="129"/>
      <c r="LZ181" s="129"/>
      <c r="MA181" s="129"/>
      <c r="MB181" s="129"/>
      <c r="MC181" s="129"/>
      <c r="MD181" s="129"/>
      <c r="ME181" s="129"/>
      <c r="MF181" s="129"/>
      <c r="MG181" s="129"/>
      <c r="MH181" s="129"/>
      <c r="MI181" s="129"/>
      <c r="MJ181" s="129"/>
      <c r="MK181" s="129"/>
      <c r="ML181" s="129"/>
      <c r="MM181" s="129"/>
      <c r="MN181" s="129"/>
      <c r="MO181" s="129"/>
      <c r="MP181" s="129"/>
      <c r="MQ181" s="129"/>
      <c r="MR181" s="129"/>
      <c r="MS181" s="129"/>
      <c r="MT181" s="129"/>
      <c r="MU181" s="129"/>
      <c r="MV181" s="129"/>
      <c r="MW181" s="129"/>
      <c r="MX181" s="129"/>
      <c r="MY181" s="129"/>
      <c r="MZ181" s="129"/>
      <c r="NA181" s="129"/>
      <c r="NB181" s="129"/>
      <c r="NC181" s="129"/>
      <c r="ND181" s="129"/>
      <c r="NE181" s="129"/>
      <c r="NF181" s="129"/>
      <c r="NG181" s="129"/>
      <c r="NH181" s="129"/>
      <c r="NI181" s="129"/>
      <c r="NJ181" s="129"/>
      <c r="NK181" s="129"/>
      <c r="NL181" s="129"/>
      <c r="NM181" s="129"/>
      <c r="NN181" s="129"/>
      <c r="NO181" s="129"/>
      <c r="NP181" s="129"/>
      <c r="NQ181" s="129"/>
      <c r="NR181" s="129"/>
      <c r="NS181" s="129"/>
      <c r="NT181" s="129"/>
      <c r="NU181" s="129"/>
      <c r="NV181" s="129"/>
      <c r="NW181" s="129"/>
      <c r="NX181" s="129"/>
      <c r="NY181" s="129"/>
      <c r="NZ181" s="129"/>
      <c r="OA181" s="129"/>
      <c r="OB181" s="129"/>
      <c r="OC181" s="129"/>
      <c r="OD181" s="129"/>
      <c r="OE181" s="129"/>
      <c r="OF181" s="129"/>
      <c r="OG181" s="129"/>
      <c r="OH181" s="129"/>
      <c r="OI181" s="129"/>
      <c r="OJ181" s="129"/>
      <c r="OK181" s="129"/>
      <c r="OL181" s="129"/>
      <c r="OM181" s="129"/>
      <c r="ON181" s="129"/>
      <c r="OO181" s="129"/>
      <c r="OP181" s="129"/>
      <c r="OQ181" s="129"/>
      <c r="OR181" s="129"/>
      <c r="OS181" s="129"/>
      <c r="OT181" s="129"/>
      <c r="OU181" s="129"/>
      <c r="OV181" s="129"/>
      <c r="OW181" s="129"/>
      <c r="OX181" s="129"/>
      <c r="OY181" s="129"/>
      <c r="OZ181" s="129"/>
      <c r="PA181" s="129"/>
      <c r="PB181" s="129"/>
      <c r="PC181" s="129"/>
      <c r="PD181" s="129"/>
      <c r="PE181" s="129"/>
      <c r="PF181" s="129"/>
      <c r="PG181" s="129"/>
      <c r="PH181" s="129"/>
      <c r="PI181" s="129"/>
      <c r="PJ181" s="129"/>
      <c r="PK181" s="129"/>
      <c r="PL181" s="129"/>
      <c r="PM181" s="129"/>
      <c r="PN181" s="129"/>
      <c r="PO181" s="129"/>
      <c r="PP181" s="129"/>
      <c r="PQ181" s="129"/>
      <c r="PR181" s="129"/>
      <c r="PS181" s="129"/>
      <c r="PT181" s="129"/>
      <c r="PU181" s="129"/>
      <c r="PV181" s="129"/>
      <c r="PW181" s="129"/>
      <c r="PX181" s="129"/>
      <c r="PY181" s="129"/>
      <c r="PZ181" s="129"/>
      <c r="QA181" s="129"/>
      <c r="QB181" s="129"/>
      <c r="QC181" s="129"/>
      <c r="QD181" s="129"/>
      <c r="QE181" s="129"/>
      <c r="QF181" s="129"/>
      <c r="QG181" s="129"/>
      <c r="QH181" s="129"/>
      <c r="QI181" s="129"/>
      <c r="QJ181" s="129"/>
      <c r="QK181" s="129"/>
      <c r="QL181" s="129"/>
      <c r="QM181" s="129"/>
      <c r="QN181" s="129"/>
      <c r="QO181" s="129"/>
      <c r="QP181" s="129"/>
      <c r="QQ181" s="129"/>
      <c r="QR181" s="129"/>
      <c r="QS181" s="129"/>
      <c r="QT181" s="129"/>
      <c r="QU181" s="129"/>
      <c r="QV181" s="129"/>
      <c r="QW181" s="129"/>
      <c r="QX181" s="129"/>
      <c r="QY181" s="129"/>
      <c r="QZ181" s="129"/>
      <c r="RA181" s="129"/>
      <c r="RB181" s="129"/>
      <c r="RC181" s="129"/>
      <c r="RD181" s="129"/>
      <c r="RE181" s="129"/>
      <c r="RF181" s="129"/>
      <c r="RG181" s="129"/>
      <c r="RH181" s="129"/>
      <c r="RI181" s="129"/>
      <c r="RJ181" s="129"/>
      <c r="RK181" s="129"/>
      <c r="RL181" s="129"/>
      <c r="RM181" s="129"/>
      <c r="RN181" s="129"/>
      <c r="RO181" s="129"/>
      <c r="RP181" s="129"/>
      <c r="RQ181" s="129"/>
      <c r="RR181" s="129"/>
      <c r="RS181" s="129"/>
      <c r="RT181" s="129"/>
      <c r="RU181" s="129"/>
      <c r="RV181" s="129"/>
      <c r="RW181" s="129"/>
      <c r="RX181" s="129"/>
      <c r="RY181" s="129"/>
    </row>
    <row r="182" spans="1:493" s="20" customFormat="1" ht="40" customHeight="1" x14ac:dyDescent="0.25">
      <c r="A182" s="125" t="s">
        <v>505</v>
      </c>
      <c r="B182" s="9" t="s">
        <v>1139</v>
      </c>
      <c r="C182" s="9" t="s">
        <v>1140</v>
      </c>
      <c r="D182" s="9" t="s">
        <v>1141</v>
      </c>
      <c r="E182" s="247">
        <v>3</v>
      </c>
      <c r="F182" s="248">
        <v>3.5</v>
      </c>
      <c r="G182" s="248">
        <v>2.6</v>
      </c>
      <c r="H182" s="247">
        <v>2.6</v>
      </c>
      <c r="I182" s="248">
        <v>3.1</v>
      </c>
      <c r="J182" s="250">
        <v>2.2999999999999998</v>
      </c>
      <c r="K182" s="256">
        <v>2022</v>
      </c>
      <c r="L182" s="248" t="s">
        <v>1599</v>
      </c>
      <c r="M182" s="86" t="s">
        <v>1599</v>
      </c>
      <c r="N182" s="248" t="s">
        <v>1598</v>
      </c>
      <c r="O182" s="86" t="s">
        <v>163</v>
      </c>
      <c r="P182" s="86" t="s">
        <v>156</v>
      </c>
      <c r="Q182" s="86"/>
      <c r="R182" s="86" t="s">
        <v>156</v>
      </c>
      <c r="S182" s="86"/>
      <c r="T182" s="86">
        <v>2010</v>
      </c>
      <c r="U182" s="86" t="s">
        <v>162</v>
      </c>
      <c r="V182" s="86" t="s">
        <v>162</v>
      </c>
      <c r="W182" s="86" t="s">
        <v>162</v>
      </c>
      <c r="X182" s="86" t="s">
        <v>163</v>
      </c>
      <c r="Y182" s="86"/>
      <c r="Z182" s="86"/>
      <c r="AA182" s="273" t="s">
        <v>632</v>
      </c>
      <c r="AB182" s="44" t="s">
        <v>1435</v>
      </c>
      <c r="AC182" s="238" t="s">
        <v>1667</v>
      </c>
      <c r="AD182" s="235" t="s">
        <v>1425</v>
      </c>
      <c r="AE182" s="123">
        <v>2</v>
      </c>
      <c r="AF182" s="123">
        <v>0</v>
      </c>
      <c r="AG182" s="123">
        <v>2</v>
      </c>
      <c r="AH182" s="123">
        <v>2</v>
      </c>
      <c r="AI182" s="188" t="s">
        <v>1597</v>
      </c>
      <c r="AJ182" s="236" t="s">
        <v>1528</v>
      </c>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c r="CG182" s="129"/>
      <c r="CH182" s="129"/>
      <c r="CI182" s="129"/>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c r="GE182" s="129"/>
      <c r="GF182" s="129"/>
      <c r="GG182" s="129"/>
      <c r="GH182" s="129"/>
      <c r="GI182" s="129"/>
      <c r="GJ182" s="129"/>
      <c r="GK182" s="129"/>
      <c r="GL182" s="129"/>
      <c r="GM182" s="129"/>
      <c r="GN182" s="129"/>
      <c r="GO182" s="129"/>
      <c r="GP182" s="129"/>
      <c r="GQ182" s="129"/>
      <c r="GR182" s="129"/>
      <c r="GS182" s="129"/>
      <c r="GT182" s="129"/>
      <c r="GU182" s="129"/>
      <c r="GV182" s="129"/>
      <c r="GW182" s="129"/>
      <c r="GX182" s="129"/>
      <c r="GY182" s="129"/>
      <c r="GZ182" s="129"/>
      <c r="HA182" s="129"/>
      <c r="HB182" s="129"/>
      <c r="HC182" s="129"/>
      <c r="HD182" s="129"/>
      <c r="HE182" s="129"/>
      <c r="HF182" s="129"/>
      <c r="HG182" s="129"/>
      <c r="HH182" s="129"/>
      <c r="HI182" s="129"/>
      <c r="HJ182" s="129"/>
      <c r="HK182" s="129"/>
      <c r="HL182" s="129"/>
      <c r="HM182" s="129"/>
      <c r="HN182" s="129"/>
      <c r="HO182" s="129"/>
      <c r="HP182" s="129"/>
      <c r="HQ182" s="129"/>
      <c r="HR182" s="129"/>
      <c r="HS182" s="129"/>
      <c r="HT182" s="129"/>
      <c r="HU182" s="129"/>
      <c r="HV182" s="129"/>
      <c r="HW182" s="129"/>
      <c r="HX182" s="129"/>
      <c r="HY182" s="129"/>
      <c r="HZ182" s="129"/>
      <c r="IA182" s="129"/>
      <c r="IB182" s="129"/>
      <c r="IC182" s="129"/>
      <c r="ID182" s="129"/>
      <c r="IE182" s="129"/>
      <c r="IF182" s="129"/>
      <c r="IG182" s="129"/>
      <c r="IH182" s="129"/>
      <c r="II182" s="129"/>
      <c r="IJ182" s="129"/>
      <c r="IK182" s="129"/>
      <c r="IL182" s="129"/>
      <c r="IM182" s="129"/>
      <c r="IN182" s="129"/>
      <c r="IO182" s="129"/>
      <c r="IP182" s="129"/>
      <c r="IQ182" s="129"/>
      <c r="IR182" s="129"/>
      <c r="IS182" s="129"/>
      <c r="IT182" s="129"/>
      <c r="IU182" s="129"/>
      <c r="IV182" s="129"/>
      <c r="IW182" s="129"/>
      <c r="IX182" s="129"/>
      <c r="IY182" s="129"/>
      <c r="IZ182" s="129"/>
      <c r="JA182" s="129"/>
      <c r="JB182" s="129"/>
      <c r="JC182" s="129"/>
      <c r="JD182" s="129"/>
      <c r="JE182" s="129"/>
      <c r="JF182" s="129"/>
      <c r="JG182" s="129"/>
      <c r="JH182" s="129"/>
      <c r="JI182" s="129"/>
      <c r="JJ182" s="129"/>
      <c r="JK182" s="129"/>
      <c r="JL182" s="129"/>
      <c r="JM182" s="129"/>
      <c r="JN182" s="129"/>
      <c r="JO182" s="129"/>
      <c r="JP182" s="129"/>
      <c r="JQ182" s="129"/>
      <c r="JR182" s="129"/>
      <c r="JS182" s="129"/>
      <c r="JT182" s="129"/>
      <c r="JU182" s="129"/>
      <c r="JV182" s="129"/>
      <c r="JW182" s="129"/>
      <c r="JX182" s="129"/>
      <c r="JY182" s="129"/>
      <c r="JZ182" s="129"/>
      <c r="KA182" s="129"/>
      <c r="KB182" s="129"/>
      <c r="KC182" s="129"/>
      <c r="KD182" s="129"/>
      <c r="KE182" s="129"/>
      <c r="KF182" s="129"/>
      <c r="KG182" s="129"/>
      <c r="KH182" s="129"/>
      <c r="KI182" s="129"/>
      <c r="KJ182" s="129"/>
      <c r="KK182" s="129"/>
      <c r="KL182" s="129"/>
      <c r="KM182" s="129"/>
      <c r="KN182" s="129"/>
      <c r="KO182" s="129"/>
      <c r="KP182" s="129"/>
      <c r="KQ182" s="129"/>
      <c r="KR182" s="129"/>
      <c r="KS182" s="129"/>
      <c r="KT182" s="129"/>
      <c r="KU182" s="129"/>
      <c r="KV182" s="129"/>
      <c r="KW182" s="129"/>
      <c r="KX182" s="129"/>
      <c r="KY182" s="129"/>
      <c r="KZ182" s="129"/>
      <c r="LA182" s="129"/>
      <c r="LB182" s="129"/>
      <c r="LC182" s="129"/>
      <c r="LD182" s="129"/>
      <c r="LE182" s="129"/>
      <c r="LF182" s="129"/>
      <c r="LG182" s="129"/>
      <c r="LH182" s="129"/>
      <c r="LI182" s="129"/>
      <c r="LJ182" s="129"/>
      <c r="LK182" s="129"/>
      <c r="LL182" s="129"/>
      <c r="LM182" s="129"/>
      <c r="LN182" s="129"/>
      <c r="LO182" s="129"/>
      <c r="LP182" s="129"/>
      <c r="LQ182" s="129"/>
      <c r="LR182" s="129"/>
      <c r="LS182" s="129"/>
      <c r="LT182" s="129"/>
      <c r="LU182" s="129"/>
      <c r="LV182" s="129"/>
      <c r="LW182" s="129"/>
      <c r="LX182" s="129"/>
      <c r="LY182" s="129"/>
      <c r="LZ182" s="129"/>
      <c r="MA182" s="129"/>
      <c r="MB182" s="129"/>
      <c r="MC182" s="129"/>
      <c r="MD182" s="129"/>
      <c r="ME182" s="129"/>
      <c r="MF182" s="129"/>
      <c r="MG182" s="129"/>
      <c r="MH182" s="129"/>
      <c r="MI182" s="129"/>
      <c r="MJ182" s="129"/>
      <c r="MK182" s="129"/>
      <c r="ML182" s="129"/>
      <c r="MM182" s="129"/>
      <c r="MN182" s="129"/>
      <c r="MO182" s="129"/>
      <c r="MP182" s="129"/>
      <c r="MQ182" s="129"/>
      <c r="MR182" s="129"/>
      <c r="MS182" s="129"/>
      <c r="MT182" s="129"/>
      <c r="MU182" s="129"/>
      <c r="MV182" s="129"/>
      <c r="MW182" s="129"/>
      <c r="MX182" s="129"/>
      <c r="MY182" s="129"/>
      <c r="MZ182" s="129"/>
      <c r="NA182" s="129"/>
      <c r="NB182" s="129"/>
      <c r="NC182" s="129"/>
      <c r="ND182" s="129"/>
      <c r="NE182" s="129"/>
      <c r="NF182" s="129"/>
      <c r="NG182" s="129"/>
      <c r="NH182" s="129"/>
      <c r="NI182" s="129"/>
      <c r="NJ182" s="129"/>
      <c r="NK182" s="129"/>
      <c r="NL182" s="129"/>
      <c r="NM182" s="129"/>
      <c r="NN182" s="129"/>
      <c r="NO182" s="129"/>
      <c r="NP182" s="129"/>
      <c r="NQ182" s="129"/>
      <c r="NR182" s="129"/>
      <c r="NS182" s="129"/>
      <c r="NT182" s="129"/>
      <c r="NU182" s="129"/>
      <c r="NV182" s="129"/>
      <c r="NW182" s="129"/>
      <c r="NX182" s="129"/>
      <c r="NY182" s="129"/>
      <c r="NZ182" s="129"/>
      <c r="OA182" s="129"/>
      <c r="OB182" s="129"/>
      <c r="OC182" s="129"/>
      <c r="OD182" s="129"/>
      <c r="OE182" s="129"/>
      <c r="OF182" s="129"/>
      <c r="OG182" s="129"/>
      <c r="OH182" s="129"/>
      <c r="OI182" s="129"/>
      <c r="OJ182" s="129"/>
      <c r="OK182" s="129"/>
      <c r="OL182" s="129"/>
      <c r="OM182" s="129"/>
      <c r="ON182" s="129"/>
      <c r="OO182" s="129"/>
      <c r="OP182" s="129"/>
      <c r="OQ182" s="129"/>
      <c r="OR182" s="129"/>
      <c r="OS182" s="129"/>
      <c r="OT182" s="129"/>
      <c r="OU182" s="129"/>
      <c r="OV182" s="129"/>
      <c r="OW182" s="129"/>
      <c r="OX182" s="129"/>
      <c r="OY182" s="129"/>
      <c r="OZ182" s="129"/>
      <c r="PA182" s="129"/>
      <c r="PB182" s="129"/>
      <c r="PC182" s="129"/>
      <c r="PD182" s="129"/>
      <c r="PE182" s="129"/>
      <c r="PF182" s="129"/>
      <c r="PG182" s="129"/>
      <c r="PH182" s="129"/>
      <c r="PI182" s="129"/>
      <c r="PJ182" s="129"/>
      <c r="PK182" s="129"/>
      <c r="PL182" s="129"/>
      <c r="PM182" s="129"/>
      <c r="PN182" s="129"/>
      <c r="PO182" s="129"/>
      <c r="PP182" s="129"/>
      <c r="PQ182" s="129"/>
      <c r="PR182" s="129"/>
      <c r="PS182" s="129"/>
      <c r="PT182" s="129"/>
      <c r="PU182" s="129"/>
      <c r="PV182" s="129"/>
      <c r="PW182" s="129"/>
      <c r="PX182" s="129"/>
      <c r="PY182" s="129"/>
      <c r="PZ182" s="129"/>
      <c r="QA182" s="129"/>
      <c r="QB182" s="129"/>
      <c r="QC182" s="129"/>
      <c r="QD182" s="129"/>
      <c r="QE182" s="129"/>
      <c r="QF182" s="129"/>
      <c r="QG182" s="129"/>
      <c r="QH182" s="129"/>
      <c r="QI182" s="129"/>
      <c r="QJ182" s="129"/>
      <c r="QK182" s="129"/>
      <c r="QL182" s="129"/>
      <c r="QM182" s="129"/>
      <c r="QN182" s="129"/>
      <c r="QO182" s="129"/>
      <c r="QP182" s="129"/>
      <c r="QQ182" s="129"/>
      <c r="QR182" s="129"/>
      <c r="QS182" s="129"/>
      <c r="QT182" s="129"/>
      <c r="QU182" s="129"/>
      <c r="QV182" s="129"/>
      <c r="QW182" s="129"/>
      <c r="QX182" s="129"/>
      <c r="QY182" s="129"/>
      <c r="QZ182" s="129"/>
      <c r="RA182" s="129"/>
      <c r="RB182" s="129"/>
      <c r="RC182" s="129"/>
      <c r="RD182" s="129"/>
      <c r="RE182" s="129"/>
      <c r="RF182" s="129"/>
      <c r="RG182" s="129"/>
      <c r="RH182" s="129"/>
      <c r="RI182" s="129"/>
      <c r="RJ182" s="129"/>
      <c r="RK182" s="129"/>
      <c r="RL182" s="129"/>
      <c r="RM182" s="129"/>
      <c r="RN182" s="129"/>
      <c r="RO182" s="129"/>
      <c r="RP182" s="129"/>
      <c r="RQ182" s="129"/>
      <c r="RR182" s="129"/>
      <c r="RS182" s="129"/>
      <c r="RT182" s="129"/>
      <c r="RU182" s="129"/>
      <c r="RV182" s="129"/>
      <c r="RW182" s="129"/>
      <c r="RX182" s="129"/>
      <c r="RY182" s="129"/>
    </row>
    <row r="183" spans="1:493" s="20" customFormat="1" ht="40" customHeight="1" x14ac:dyDescent="0.25">
      <c r="A183" s="125" t="s">
        <v>534</v>
      </c>
      <c r="B183" s="9" t="s">
        <v>1142</v>
      </c>
      <c r="C183" s="9" t="s">
        <v>1143</v>
      </c>
      <c r="D183" s="9" t="s">
        <v>1144</v>
      </c>
      <c r="E183" s="247">
        <v>20.6</v>
      </c>
      <c r="F183" s="248">
        <v>41.7</v>
      </c>
      <c r="G183" s="248">
        <v>6.3</v>
      </c>
      <c r="H183" s="247">
        <v>17</v>
      </c>
      <c r="I183" s="248">
        <v>35.4</v>
      </c>
      <c r="J183" s="250">
        <v>4.5999999999999996</v>
      </c>
      <c r="K183" s="256">
        <v>2022</v>
      </c>
      <c r="L183" s="248" t="s">
        <v>1599</v>
      </c>
      <c r="M183" s="86" t="s">
        <v>1599</v>
      </c>
      <c r="N183" s="248" t="s">
        <v>1598</v>
      </c>
      <c r="O183" s="86" t="s">
        <v>163</v>
      </c>
      <c r="P183" s="86" t="s">
        <v>156</v>
      </c>
      <c r="Q183" s="86"/>
      <c r="R183" s="86" t="s">
        <v>1734</v>
      </c>
      <c r="S183" s="86"/>
      <c r="T183" s="86">
        <v>2015</v>
      </c>
      <c r="U183" s="86" t="s">
        <v>162</v>
      </c>
      <c r="V183" s="86" t="s">
        <v>162</v>
      </c>
      <c r="W183" s="86" t="s">
        <v>1651</v>
      </c>
      <c r="X183" s="86" t="s">
        <v>163</v>
      </c>
      <c r="Y183" s="86"/>
      <c r="Z183" s="86"/>
      <c r="AA183" s="273" t="s">
        <v>632</v>
      </c>
      <c r="AB183" s="44" t="s">
        <v>1435</v>
      </c>
      <c r="AC183" s="238" t="s">
        <v>1744</v>
      </c>
      <c r="AD183" s="235" t="s">
        <v>1425</v>
      </c>
      <c r="AE183" s="123">
        <v>2</v>
      </c>
      <c r="AF183" s="123">
        <v>0</v>
      </c>
      <c r="AG183" s="123">
        <v>2</v>
      </c>
      <c r="AH183" s="123">
        <v>2</v>
      </c>
      <c r="AI183" s="188" t="s">
        <v>1597</v>
      </c>
      <c r="AJ183" s="236" t="s">
        <v>1528</v>
      </c>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c r="CG183" s="129"/>
      <c r="CH183" s="129"/>
      <c r="CI183" s="129"/>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c r="GE183" s="129"/>
      <c r="GF183" s="129"/>
      <c r="GG183" s="129"/>
      <c r="GH183" s="129"/>
      <c r="GI183" s="129"/>
      <c r="GJ183" s="129"/>
      <c r="GK183" s="129"/>
      <c r="GL183" s="129"/>
      <c r="GM183" s="129"/>
      <c r="GN183" s="129"/>
      <c r="GO183" s="129"/>
      <c r="GP183" s="129"/>
      <c r="GQ183" s="129"/>
      <c r="GR183" s="129"/>
      <c r="GS183" s="129"/>
      <c r="GT183" s="129"/>
      <c r="GU183" s="129"/>
      <c r="GV183" s="129"/>
      <c r="GW183" s="129"/>
      <c r="GX183" s="129"/>
      <c r="GY183" s="129"/>
      <c r="GZ183" s="129"/>
      <c r="HA183" s="129"/>
      <c r="HB183" s="129"/>
      <c r="HC183" s="129"/>
      <c r="HD183" s="129"/>
      <c r="HE183" s="129"/>
      <c r="HF183" s="129"/>
      <c r="HG183" s="129"/>
      <c r="HH183" s="129"/>
      <c r="HI183" s="129"/>
      <c r="HJ183" s="129"/>
      <c r="HK183" s="129"/>
      <c r="HL183" s="129"/>
      <c r="HM183" s="129"/>
      <c r="HN183" s="129"/>
      <c r="HO183" s="129"/>
      <c r="HP183" s="129"/>
      <c r="HQ183" s="129"/>
      <c r="HR183" s="129"/>
      <c r="HS183" s="129"/>
      <c r="HT183" s="129"/>
      <c r="HU183" s="129"/>
      <c r="HV183" s="129"/>
      <c r="HW183" s="129"/>
      <c r="HX183" s="129"/>
      <c r="HY183" s="129"/>
      <c r="HZ183" s="129"/>
      <c r="IA183" s="129"/>
      <c r="IB183" s="129"/>
      <c r="IC183" s="129"/>
      <c r="ID183" s="129"/>
      <c r="IE183" s="129"/>
      <c r="IF183" s="129"/>
      <c r="IG183" s="129"/>
      <c r="IH183" s="129"/>
      <c r="II183" s="129"/>
      <c r="IJ183" s="129"/>
      <c r="IK183" s="129"/>
      <c r="IL183" s="129"/>
      <c r="IM183" s="129"/>
      <c r="IN183" s="129"/>
      <c r="IO183" s="129"/>
      <c r="IP183" s="129"/>
      <c r="IQ183" s="129"/>
      <c r="IR183" s="129"/>
      <c r="IS183" s="129"/>
      <c r="IT183" s="129"/>
      <c r="IU183" s="129"/>
      <c r="IV183" s="129"/>
      <c r="IW183" s="129"/>
      <c r="IX183" s="129"/>
      <c r="IY183" s="129"/>
      <c r="IZ183" s="129"/>
      <c r="JA183" s="129"/>
      <c r="JB183" s="129"/>
      <c r="JC183" s="129"/>
      <c r="JD183" s="129"/>
      <c r="JE183" s="129"/>
      <c r="JF183" s="129"/>
      <c r="JG183" s="129"/>
      <c r="JH183" s="129"/>
      <c r="JI183" s="129"/>
      <c r="JJ183" s="129"/>
      <c r="JK183" s="129"/>
      <c r="JL183" s="129"/>
      <c r="JM183" s="129"/>
      <c r="JN183" s="129"/>
      <c r="JO183" s="129"/>
      <c r="JP183" s="129"/>
      <c r="JQ183" s="129"/>
      <c r="JR183" s="129"/>
      <c r="JS183" s="129"/>
      <c r="JT183" s="129"/>
      <c r="JU183" s="129"/>
      <c r="JV183" s="129"/>
      <c r="JW183" s="129"/>
      <c r="JX183" s="129"/>
      <c r="JY183" s="129"/>
      <c r="JZ183" s="129"/>
      <c r="KA183" s="129"/>
      <c r="KB183" s="129"/>
      <c r="KC183" s="129"/>
      <c r="KD183" s="129"/>
      <c r="KE183" s="129"/>
      <c r="KF183" s="129"/>
      <c r="KG183" s="129"/>
      <c r="KH183" s="129"/>
      <c r="KI183" s="129"/>
      <c r="KJ183" s="129"/>
      <c r="KK183" s="129"/>
      <c r="KL183" s="129"/>
      <c r="KM183" s="129"/>
      <c r="KN183" s="129"/>
      <c r="KO183" s="129"/>
      <c r="KP183" s="129"/>
      <c r="KQ183" s="129"/>
      <c r="KR183" s="129"/>
      <c r="KS183" s="129"/>
      <c r="KT183" s="129"/>
      <c r="KU183" s="129"/>
      <c r="KV183" s="129"/>
      <c r="KW183" s="129"/>
      <c r="KX183" s="129"/>
      <c r="KY183" s="129"/>
      <c r="KZ183" s="129"/>
      <c r="LA183" s="129"/>
      <c r="LB183" s="129"/>
      <c r="LC183" s="129"/>
      <c r="LD183" s="129"/>
      <c r="LE183" s="129"/>
      <c r="LF183" s="129"/>
      <c r="LG183" s="129"/>
      <c r="LH183" s="129"/>
      <c r="LI183" s="129"/>
      <c r="LJ183" s="129"/>
      <c r="LK183" s="129"/>
      <c r="LL183" s="129"/>
      <c r="LM183" s="129"/>
      <c r="LN183" s="129"/>
      <c r="LO183" s="129"/>
      <c r="LP183" s="129"/>
      <c r="LQ183" s="129"/>
      <c r="LR183" s="129"/>
      <c r="LS183" s="129"/>
      <c r="LT183" s="129"/>
      <c r="LU183" s="129"/>
      <c r="LV183" s="129"/>
      <c r="LW183" s="129"/>
      <c r="LX183" s="129"/>
      <c r="LY183" s="129"/>
      <c r="LZ183" s="129"/>
      <c r="MA183" s="129"/>
      <c r="MB183" s="129"/>
      <c r="MC183" s="129"/>
      <c r="MD183" s="129"/>
      <c r="ME183" s="129"/>
      <c r="MF183" s="129"/>
      <c r="MG183" s="129"/>
      <c r="MH183" s="129"/>
      <c r="MI183" s="129"/>
      <c r="MJ183" s="129"/>
      <c r="MK183" s="129"/>
      <c r="ML183" s="129"/>
      <c r="MM183" s="129"/>
      <c r="MN183" s="129"/>
      <c r="MO183" s="129"/>
      <c r="MP183" s="129"/>
      <c r="MQ183" s="129"/>
      <c r="MR183" s="129"/>
      <c r="MS183" s="129"/>
      <c r="MT183" s="129"/>
      <c r="MU183" s="129"/>
      <c r="MV183" s="129"/>
      <c r="MW183" s="129"/>
      <c r="MX183" s="129"/>
      <c r="MY183" s="129"/>
      <c r="MZ183" s="129"/>
      <c r="NA183" s="129"/>
      <c r="NB183" s="129"/>
      <c r="NC183" s="129"/>
      <c r="ND183" s="129"/>
      <c r="NE183" s="129"/>
      <c r="NF183" s="129"/>
      <c r="NG183" s="129"/>
      <c r="NH183" s="129"/>
      <c r="NI183" s="129"/>
      <c r="NJ183" s="129"/>
      <c r="NK183" s="129"/>
      <c r="NL183" s="129"/>
      <c r="NM183" s="129"/>
      <c r="NN183" s="129"/>
      <c r="NO183" s="129"/>
      <c r="NP183" s="129"/>
      <c r="NQ183" s="129"/>
      <c r="NR183" s="129"/>
      <c r="NS183" s="129"/>
      <c r="NT183" s="129"/>
      <c r="NU183" s="129"/>
      <c r="NV183" s="129"/>
      <c r="NW183" s="129"/>
      <c r="NX183" s="129"/>
      <c r="NY183" s="129"/>
      <c r="NZ183" s="129"/>
      <c r="OA183" s="129"/>
      <c r="OB183" s="129"/>
      <c r="OC183" s="129"/>
      <c r="OD183" s="129"/>
      <c r="OE183" s="129"/>
      <c r="OF183" s="129"/>
      <c r="OG183" s="129"/>
      <c r="OH183" s="129"/>
      <c r="OI183" s="129"/>
      <c r="OJ183" s="129"/>
      <c r="OK183" s="129"/>
      <c r="OL183" s="129"/>
      <c r="OM183" s="129"/>
      <c r="ON183" s="129"/>
      <c r="OO183" s="129"/>
      <c r="OP183" s="129"/>
      <c r="OQ183" s="129"/>
      <c r="OR183" s="129"/>
      <c r="OS183" s="129"/>
      <c r="OT183" s="129"/>
      <c r="OU183" s="129"/>
      <c r="OV183" s="129"/>
      <c r="OW183" s="129"/>
      <c r="OX183" s="129"/>
      <c r="OY183" s="129"/>
      <c r="OZ183" s="129"/>
      <c r="PA183" s="129"/>
      <c r="PB183" s="129"/>
      <c r="PC183" s="129"/>
      <c r="PD183" s="129"/>
      <c r="PE183" s="129"/>
      <c r="PF183" s="129"/>
      <c r="PG183" s="129"/>
      <c r="PH183" s="129"/>
      <c r="PI183" s="129"/>
      <c r="PJ183" s="129"/>
      <c r="PK183" s="129"/>
      <c r="PL183" s="129"/>
      <c r="PM183" s="129"/>
      <c r="PN183" s="129"/>
      <c r="PO183" s="129"/>
      <c r="PP183" s="129"/>
      <c r="PQ183" s="129"/>
      <c r="PR183" s="129"/>
      <c r="PS183" s="129"/>
      <c r="PT183" s="129"/>
      <c r="PU183" s="129"/>
      <c r="PV183" s="129"/>
      <c r="PW183" s="129"/>
      <c r="PX183" s="129"/>
      <c r="PY183" s="129"/>
      <c r="PZ183" s="129"/>
      <c r="QA183" s="129"/>
      <c r="QB183" s="129"/>
      <c r="QC183" s="129"/>
      <c r="QD183" s="129"/>
      <c r="QE183" s="129"/>
      <c r="QF183" s="129"/>
      <c r="QG183" s="129"/>
      <c r="QH183" s="129"/>
      <c r="QI183" s="129"/>
      <c r="QJ183" s="129"/>
      <c r="QK183" s="129"/>
      <c r="QL183" s="129"/>
      <c r="QM183" s="129"/>
      <c r="QN183" s="129"/>
      <c r="QO183" s="129"/>
      <c r="QP183" s="129"/>
      <c r="QQ183" s="129"/>
      <c r="QR183" s="129"/>
      <c r="QS183" s="129"/>
      <c r="QT183" s="129"/>
      <c r="QU183" s="129"/>
      <c r="QV183" s="129"/>
      <c r="QW183" s="129"/>
      <c r="QX183" s="129"/>
      <c r="QY183" s="129"/>
      <c r="QZ183" s="129"/>
      <c r="RA183" s="129"/>
      <c r="RB183" s="129"/>
      <c r="RC183" s="129"/>
      <c r="RD183" s="129"/>
      <c r="RE183" s="129"/>
      <c r="RF183" s="129"/>
      <c r="RG183" s="129"/>
      <c r="RH183" s="129"/>
      <c r="RI183" s="129"/>
      <c r="RJ183" s="129"/>
      <c r="RK183" s="129"/>
      <c r="RL183" s="129"/>
      <c r="RM183" s="129"/>
      <c r="RN183" s="129"/>
      <c r="RO183" s="129"/>
      <c r="RP183" s="129"/>
      <c r="RQ183" s="129"/>
      <c r="RR183" s="129"/>
      <c r="RS183" s="129"/>
      <c r="RT183" s="129"/>
      <c r="RU183" s="129"/>
      <c r="RV183" s="129"/>
      <c r="RW183" s="129"/>
      <c r="RX183" s="129"/>
      <c r="RY183" s="129"/>
    </row>
    <row r="184" spans="1:493" s="20" customFormat="1" ht="40" customHeight="1" x14ac:dyDescent="0.25">
      <c r="A184" s="125" t="s">
        <v>157</v>
      </c>
      <c r="B184" s="9" t="s">
        <v>517</v>
      </c>
      <c r="C184" s="9" t="s">
        <v>1145</v>
      </c>
      <c r="D184" s="9" t="s">
        <v>1146</v>
      </c>
      <c r="E184" s="247">
        <v>6.2</v>
      </c>
      <c r="F184" s="248">
        <v>6.8</v>
      </c>
      <c r="G184" s="248">
        <v>5.0999999999999996</v>
      </c>
      <c r="H184" s="247">
        <v>5.4</v>
      </c>
      <c r="I184" s="248">
        <v>5.9</v>
      </c>
      <c r="J184" s="250">
        <v>4.4000000000000004</v>
      </c>
      <c r="K184" s="256">
        <v>2022</v>
      </c>
      <c r="L184" s="248" t="s">
        <v>1599</v>
      </c>
      <c r="M184" s="86" t="s">
        <v>1599</v>
      </c>
      <c r="N184" s="248" t="s">
        <v>1602</v>
      </c>
      <c r="O184" s="86" t="s">
        <v>163</v>
      </c>
      <c r="P184" s="86" t="s">
        <v>156</v>
      </c>
      <c r="Q184" s="86"/>
      <c r="R184" s="86" t="s">
        <v>156</v>
      </c>
      <c r="S184" s="86"/>
      <c r="T184" s="86">
        <v>2017</v>
      </c>
      <c r="U184" s="86" t="s">
        <v>163</v>
      </c>
      <c r="V184" s="86" t="s">
        <v>163</v>
      </c>
      <c r="W184" s="86" t="s">
        <v>162</v>
      </c>
      <c r="X184" s="86" t="s">
        <v>163</v>
      </c>
      <c r="Y184" s="86"/>
      <c r="Z184" s="284" t="s">
        <v>1768</v>
      </c>
      <c r="AA184" s="273" t="s">
        <v>1473</v>
      </c>
      <c r="AB184" s="162" t="s">
        <v>1633</v>
      </c>
      <c r="AC184" s="238" t="s">
        <v>1666</v>
      </c>
      <c r="AD184" s="235" t="s">
        <v>1425</v>
      </c>
      <c r="AE184" s="123">
        <v>2</v>
      </c>
      <c r="AF184" s="123">
        <v>0</v>
      </c>
      <c r="AG184" s="123">
        <v>2</v>
      </c>
      <c r="AH184" s="123">
        <v>2</v>
      </c>
      <c r="AI184" s="188" t="s">
        <v>1597</v>
      </c>
      <c r="AJ184" s="236" t="s">
        <v>1528</v>
      </c>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c r="CG184" s="129"/>
      <c r="CH184" s="129"/>
      <c r="CI184" s="129"/>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c r="GE184" s="129"/>
      <c r="GF184" s="129"/>
      <c r="GG184" s="129"/>
      <c r="GH184" s="129"/>
      <c r="GI184" s="129"/>
      <c r="GJ184" s="129"/>
      <c r="GK184" s="129"/>
      <c r="GL184" s="129"/>
      <c r="GM184" s="129"/>
      <c r="GN184" s="129"/>
      <c r="GO184" s="129"/>
      <c r="GP184" s="129"/>
      <c r="GQ184" s="129"/>
      <c r="GR184" s="129"/>
      <c r="GS184" s="129"/>
      <c r="GT184" s="129"/>
      <c r="GU184" s="129"/>
      <c r="GV184" s="129"/>
      <c r="GW184" s="129"/>
      <c r="GX184" s="129"/>
      <c r="GY184" s="129"/>
      <c r="GZ184" s="129"/>
      <c r="HA184" s="129"/>
      <c r="HB184" s="129"/>
      <c r="HC184" s="129"/>
      <c r="HD184" s="129"/>
      <c r="HE184" s="129"/>
      <c r="HF184" s="129"/>
      <c r="HG184" s="129"/>
      <c r="HH184" s="129"/>
      <c r="HI184" s="129"/>
      <c r="HJ184" s="129"/>
      <c r="HK184" s="129"/>
      <c r="HL184" s="129"/>
      <c r="HM184" s="129"/>
      <c r="HN184" s="129"/>
      <c r="HO184" s="129"/>
      <c r="HP184" s="129"/>
      <c r="HQ184" s="129"/>
      <c r="HR184" s="129"/>
      <c r="HS184" s="129"/>
      <c r="HT184" s="129"/>
      <c r="HU184" s="129"/>
      <c r="HV184" s="129"/>
      <c r="HW184" s="129"/>
      <c r="HX184" s="129"/>
      <c r="HY184" s="129"/>
      <c r="HZ184" s="129"/>
      <c r="IA184" s="129"/>
      <c r="IB184" s="129"/>
      <c r="IC184" s="129"/>
      <c r="ID184" s="129"/>
      <c r="IE184" s="129"/>
      <c r="IF184" s="129"/>
      <c r="IG184" s="129"/>
      <c r="IH184" s="129"/>
      <c r="II184" s="129"/>
      <c r="IJ184" s="129"/>
      <c r="IK184" s="129"/>
      <c r="IL184" s="129"/>
      <c r="IM184" s="129"/>
      <c r="IN184" s="129"/>
      <c r="IO184" s="129"/>
      <c r="IP184" s="129"/>
      <c r="IQ184" s="129"/>
      <c r="IR184" s="129"/>
      <c r="IS184" s="129"/>
      <c r="IT184" s="129"/>
      <c r="IU184" s="129"/>
      <c r="IV184" s="129"/>
      <c r="IW184" s="129"/>
      <c r="IX184" s="129"/>
      <c r="IY184" s="129"/>
      <c r="IZ184" s="129"/>
      <c r="JA184" s="129"/>
      <c r="JB184" s="129"/>
      <c r="JC184" s="129"/>
      <c r="JD184" s="129"/>
      <c r="JE184" s="129"/>
      <c r="JF184" s="129"/>
      <c r="JG184" s="129"/>
      <c r="JH184" s="129"/>
      <c r="JI184" s="129"/>
      <c r="JJ184" s="129"/>
      <c r="JK184" s="129"/>
      <c r="JL184" s="129"/>
      <c r="JM184" s="129"/>
      <c r="JN184" s="129"/>
      <c r="JO184" s="129"/>
      <c r="JP184" s="129"/>
      <c r="JQ184" s="129"/>
      <c r="JR184" s="129"/>
      <c r="JS184" s="129"/>
      <c r="JT184" s="129"/>
      <c r="JU184" s="129"/>
      <c r="JV184" s="129"/>
      <c r="JW184" s="129"/>
      <c r="JX184" s="129"/>
      <c r="JY184" s="129"/>
      <c r="JZ184" s="129"/>
      <c r="KA184" s="129"/>
      <c r="KB184" s="129"/>
      <c r="KC184" s="129"/>
      <c r="KD184" s="129"/>
      <c r="KE184" s="129"/>
      <c r="KF184" s="129"/>
      <c r="KG184" s="129"/>
      <c r="KH184" s="129"/>
      <c r="KI184" s="129"/>
      <c r="KJ184" s="129"/>
      <c r="KK184" s="129"/>
      <c r="KL184" s="129"/>
      <c r="KM184" s="129"/>
      <c r="KN184" s="129"/>
      <c r="KO184" s="129"/>
      <c r="KP184" s="129"/>
      <c r="KQ184" s="129"/>
      <c r="KR184" s="129"/>
      <c r="KS184" s="129"/>
      <c r="KT184" s="129"/>
      <c r="KU184" s="129"/>
      <c r="KV184" s="129"/>
      <c r="KW184" s="129"/>
      <c r="KX184" s="129"/>
      <c r="KY184" s="129"/>
      <c r="KZ184" s="129"/>
      <c r="LA184" s="129"/>
      <c r="LB184" s="129"/>
      <c r="LC184" s="129"/>
      <c r="LD184" s="129"/>
      <c r="LE184" s="129"/>
      <c r="LF184" s="129"/>
      <c r="LG184" s="129"/>
      <c r="LH184" s="129"/>
      <c r="LI184" s="129"/>
      <c r="LJ184" s="129"/>
      <c r="LK184" s="129"/>
      <c r="LL184" s="129"/>
      <c r="LM184" s="129"/>
      <c r="LN184" s="129"/>
      <c r="LO184" s="129"/>
      <c r="LP184" s="129"/>
      <c r="LQ184" s="129"/>
      <c r="LR184" s="129"/>
      <c r="LS184" s="129"/>
      <c r="LT184" s="129"/>
      <c r="LU184" s="129"/>
      <c r="LV184" s="129"/>
      <c r="LW184" s="129"/>
      <c r="LX184" s="129"/>
      <c r="LY184" s="129"/>
      <c r="LZ184" s="129"/>
      <c r="MA184" s="129"/>
      <c r="MB184" s="129"/>
      <c r="MC184" s="129"/>
      <c r="MD184" s="129"/>
      <c r="ME184" s="129"/>
      <c r="MF184" s="129"/>
      <c r="MG184" s="129"/>
      <c r="MH184" s="129"/>
      <c r="MI184" s="129"/>
      <c r="MJ184" s="129"/>
      <c r="MK184" s="129"/>
      <c r="ML184" s="129"/>
      <c r="MM184" s="129"/>
      <c r="MN184" s="129"/>
      <c r="MO184" s="129"/>
      <c r="MP184" s="129"/>
      <c r="MQ184" s="129"/>
      <c r="MR184" s="129"/>
      <c r="MS184" s="129"/>
      <c r="MT184" s="129"/>
      <c r="MU184" s="129"/>
      <c r="MV184" s="129"/>
      <c r="MW184" s="129"/>
      <c r="MX184" s="129"/>
      <c r="MY184" s="129"/>
      <c r="MZ184" s="129"/>
      <c r="NA184" s="129"/>
      <c r="NB184" s="129"/>
      <c r="NC184" s="129"/>
      <c r="ND184" s="129"/>
      <c r="NE184" s="129"/>
      <c r="NF184" s="129"/>
      <c r="NG184" s="129"/>
      <c r="NH184" s="129"/>
      <c r="NI184" s="129"/>
      <c r="NJ184" s="129"/>
      <c r="NK184" s="129"/>
      <c r="NL184" s="129"/>
      <c r="NM184" s="129"/>
      <c r="NN184" s="129"/>
      <c r="NO184" s="129"/>
      <c r="NP184" s="129"/>
      <c r="NQ184" s="129"/>
      <c r="NR184" s="129"/>
      <c r="NS184" s="129"/>
      <c r="NT184" s="129"/>
      <c r="NU184" s="129"/>
      <c r="NV184" s="129"/>
      <c r="NW184" s="129"/>
      <c r="NX184" s="129"/>
      <c r="NY184" s="129"/>
      <c r="NZ184" s="129"/>
      <c r="OA184" s="129"/>
      <c r="OB184" s="129"/>
      <c r="OC184" s="129"/>
      <c r="OD184" s="129"/>
      <c r="OE184" s="129"/>
      <c r="OF184" s="129"/>
      <c r="OG184" s="129"/>
      <c r="OH184" s="129"/>
      <c r="OI184" s="129"/>
      <c r="OJ184" s="129"/>
      <c r="OK184" s="129"/>
      <c r="OL184" s="129"/>
      <c r="OM184" s="129"/>
      <c r="ON184" s="129"/>
      <c r="OO184" s="129"/>
      <c r="OP184" s="129"/>
      <c r="OQ184" s="129"/>
      <c r="OR184" s="129"/>
      <c r="OS184" s="129"/>
      <c r="OT184" s="129"/>
      <c r="OU184" s="129"/>
      <c r="OV184" s="129"/>
      <c r="OW184" s="129"/>
      <c r="OX184" s="129"/>
      <c r="OY184" s="129"/>
      <c r="OZ184" s="129"/>
      <c r="PA184" s="129"/>
      <c r="PB184" s="129"/>
      <c r="PC184" s="129"/>
      <c r="PD184" s="129"/>
      <c r="PE184" s="129"/>
      <c r="PF184" s="129"/>
      <c r="PG184" s="129"/>
      <c r="PH184" s="129"/>
      <c r="PI184" s="129"/>
      <c r="PJ184" s="129"/>
      <c r="PK184" s="129"/>
      <c r="PL184" s="129"/>
      <c r="PM184" s="129"/>
      <c r="PN184" s="129"/>
      <c r="PO184" s="129"/>
      <c r="PP184" s="129"/>
      <c r="PQ184" s="129"/>
      <c r="PR184" s="129"/>
      <c r="PS184" s="129"/>
      <c r="PT184" s="129"/>
      <c r="PU184" s="129"/>
      <c r="PV184" s="129"/>
      <c r="PW184" s="129"/>
      <c r="PX184" s="129"/>
      <c r="PY184" s="129"/>
      <c r="PZ184" s="129"/>
      <c r="QA184" s="129"/>
      <c r="QB184" s="129"/>
      <c r="QC184" s="129"/>
      <c r="QD184" s="129"/>
      <c r="QE184" s="129"/>
      <c r="QF184" s="129"/>
      <c r="QG184" s="129"/>
      <c r="QH184" s="129"/>
      <c r="QI184" s="129"/>
      <c r="QJ184" s="129"/>
      <c r="QK184" s="129"/>
      <c r="QL184" s="129"/>
      <c r="QM184" s="129"/>
      <c r="QN184" s="129"/>
      <c r="QO184" s="129"/>
      <c r="QP184" s="129"/>
      <c r="QQ184" s="129"/>
      <c r="QR184" s="129"/>
      <c r="QS184" s="129"/>
      <c r="QT184" s="129"/>
      <c r="QU184" s="129"/>
      <c r="QV184" s="129"/>
      <c r="QW184" s="129"/>
      <c r="QX184" s="129"/>
      <c r="QY184" s="129"/>
      <c r="QZ184" s="129"/>
      <c r="RA184" s="129"/>
      <c r="RB184" s="129"/>
      <c r="RC184" s="129"/>
      <c r="RD184" s="129"/>
      <c r="RE184" s="129"/>
      <c r="RF184" s="129"/>
      <c r="RG184" s="129"/>
      <c r="RH184" s="129"/>
      <c r="RI184" s="129"/>
      <c r="RJ184" s="129"/>
      <c r="RK184" s="129"/>
      <c r="RL184" s="129"/>
      <c r="RM184" s="129"/>
      <c r="RN184" s="129"/>
      <c r="RO184" s="129"/>
      <c r="RP184" s="129"/>
      <c r="RQ184" s="129"/>
      <c r="RR184" s="129"/>
      <c r="RS184" s="129"/>
      <c r="RT184" s="129"/>
      <c r="RU184" s="129"/>
      <c r="RV184" s="129"/>
      <c r="RW184" s="129"/>
      <c r="RX184" s="129"/>
      <c r="RY184" s="129"/>
    </row>
    <row r="185" spans="1:493" s="20" customFormat="1" ht="40" customHeight="1" x14ac:dyDescent="0.25">
      <c r="A185" s="125" t="s">
        <v>534</v>
      </c>
      <c r="B185" s="187" t="s">
        <v>1414</v>
      </c>
      <c r="C185" s="187" t="s">
        <v>776</v>
      </c>
      <c r="D185" s="187" t="s">
        <v>777</v>
      </c>
      <c r="E185" s="341">
        <v>30.1</v>
      </c>
      <c r="F185" s="342">
        <v>31.9</v>
      </c>
      <c r="G185" s="342">
        <v>28.5</v>
      </c>
      <c r="H185" s="341">
        <v>19.399999999999999</v>
      </c>
      <c r="I185" s="342">
        <v>21.8</v>
      </c>
      <c r="J185" s="343">
        <v>17.399999999999999</v>
      </c>
      <c r="K185" s="344">
        <v>2022</v>
      </c>
      <c r="L185" s="342" t="s">
        <v>1602</v>
      </c>
      <c r="M185" s="187" t="s">
        <v>1603</v>
      </c>
      <c r="N185" s="342" t="s">
        <v>1602</v>
      </c>
      <c r="O185" s="187" t="s">
        <v>163</v>
      </c>
      <c r="P185" s="163">
        <v>2015</v>
      </c>
      <c r="Q185" s="187" t="s">
        <v>163</v>
      </c>
      <c r="R185" s="187" t="s">
        <v>163</v>
      </c>
      <c r="S185" s="187" t="s">
        <v>162</v>
      </c>
      <c r="T185" s="164">
        <v>2026</v>
      </c>
      <c r="U185" s="187" t="s">
        <v>163</v>
      </c>
      <c r="V185" s="187" t="s">
        <v>163</v>
      </c>
      <c r="W185" s="187" t="s">
        <v>162</v>
      </c>
      <c r="X185" s="187" t="s">
        <v>163</v>
      </c>
      <c r="Y185" s="345"/>
      <c r="Z185" s="346" t="s">
        <v>1770</v>
      </c>
      <c r="AA185" s="347" t="s">
        <v>1473</v>
      </c>
      <c r="AB185" s="348" t="s">
        <v>4836</v>
      </c>
      <c r="AC185" s="349" t="s">
        <v>4834</v>
      </c>
      <c r="AD185" s="235" t="s">
        <v>1425</v>
      </c>
      <c r="AE185" s="123">
        <v>2</v>
      </c>
      <c r="AF185" s="123">
        <v>0</v>
      </c>
      <c r="AG185" s="123">
        <v>2</v>
      </c>
      <c r="AH185" s="123">
        <v>2</v>
      </c>
      <c r="AI185" s="188" t="s">
        <v>1597</v>
      </c>
      <c r="AJ185" s="236" t="s">
        <v>1528</v>
      </c>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c r="CG185" s="129"/>
      <c r="CH185" s="129"/>
      <c r="CI185" s="129"/>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c r="GE185" s="129"/>
      <c r="GF185" s="129"/>
      <c r="GG185" s="129"/>
      <c r="GH185" s="129"/>
      <c r="GI185" s="129"/>
      <c r="GJ185" s="129"/>
      <c r="GK185" s="129"/>
      <c r="GL185" s="129"/>
      <c r="GM185" s="129"/>
      <c r="GN185" s="129"/>
      <c r="GO185" s="129"/>
      <c r="GP185" s="129"/>
      <c r="GQ185" s="129"/>
      <c r="GR185" s="129"/>
      <c r="GS185" s="129"/>
      <c r="GT185" s="129"/>
      <c r="GU185" s="129"/>
      <c r="GV185" s="129"/>
      <c r="GW185" s="129"/>
      <c r="GX185" s="129"/>
      <c r="GY185" s="129"/>
      <c r="GZ185" s="129"/>
      <c r="HA185" s="129"/>
      <c r="HB185" s="129"/>
      <c r="HC185" s="129"/>
      <c r="HD185" s="129"/>
      <c r="HE185" s="129"/>
      <c r="HF185" s="129"/>
      <c r="HG185" s="129"/>
      <c r="HH185" s="129"/>
      <c r="HI185" s="129"/>
      <c r="HJ185" s="129"/>
      <c r="HK185" s="129"/>
      <c r="HL185" s="129"/>
      <c r="HM185" s="129"/>
      <c r="HN185" s="129"/>
      <c r="HO185" s="129"/>
      <c r="HP185" s="129"/>
      <c r="HQ185" s="129"/>
      <c r="HR185" s="129"/>
      <c r="HS185" s="129"/>
      <c r="HT185" s="129"/>
      <c r="HU185" s="129"/>
      <c r="HV185" s="129"/>
      <c r="HW185" s="129"/>
      <c r="HX185" s="129"/>
      <c r="HY185" s="129"/>
      <c r="HZ185" s="129"/>
      <c r="IA185" s="129"/>
      <c r="IB185" s="129"/>
      <c r="IC185" s="129"/>
      <c r="ID185" s="129"/>
      <c r="IE185" s="129"/>
      <c r="IF185" s="129"/>
      <c r="IG185" s="129"/>
      <c r="IH185" s="129"/>
      <c r="II185" s="129"/>
      <c r="IJ185" s="129"/>
      <c r="IK185" s="129"/>
      <c r="IL185" s="129"/>
      <c r="IM185" s="129"/>
      <c r="IN185" s="129"/>
      <c r="IO185" s="129"/>
      <c r="IP185" s="129"/>
      <c r="IQ185" s="129"/>
      <c r="IR185" s="129"/>
      <c r="IS185" s="129"/>
      <c r="IT185" s="129"/>
      <c r="IU185" s="129"/>
      <c r="IV185" s="129"/>
      <c r="IW185" s="129"/>
      <c r="IX185" s="129"/>
      <c r="IY185" s="129"/>
      <c r="IZ185" s="129"/>
      <c r="JA185" s="129"/>
      <c r="JB185" s="129"/>
      <c r="JC185" s="129"/>
      <c r="JD185" s="129"/>
      <c r="JE185" s="129"/>
      <c r="JF185" s="129"/>
      <c r="JG185" s="129"/>
      <c r="JH185" s="129"/>
      <c r="JI185" s="129"/>
      <c r="JJ185" s="129"/>
      <c r="JK185" s="129"/>
      <c r="JL185" s="129"/>
      <c r="JM185" s="129"/>
      <c r="JN185" s="129"/>
      <c r="JO185" s="129"/>
      <c r="JP185" s="129"/>
      <c r="JQ185" s="129"/>
      <c r="JR185" s="129"/>
      <c r="JS185" s="129"/>
      <c r="JT185" s="129"/>
      <c r="JU185" s="129"/>
      <c r="JV185" s="129"/>
      <c r="JW185" s="129"/>
      <c r="JX185" s="129"/>
      <c r="JY185" s="129"/>
      <c r="JZ185" s="129"/>
      <c r="KA185" s="129"/>
      <c r="KB185" s="129"/>
      <c r="KC185" s="129"/>
      <c r="KD185" s="129"/>
      <c r="KE185" s="129"/>
      <c r="KF185" s="129"/>
      <c r="KG185" s="129"/>
      <c r="KH185" s="129"/>
      <c r="KI185" s="129"/>
      <c r="KJ185" s="129"/>
      <c r="KK185" s="129"/>
      <c r="KL185" s="129"/>
      <c r="KM185" s="129"/>
      <c r="KN185" s="129"/>
      <c r="KO185" s="129"/>
      <c r="KP185" s="129"/>
      <c r="KQ185" s="129"/>
      <c r="KR185" s="129"/>
      <c r="KS185" s="129"/>
      <c r="KT185" s="129"/>
      <c r="KU185" s="129"/>
      <c r="KV185" s="129"/>
      <c r="KW185" s="129"/>
      <c r="KX185" s="129"/>
      <c r="KY185" s="129"/>
      <c r="KZ185" s="129"/>
      <c r="LA185" s="129"/>
      <c r="LB185" s="129"/>
      <c r="LC185" s="129"/>
      <c r="LD185" s="129"/>
      <c r="LE185" s="129"/>
      <c r="LF185" s="129"/>
      <c r="LG185" s="129"/>
      <c r="LH185" s="129"/>
      <c r="LI185" s="129"/>
      <c r="LJ185" s="129"/>
      <c r="LK185" s="129"/>
      <c r="LL185" s="129"/>
      <c r="LM185" s="129"/>
      <c r="LN185" s="129"/>
      <c r="LO185" s="129"/>
      <c r="LP185" s="129"/>
      <c r="LQ185" s="129"/>
      <c r="LR185" s="129"/>
      <c r="LS185" s="129"/>
      <c r="LT185" s="129"/>
      <c r="LU185" s="129"/>
      <c r="LV185" s="129"/>
      <c r="LW185" s="129"/>
      <c r="LX185" s="129"/>
      <c r="LY185" s="129"/>
      <c r="LZ185" s="129"/>
      <c r="MA185" s="129"/>
      <c r="MB185" s="129"/>
      <c r="MC185" s="129"/>
      <c r="MD185" s="129"/>
      <c r="ME185" s="129"/>
      <c r="MF185" s="129"/>
      <c r="MG185" s="129"/>
      <c r="MH185" s="129"/>
      <c r="MI185" s="129"/>
      <c r="MJ185" s="129"/>
      <c r="MK185" s="129"/>
      <c r="ML185" s="129"/>
      <c r="MM185" s="129"/>
      <c r="MN185" s="129"/>
      <c r="MO185" s="129"/>
      <c r="MP185" s="129"/>
      <c r="MQ185" s="129"/>
      <c r="MR185" s="129"/>
      <c r="MS185" s="129"/>
      <c r="MT185" s="129"/>
      <c r="MU185" s="129"/>
      <c r="MV185" s="129"/>
      <c r="MW185" s="129"/>
      <c r="MX185" s="129"/>
      <c r="MY185" s="129"/>
      <c r="MZ185" s="129"/>
      <c r="NA185" s="129"/>
      <c r="NB185" s="129"/>
      <c r="NC185" s="129"/>
      <c r="ND185" s="129"/>
      <c r="NE185" s="129"/>
      <c r="NF185" s="129"/>
      <c r="NG185" s="129"/>
      <c r="NH185" s="129"/>
      <c r="NI185" s="129"/>
      <c r="NJ185" s="129"/>
      <c r="NK185" s="129"/>
      <c r="NL185" s="129"/>
      <c r="NM185" s="129"/>
      <c r="NN185" s="129"/>
      <c r="NO185" s="129"/>
      <c r="NP185" s="129"/>
      <c r="NQ185" s="129"/>
      <c r="NR185" s="129"/>
      <c r="NS185" s="129"/>
      <c r="NT185" s="129"/>
      <c r="NU185" s="129"/>
      <c r="NV185" s="129"/>
      <c r="NW185" s="129"/>
      <c r="NX185" s="129"/>
      <c r="NY185" s="129"/>
      <c r="NZ185" s="129"/>
      <c r="OA185" s="129"/>
      <c r="OB185" s="129"/>
      <c r="OC185" s="129"/>
      <c r="OD185" s="129"/>
      <c r="OE185" s="129"/>
      <c r="OF185" s="129"/>
      <c r="OG185" s="129"/>
      <c r="OH185" s="129"/>
      <c r="OI185" s="129"/>
      <c r="OJ185" s="129"/>
      <c r="OK185" s="129"/>
      <c r="OL185" s="129"/>
      <c r="OM185" s="129"/>
      <c r="ON185" s="129"/>
      <c r="OO185" s="129"/>
      <c r="OP185" s="129"/>
      <c r="OQ185" s="129"/>
      <c r="OR185" s="129"/>
      <c r="OS185" s="129"/>
      <c r="OT185" s="129"/>
      <c r="OU185" s="129"/>
      <c r="OV185" s="129"/>
      <c r="OW185" s="129"/>
      <c r="OX185" s="129"/>
      <c r="OY185" s="129"/>
      <c r="OZ185" s="129"/>
      <c r="PA185" s="129"/>
      <c r="PB185" s="129"/>
      <c r="PC185" s="129"/>
      <c r="PD185" s="129"/>
      <c r="PE185" s="129"/>
      <c r="PF185" s="129"/>
      <c r="PG185" s="129"/>
      <c r="PH185" s="129"/>
      <c r="PI185" s="129"/>
      <c r="PJ185" s="129"/>
      <c r="PK185" s="129"/>
      <c r="PL185" s="129"/>
      <c r="PM185" s="129"/>
      <c r="PN185" s="129"/>
      <c r="PO185" s="129"/>
      <c r="PP185" s="129"/>
      <c r="PQ185" s="129"/>
      <c r="PR185" s="129"/>
      <c r="PS185" s="129"/>
      <c r="PT185" s="129"/>
      <c r="PU185" s="129"/>
      <c r="PV185" s="129"/>
      <c r="PW185" s="129"/>
      <c r="PX185" s="129"/>
      <c r="PY185" s="129"/>
      <c r="PZ185" s="129"/>
      <c r="QA185" s="129"/>
      <c r="QB185" s="129"/>
      <c r="QC185" s="129"/>
      <c r="QD185" s="129"/>
      <c r="QE185" s="129"/>
      <c r="QF185" s="129"/>
      <c r="QG185" s="129"/>
      <c r="QH185" s="129"/>
      <c r="QI185" s="129"/>
      <c r="QJ185" s="129"/>
      <c r="QK185" s="129"/>
      <c r="QL185" s="129"/>
      <c r="QM185" s="129"/>
      <c r="QN185" s="129"/>
      <c r="QO185" s="129"/>
      <c r="QP185" s="129"/>
      <c r="QQ185" s="129"/>
      <c r="QR185" s="129"/>
      <c r="QS185" s="129"/>
      <c r="QT185" s="129"/>
      <c r="QU185" s="129"/>
      <c r="QV185" s="129"/>
      <c r="QW185" s="129"/>
      <c r="QX185" s="129"/>
      <c r="QY185" s="129"/>
      <c r="QZ185" s="129"/>
      <c r="RA185" s="129"/>
      <c r="RB185" s="129"/>
      <c r="RC185" s="129"/>
      <c r="RD185" s="129"/>
      <c r="RE185" s="129"/>
      <c r="RF185" s="129"/>
      <c r="RG185" s="129"/>
      <c r="RH185" s="129"/>
      <c r="RI185" s="129"/>
      <c r="RJ185" s="129"/>
      <c r="RK185" s="129"/>
      <c r="RL185" s="129"/>
      <c r="RM185" s="129"/>
      <c r="RN185" s="129"/>
      <c r="RO185" s="129"/>
      <c r="RP185" s="129"/>
      <c r="RQ185" s="129"/>
      <c r="RR185" s="129"/>
      <c r="RS185" s="129"/>
      <c r="RT185" s="129"/>
      <c r="RU185" s="129"/>
      <c r="RV185" s="129"/>
      <c r="RW185" s="129"/>
      <c r="RX185" s="129"/>
      <c r="RY185" s="129"/>
    </row>
    <row r="186" spans="1:493" s="20" customFormat="1" ht="40" customHeight="1" x14ac:dyDescent="0.25">
      <c r="A186" s="125" t="s">
        <v>519</v>
      </c>
      <c r="B186" s="9" t="s">
        <v>1147</v>
      </c>
      <c r="C186" s="9" t="s">
        <v>624</v>
      </c>
      <c r="D186" s="9" t="s">
        <v>1148</v>
      </c>
      <c r="E186" s="247">
        <v>31.9</v>
      </c>
      <c r="F186" s="248">
        <v>33.700000000000003</v>
      </c>
      <c r="G186" s="248">
        <v>30.4</v>
      </c>
      <c r="H186" s="247">
        <v>16.600000000000001</v>
      </c>
      <c r="I186" s="248">
        <v>19</v>
      </c>
      <c r="J186" s="250">
        <v>14.7</v>
      </c>
      <c r="K186" s="256">
        <v>2022</v>
      </c>
      <c r="L186" s="248" t="s">
        <v>1602</v>
      </c>
      <c r="M186" s="86" t="s">
        <v>1603</v>
      </c>
      <c r="N186" s="248" t="s">
        <v>1602</v>
      </c>
      <c r="O186" s="86" t="s">
        <v>163</v>
      </c>
      <c r="P186" s="86" t="s">
        <v>156</v>
      </c>
      <c r="Q186" s="86"/>
      <c r="R186" s="86" t="s">
        <v>156</v>
      </c>
      <c r="S186" s="86"/>
      <c r="T186" s="86" t="s">
        <v>156</v>
      </c>
      <c r="U186" s="86" t="s">
        <v>163</v>
      </c>
      <c r="V186" s="86" t="s">
        <v>163</v>
      </c>
      <c r="W186" s="86" t="s">
        <v>162</v>
      </c>
      <c r="X186" s="86" t="s">
        <v>163</v>
      </c>
      <c r="Y186" s="86"/>
      <c r="Z186" s="86">
        <v>2015</v>
      </c>
      <c r="AA186" s="273" t="s">
        <v>1473</v>
      </c>
      <c r="AB186" s="162" t="s">
        <v>1693</v>
      </c>
      <c r="AC186" s="238" t="s">
        <v>1694</v>
      </c>
      <c r="AD186" s="235" t="s">
        <v>1425</v>
      </c>
      <c r="AE186" s="123">
        <v>2</v>
      </c>
      <c r="AF186" s="123">
        <v>0</v>
      </c>
      <c r="AG186" s="123">
        <v>2</v>
      </c>
      <c r="AH186" s="123">
        <v>2</v>
      </c>
      <c r="AI186" s="188" t="s">
        <v>1597</v>
      </c>
      <c r="AJ186" s="236" t="s">
        <v>1528</v>
      </c>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c r="CG186" s="129"/>
      <c r="CH186" s="129"/>
      <c r="CI186" s="129"/>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c r="GE186" s="129"/>
      <c r="GF186" s="129"/>
      <c r="GG186" s="129"/>
      <c r="GH186" s="129"/>
      <c r="GI186" s="129"/>
      <c r="GJ186" s="129"/>
      <c r="GK186" s="129"/>
      <c r="GL186" s="129"/>
      <c r="GM186" s="129"/>
      <c r="GN186" s="129"/>
      <c r="GO186" s="129"/>
      <c r="GP186" s="129"/>
      <c r="GQ186" s="129"/>
      <c r="GR186" s="129"/>
      <c r="GS186" s="129"/>
      <c r="GT186" s="129"/>
      <c r="GU186" s="129"/>
      <c r="GV186" s="129"/>
      <c r="GW186" s="129"/>
      <c r="GX186" s="129"/>
      <c r="GY186" s="129"/>
      <c r="GZ186" s="129"/>
      <c r="HA186" s="129"/>
      <c r="HB186" s="129"/>
      <c r="HC186" s="129"/>
      <c r="HD186" s="129"/>
      <c r="HE186" s="129"/>
      <c r="HF186" s="129"/>
      <c r="HG186" s="129"/>
      <c r="HH186" s="129"/>
      <c r="HI186" s="129"/>
      <c r="HJ186" s="129"/>
      <c r="HK186" s="129"/>
      <c r="HL186" s="129"/>
      <c r="HM186" s="129"/>
      <c r="HN186" s="129"/>
      <c r="HO186" s="129"/>
      <c r="HP186" s="129"/>
      <c r="HQ186" s="129"/>
      <c r="HR186" s="129"/>
      <c r="HS186" s="129"/>
      <c r="HT186" s="129"/>
      <c r="HU186" s="129"/>
      <c r="HV186" s="129"/>
      <c r="HW186" s="129"/>
      <c r="HX186" s="129"/>
      <c r="HY186" s="129"/>
      <c r="HZ186" s="129"/>
      <c r="IA186" s="129"/>
      <c r="IB186" s="129"/>
      <c r="IC186" s="129"/>
      <c r="ID186" s="129"/>
      <c r="IE186" s="129"/>
      <c r="IF186" s="129"/>
      <c r="IG186" s="129"/>
      <c r="IH186" s="129"/>
      <c r="II186" s="129"/>
      <c r="IJ186" s="129"/>
      <c r="IK186" s="129"/>
      <c r="IL186" s="129"/>
      <c r="IM186" s="129"/>
      <c r="IN186" s="129"/>
      <c r="IO186" s="129"/>
      <c r="IP186" s="129"/>
      <c r="IQ186" s="129"/>
      <c r="IR186" s="129"/>
      <c r="IS186" s="129"/>
      <c r="IT186" s="129"/>
      <c r="IU186" s="129"/>
      <c r="IV186" s="129"/>
      <c r="IW186" s="129"/>
      <c r="IX186" s="129"/>
      <c r="IY186" s="129"/>
      <c r="IZ186" s="129"/>
      <c r="JA186" s="129"/>
      <c r="JB186" s="129"/>
      <c r="JC186" s="129"/>
      <c r="JD186" s="129"/>
      <c r="JE186" s="129"/>
      <c r="JF186" s="129"/>
      <c r="JG186" s="129"/>
      <c r="JH186" s="129"/>
      <c r="JI186" s="129"/>
      <c r="JJ186" s="129"/>
      <c r="JK186" s="129"/>
      <c r="JL186" s="129"/>
      <c r="JM186" s="129"/>
      <c r="JN186" s="129"/>
      <c r="JO186" s="129"/>
      <c r="JP186" s="129"/>
      <c r="JQ186" s="129"/>
      <c r="JR186" s="129"/>
      <c r="JS186" s="129"/>
      <c r="JT186" s="129"/>
      <c r="JU186" s="129"/>
      <c r="JV186" s="129"/>
      <c r="JW186" s="129"/>
      <c r="JX186" s="129"/>
      <c r="JY186" s="129"/>
      <c r="JZ186" s="129"/>
      <c r="KA186" s="129"/>
      <c r="KB186" s="129"/>
      <c r="KC186" s="129"/>
      <c r="KD186" s="129"/>
      <c r="KE186" s="129"/>
      <c r="KF186" s="129"/>
      <c r="KG186" s="129"/>
      <c r="KH186" s="129"/>
      <c r="KI186" s="129"/>
      <c r="KJ186" s="129"/>
      <c r="KK186" s="129"/>
      <c r="KL186" s="129"/>
      <c r="KM186" s="129"/>
      <c r="KN186" s="129"/>
      <c r="KO186" s="129"/>
      <c r="KP186" s="129"/>
      <c r="KQ186" s="129"/>
      <c r="KR186" s="129"/>
      <c r="KS186" s="129"/>
      <c r="KT186" s="129"/>
      <c r="KU186" s="129"/>
      <c r="KV186" s="129"/>
      <c r="KW186" s="129"/>
      <c r="KX186" s="129"/>
      <c r="KY186" s="129"/>
      <c r="KZ186" s="129"/>
      <c r="LA186" s="129"/>
      <c r="LB186" s="129"/>
      <c r="LC186" s="129"/>
      <c r="LD186" s="129"/>
      <c r="LE186" s="129"/>
      <c r="LF186" s="129"/>
      <c r="LG186" s="129"/>
      <c r="LH186" s="129"/>
      <c r="LI186" s="129"/>
      <c r="LJ186" s="129"/>
      <c r="LK186" s="129"/>
      <c r="LL186" s="129"/>
      <c r="LM186" s="129"/>
      <c r="LN186" s="129"/>
      <c r="LO186" s="129"/>
      <c r="LP186" s="129"/>
      <c r="LQ186" s="129"/>
      <c r="LR186" s="129"/>
      <c r="LS186" s="129"/>
      <c r="LT186" s="129"/>
      <c r="LU186" s="129"/>
      <c r="LV186" s="129"/>
      <c r="LW186" s="129"/>
      <c r="LX186" s="129"/>
      <c r="LY186" s="129"/>
      <c r="LZ186" s="129"/>
      <c r="MA186" s="129"/>
      <c r="MB186" s="129"/>
      <c r="MC186" s="129"/>
      <c r="MD186" s="129"/>
      <c r="ME186" s="129"/>
      <c r="MF186" s="129"/>
      <c r="MG186" s="129"/>
      <c r="MH186" s="129"/>
      <c r="MI186" s="129"/>
      <c r="MJ186" s="129"/>
      <c r="MK186" s="129"/>
      <c r="ML186" s="129"/>
      <c r="MM186" s="129"/>
      <c r="MN186" s="129"/>
      <c r="MO186" s="129"/>
      <c r="MP186" s="129"/>
      <c r="MQ186" s="129"/>
      <c r="MR186" s="129"/>
      <c r="MS186" s="129"/>
      <c r="MT186" s="129"/>
      <c r="MU186" s="129"/>
      <c r="MV186" s="129"/>
      <c r="MW186" s="129"/>
      <c r="MX186" s="129"/>
      <c r="MY186" s="129"/>
      <c r="MZ186" s="129"/>
      <c r="NA186" s="129"/>
      <c r="NB186" s="129"/>
      <c r="NC186" s="129"/>
      <c r="ND186" s="129"/>
      <c r="NE186" s="129"/>
      <c r="NF186" s="129"/>
      <c r="NG186" s="129"/>
      <c r="NH186" s="129"/>
      <c r="NI186" s="129"/>
      <c r="NJ186" s="129"/>
      <c r="NK186" s="129"/>
      <c r="NL186" s="129"/>
      <c r="NM186" s="129"/>
      <c r="NN186" s="129"/>
      <c r="NO186" s="129"/>
      <c r="NP186" s="129"/>
      <c r="NQ186" s="129"/>
      <c r="NR186" s="129"/>
      <c r="NS186" s="129"/>
      <c r="NT186" s="129"/>
      <c r="NU186" s="129"/>
      <c r="NV186" s="129"/>
      <c r="NW186" s="129"/>
      <c r="NX186" s="129"/>
      <c r="NY186" s="129"/>
      <c r="NZ186" s="129"/>
      <c r="OA186" s="129"/>
      <c r="OB186" s="129"/>
      <c r="OC186" s="129"/>
      <c r="OD186" s="129"/>
      <c r="OE186" s="129"/>
      <c r="OF186" s="129"/>
      <c r="OG186" s="129"/>
      <c r="OH186" s="129"/>
      <c r="OI186" s="129"/>
      <c r="OJ186" s="129"/>
      <c r="OK186" s="129"/>
      <c r="OL186" s="129"/>
      <c r="OM186" s="129"/>
      <c r="ON186" s="129"/>
      <c r="OO186" s="129"/>
      <c r="OP186" s="129"/>
      <c r="OQ186" s="129"/>
      <c r="OR186" s="129"/>
      <c r="OS186" s="129"/>
      <c r="OT186" s="129"/>
      <c r="OU186" s="129"/>
      <c r="OV186" s="129"/>
      <c r="OW186" s="129"/>
      <c r="OX186" s="129"/>
      <c r="OY186" s="129"/>
      <c r="OZ186" s="129"/>
      <c r="PA186" s="129"/>
      <c r="PB186" s="129"/>
      <c r="PC186" s="129"/>
      <c r="PD186" s="129"/>
      <c r="PE186" s="129"/>
      <c r="PF186" s="129"/>
      <c r="PG186" s="129"/>
      <c r="PH186" s="129"/>
      <c r="PI186" s="129"/>
      <c r="PJ186" s="129"/>
      <c r="PK186" s="129"/>
      <c r="PL186" s="129"/>
      <c r="PM186" s="129"/>
      <c r="PN186" s="129"/>
      <c r="PO186" s="129"/>
      <c r="PP186" s="129"/>
      <c r="PQ186" s="129"/>
      <c r="PR186" s="129"/>
      <c r="PS186" s="129"/>
      <c r="PT186" s="129"/>
      <c r="PU186" s="129"/>
      <c r="PV186" s="129"/>
      <c r="PW186" s="129"/>
      <c r="PX186" s="129"/>
      <c r="PY186" s="129"/>
      <c r="PZ186" s="129"/>
      <c r="QA186" s="129"/>
      <c r="QB186" s="129"/>
      <c r="QC186" s="129"/>
      <c r="QD186" s="129"/>
      <c r="QE186" s="129"/>
      <c r="QF186" s="129"/>
      <c r="QG186" s="129"/>
      <c r="QH186" s="129"/>
      <c r="QI186" s="129"/>
      <c r="QJ186" s="129"/>
      <c r="QK186" s="129"/>
      <c r="QL186" s="129"/>
      <c r="QM186" s="129"/>
      <c r="QN186" s="129"/>
      <c r="QO186" s="129"/>
      <c r="QP186" s="129"/>
      <c r="QQ186" s="129"/>
      <c r="QR186" s="129"/>
      <c r="QS186" s="129"/>
      <c r="QT186" s="129"/>
      <c r="QU186" s="129"/>
      <c r="QV186" s="129"/>
      <c r="QW186" s="129"/>
      <c r="QX186" s="129"/>
      <c r="QY186" s="129"/>
      <c r="QZ186" s="129"/>
      <c r="RA186" s="129"/>
      <c r="RB186" s="129"/>
      <c r="RC186" s="129"/>
      <c r="RD186" s="129"/>
      <c r="RE186" s="129"/>
      <c r="RF186" s="129"/>
      <c r="RG186" s="129"/>
      <c r="RH186" s="129"/>
      <c r="RI186" s="129"/>
      <c r="RJ186" s="129"/>
      <c r="RK186" s="129"/>
      <c r="RL186" s="129"/>
      <c r="RM186" s="129"/>
      <c r="RN186" s="129"/>
      <c r="RO186" s="129"/>
      <c r="RP186" s="129"/>
      <c r="RQ186" s="129"/>
      <c r="RR186" s="129"/>
      <c r="RS186" s="129"/>
      <c r="RT186" s="129"/>
      <c r="RU186" s="129"/>
      <c r="RV186" s="129"/>
      <c r="RW186" s="129"/>
      <c r="RX186" s="129"/>
      <c r="RY186" s="129"/>
    </row>
    <row r="187" spans="1:493" s="20" customFormat="1" ht="40" customHeight="1" x14ac:dyDescent="0.25">
      <c r="A187" s="125" t="s">
        <v>1504</v>
      </c>
      <c r="B187" s="9" t="s">
        <v>1149</v>
      </c>
      <c r="C187" s="9" t="s">
        <v>1150</v>
      </c>
      <c r="D187" s="9" t="s">
        <v>1151</v>
      </c>
      <c r="E187" s="247">
        <v>29.7</v>
      </c>
      <c r="F187" s="248">
        <v>46.6</v>
      </c>
      <c r="G187" s="248">
        <v>16.399999999999999</v>
      </c>
      <c r="H187" s="247">
        <v>25.4</v>
      </c>
      <c r="I187" s="248">
        <v>41.8</v>
      </c>
      <c r="J187" s="250">
        <v>12.7</v>
      </c>
      <c r="K187" s="256">
        <v>2022</v>
      </c>
      <c r="L187" s="248" t="s">
        <v>1599</v>
      </c>
      <c r="M187" s="86" t="s">
        <v>1602</v>
      </c>
      <c r="N187" s="248" t="s">
        <v>1602</v>
      </c>
      <c r="O187" s="86" t="s">
        <v>163</v>
      </c>
      <c r="P187" s="86" t="s">
        <v>156</v>
      </c>
      <c r="Q187" s="86"/>
      <c r="R187" s="86" t="s">
        <v>156</v>
      </c>
      <c r="S187" s="86"/>
      <c r="T187" s="86" t="s">
        <v>166</v>
      </c>
      <c r="U187" s="86" t="s">
        <v>166</v>
      </c>
      <c r="V187" s="86" t="s">
        <v>166</v>
      </c>
      <c r="W187" s="86" t="s">
        <v>166</v>
      </c>
      <c r="X187" s="86" t="s">
        <v>163</v>
      </c>
      <c r="Y187" s="86"/>
      <c r="Z187" s="283"/>
      <c r="AA187" s="273" t="s">
        <v>658</v>
      </c>
      <c r="AB187" s="44" t="s">
        <v>1435</v>
      </c>
      <c r="AC187" s="238" t="s">
        <v>1748</v>
      </c>
      <c r="AD187" s="235" t="s">
        <v>1425</v>
      </c>
      <c r="AE187" s="123">
        <v>2</v>
      </c>
      <c r="AF187" s="123">
        <v>0</v>
      </c>
      <c r="AG187" s="123">
        <v>2</v>
      </c>
      <c r="AH187" s="123">
        <v>2</v>
      </c>
      <c r="AI187" s="188" t="s">
        <v>1597</v>
      </c>
      <c r="AJ187" s="236" t="s">
        <v>1528</v>
      </c>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c r="CG187" s="129"/>
      <c r="CH187" s="129"/>
      <c r="CI187" s="129"/>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c r="GE187" s="129"/>
      <c r="GF187" s="129"/>
      <c r="GG187" s="129"/>
      <c r="GH187" s="129"/>
      <c r="GI187" s="129"/>
      <c r="GJ187" s="129"/>
      <c r="GK187" s="129"/>
      <c r="GL187" s="129"/>
      <c r="GM187" s="129"/>
      <c r="GN187" s="129"/>
      <c r="GO187" s="129"/>
      <c r="GP187" s="129"/>
      <c r="GQ187" s="129"/>
      <c r="GR187" s="129"/>
      <c r="GS187" s="129"/>
      <c r="GT187" s="129"/>
      <c r="GU187" s="129"/>
      <c r="GV187" s="129"/>
      <c r="GW187" s="129"/>
      <c r="GX187" s="129"/>
      <c r="GY187" s="129"/>
      <c r="GZ187" s="129"/>
      <c r="HA187" s="129"/>
      <c r="HB187" s="129"/>
      <c r="HC187" s="129"/>
      <c r="HD187" s="129"/>
      <c r="HE187" s="129"/>
      <c r="HF187" s="129"/>
      <c r="HG187" s="129"/>
      <c r="HH187" s="129"/>
      <c r="HI187" s="129"/>
      <c r="HJ187" s="129"/>
      <c r="HK187" s="129"/>
      <c r="HL187" s="129"/>
      <c r="HM187" s="129"/>
      <c r="HN187" s="129"/>
      <c r="HO187" s="129"/>
      <c r="HP187" s="129"/>
      <c r="HQ187" s="129"/>
      <c r="HR187" s="129"/>
      <c r="HS187" s="129"/>
      <c r="HT187" s="129"/>
      <c r="HU187" s="129"/>
      <c r="HV187" s="129"/>
      <c r="HW187" s="129"/>
      <c r="HX187" s="129"/>
      <c r="HY187" s="129"/>
      <c r="HZ187" s="129"/>
      <c r="IA187" s="129"/>
      <c r="IB187" s="129"/>
      <c r="IC187" s="129"/>
      <c r="ID187" s="129"/>
      <c r="IE187" s="129"/>
      <c r="IF187" s="129"/>
      <c r="IG187" s="129"/>
      <c r="IH187" s="129"/>
      <c r="II187" s="129"/>
      <c r="IJ187" s="129"/>
      <c r="IK187" s="129"/>
      <c r="IL187" s="129"/>
      <c r="IM187" s="129"/>
      <c r="IN187" s="129"/>
      <c r="IO187" s="129"/>
      <c r="IP187" s="129"/>
      <c r="IQ187" s="129"/>
      <c r="IR187" s="129"/>
      <c r="IS187" s="129"/>
      <c r="IT187" s="129"/>
      <c r="IU187" s="129"/>
      <c r="IV187" s="129"/>
      <c r="IW187" s="129"/>
      <c r="IX187" s="129"/>
      <c r="IY187" s="129"/>
      <c r="IZ187" s="129"/>
      <c r="JA187" s="129"/>
      <c r="JB187" s="129"/>
      <c r="JC187" s="129"/>
      <c r="JD187" s="129"/>
      <c r="JE187" s="129"/>
      <c r="JF187" s="129"/>
      <c r="JG187" s="129"/>
      <c r="JH187" s="129"/>
      <c r="JI187" s="129"/>
      <c r="JJ187" s="129"/>
      <c r="JK187" s="129"/>
      <c r="JL187" s="129"/>
      <c r="JM187" s="129"/>
      <c r="JN187" s="129"/>
      <c r="JO187" s="129"/>
      <c r="JP187" s="129"/>
      <c r="JQ187" s="129"/>
      <c r="JR187" s="129"/>
      <c r="JS187" s="129"/>
      <c r="JT187" s="129"/>
      <c r="JU187" s="129"/>
      <c r="JV187" s="129"/>
      <c r="JW187" s="129"/>
      <c r="JX187" s="129"/>
      <c r="JY187" s="129"/>
      <c r="JZ187" s="129"/>
      <c r="KA187" s="129"/>
      <c r="KB187" s="129"/>
      <c r="KC187" s="129"/>
      <c r="KD187" s="129"/>
      <c r="KE187" s="129"/>
      <c r="KF187" s="129"/>
      <c r="KG187" s="129"/>
      <c r="KH187" s="129"/>
      <c r="KI187" s="129"/>
      <c r="KJ187" s="129"/>
      <c r="KK187" s="129"/>
      <c r="KL187" s="129"/>
      <c r="KM187" s="129"/>
      <c r="KN187" s="129"/>
      <c r="KO187" s="129"/>
      <c r="KP187" s="129"/>
      <c r="KQ187" s="129"/>
      <c r="KR187" s="129"/>
      <c r="KS187" s="129"/>
      <c r="KT187" s="129"/>
      <c r="KU187" s="129"/>
      <c r="KV187" s="129"/>
      <c r="KW187" s="129"/>
      <c r="KX187" s="129"/>
      <c r="KY187" s="129"/>
      <c r="KZ187" s="129"/>
      <c r="LA187" s="129"/>
      <c r="LB187" s="129"/>
      <c r="LC187" s="129"/>
      <c r="LD187" s="129"/>
      <c r="LE187" s="129"/>
      <c r="LF187" s="129"/>
      <c r="LG187" s="129"/>
      <c r="LH187" s="129"/>
      <c r="LI187" s="129"/>
      <c r="LJ187" s="129"/>
      <c r="LK187" s="129"/>
      <c r="LL187" s="129"/>
      <c r="LM187" s="129"/>
      <c r="LN187" s="129"/>
      <c r="LO187" s="129"/>
      <c r="LP187" s="129"/>
      <c r="LQ187" s="129"/>
      <c r="LR187" s="129"/>
      <c r="LS187" s="129"/>
      <c r="LT187" s="129"/>
      <c r="LU187" s="129"/>
      <c r="LV187" s="129"/>
      <c r="LW187" s="129"/>
      <c r="LX187" s="129"/>
      <c r="LY187" s="129"/>
      <c r="LZ187" s="129"/>
      <c r="MA187" s="129"/>
      <c r="MB187" s="129"/>
      <c r="MC187" s="129"/>
      <c r="MD187" s="129"/>
      <c r="ME187" s="129"/>
      <c r="MF187" s="129"/>
      <c r="MG187" s="129"/>
      <c r="MH187" s="129"/>
      <c r="MI187" s="129"/>
      <c r="MJ187" s="129"/>
      <c r="MK187" s="129"/>
      <c r="ML187" s="129"/>
      <c r="MM187" s="129"/>
      <c r="MN187" s="129"/>
      <c r="MO187" s="129"/>
      <c r="MP187" s="129"/>
      <c r="MQ187" s="129"/>
      <c r="MR187" s="129"/>
      <c r="MS187" s="129"/>
      <c r="MT187" s="129"/>
      <c r="MU187" s="129"/>
      <c r="MV187" s="129"/>
      <c r="MW187" s="129"/>
      <c r="MX187" s="129"/>
      <c r="MY187" s="129"/>
      <c r="MZ187" s="129"/>
      <c r="NA187" s="129"/>
      <c r="NB187" s="129"/>
      <c r="NC187" s="129"/>
      <c r="ND187" s="129"/>
      <c r="NE187" s="129"/>
      <c r="NF187" s="129"/>
      <c r="NG187" s="129"/>
      <c r="NH187" s="129"/>
      <c r="NI187" s="129"/>
      <c r="NJ187" s="129"/>
      <c r="NK187" s="129"/>
      <c r="NL187" s="129"/>
      <c r="NM187" s="129"/>
      <c r="NN187" s="129"/>
      <c r="NO187" s="129"/>
      <c r="NP187" s="129"/>
      <c r="NQ187" s="129"/>
      <c r="NR187" s="129"/>
      <c r="NS187" s="129"/>
      <c r="NT187" s="129"/>
      <c r="NU187" s="129"/>
      <c r="NV187" s="129"/>
      <c r="NW187" s="129"/>
      <c r="NX187" s="129"/>
      <c r="NY187" s="129"/>
      <c r="NZ187" s="129"/>
      <c r="OA187" s="129"/>
      <c r="OB187" s="129"/>
      <c r="OC187" s="129"/>
      <c r="OD187" s="129"/>
      <c r="OE187" s="129"/>
      <c r="OF187" s="129"/>
      <c r="OG187" s="129"/>
      <c r="OH187" s="129"/>
      <c r="OI187" s="129"/>
      <c r="OJ187" s="129"/>
      <c r="OK187" s="129"/>
      <c r="OL187" s="129"/>
      <c r="OM187" s="129"/>
      <c r="ON187" s="129"/>
      <c r="OO187" s="129"/>
      <c r="OP187" s="129"/>
      <c r="OQ187" s="129"/>
      <c r="OR187" s="129"/>
      <c r="OS187" s="129"/>
      <c r="OT187" s="129"/>
      <c r="OU187" s="129"/>
      <c r="OV187" s="129"/>
      <c r="OW187" s="129"/>
      <c r="OX187" s="129"/>
      <c r="OY187" s="129"/>
      <c r="OZ187" s="129"/>
      <c r="PA187" s="129"/>
      <c r="PB187" s="129"/>
      <c r="PC187" s="129"/>
      <c r="PD187" s="129"/>
      <c r="PE187" s="129"/>
      <c r="PF187" s="129"/>
      <c r="PG187" s="129"/>
      <c r="PH187" s="129"/>
      <c r="PI187" s="129"/>
      <c r="PJ187" s="129"/>
      <c r="PK187" s="129"/>
      <c r="PL187" s="129"/>
      <c r="PM187" s="129"/>
      <c r="PN187" s="129"/>
      <c r="PO187" s="129"/>
      <c r="PP187" s="129"/>
      <c r="PQ187" s="129"/>
      <c r="PR187" s="129"/>
      <c r="PS187" s="129"/>
      <c r="PT187" s="129"/>
      <c r="PU187" s="129"/>
      <c r="PV187" s="129"/>
      <c r="PW187" s="129"/>
      <c r="PX187" s="129"/>
      <c r="PY187" s="129"/>
      <c r="PZ187" s="129"/>
      <c r="QA187" s="129"/>
      <c r="QB187" s="129"/>
      <c r="QC187" s="129"/>
      <c r="QD187" s="129"/>
      <c r="QE187" s="129"/>
      <c r="QF187" s="129"/>
      <c r="QG187" s="129"/>
      <c r="QH187" s="129"/>
      <c r="QI187" s="129"/>
      <c r="QJ187" s="129"/>
      <c r="QK187" s="129"/>
      <c r="QL187" s="129"/>
      <c r="QM187" s="129"/>
      <c r="QN187" s="129"/>
      <c r="QO187" s="129"/>
      <c r="QP187" s="129"/>
      <c r="QQ187" s="129"/>
      <c r="QR187" s="129"/>
      <c r="QS187" s="129"/>
      <c r="QT187" s="129"/>
      <c r="QU187" s="129"/>
      <c r="QV187" s="129"/>
      <c r="QW187" s="129"/>
      <c r="QX187" s="129"/>
      <c r="QY187" s="129"/>
      <c r="QZ187" s="129"/>
      <c r="RA187" s="129"/>
      <c r="RB187" s="129"/>
      <c r="RC187" s="129"/>
      <c r="RD187" s="129"/>
      <c r="RE187" s="129"/>
      <c r="RF187" s="129"/>
      <c r="RG187" s="129"/>
      <c r="RH187" s="129"/>
      <c r="RI187" s="129"/>
      <c r="RJ187" s="129"/>
      <c r="RK187" s="129"/>
      <c r="RL187" s="129"/>
      <c r="RM187" s="129"/>
      <c r="RN187" s="129"/>
      <c r="RO187" s="129"/>
      <c r="RP187" s="129"/>
      <c r="RQ187" s="129"/>
      <c r="RR187" s="129"/>
      <c r="RS187" s="129"/>
      <c r="RT187" s="129"/>
      <c r="RU187" s="129"/>
      <c r="RV187" s="129"/>
      <c r="RW187" s="129"/>
      <c r="RX187" s="129"/>
      <c r="RY187" s="129"/>
    </row>
    <row r="188" spans="1:493" s="20" customFormat="1" ht="40" customHeight="1" x14ac:dyDescent="0.25">
      <c r="A188" s="125" t="s">
        <v>157</v>
      </c>
      <c r="B188" s="9" t="s">
        <v>1152</v>
      </c>
      <c r="C188" s="9" t="s">
        <v>1153</v>
      </c>
      <c r="D188" s="9" t="s">
        <v>1154</v>
      </c>
      <c r="E188" s="247">
        <v>8.4</v>
      </c>
      <c r="F188" s="248">
        <v>13.6</v>
      </c>
      <c r="G188" s="248">
        <v>4.0999999999999996</v>
      </c>
      <c r="H188" s="247">
        <v>7.1</v>
      </c>
      <c r="I188" s="248">
        <v>11.5</v>
      </c>
      <c r="J188" s="250">
        <v>3.5</v>
      </c>
      <c r="K188" s="256">
        <v>2022</v>
      </c>
      <c r="L188" s="248" t="s">
        <v>1599</v>
      </c>
      <c r="M188" s="86" t="s">
        <v>1599</v>
      </c>
      <c r="N188" s="248" t="s">
        <v>1598</v>
      </c>
      <c r="O188" s="86" t="s">
        <v>163</v>
      </c>
      <c r="P188" s="86" t="s">
        <v>156</v>
      </c>
      <c r="Q188" s="86"/>
      <c r="R188" s="86" t="s">
        <v>156</v>
      </c>
      <c r="S188" s="86"/>
      <c r="T188" s="86">
        <v>2017</v>
      </c>
      <c r="U188" s="86" t="s">
        <v>166</v>
      </c>
      <c r="V188" s="86" t="s">
        <v>166</v>
      </c>
      <c r="W188" s="86" t="s">
        <v>166</v>
      </c>
      <c r="X188" s="86" t="s">
        <v>163</v>
      </c>
      <c r="Y188" s="86"/>
      <c r="Z188" s="86"/>
      <c r="AA188" s="273" t="s">
        <v>632</v>
      </c>
      <c r="AB188" s="44" t="s">
        <v>1435</v>
      </c>
      <c r="AC188" s="238" t="s">
        <v>1659</v>
      </c>
      <c r="AD188" s="235" t="s">
        <v>1425</v>
      </c>
      <c r="AE188" s="123">
        <v>2</v>
      </c>
      <c r="AF188" s="123">
        <v>0</v>
      </c>
      <c r="AG188" s="123">
        <v>2</v>
      </c>
      <c r="AH188" s="123">
        <v>2</v>
      </c>
      <c r="AI188" s="188" t="s">
        <v>1597</v>
      </c>
      <c r="AJ188" s="236" t="s">
        <v>1528</v>
      </c>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c r="GX188" s="129"/>
      <c r="GY188" s="129"/>
      <c r="GZ188" s="129"/>
      <c r="HA188" s="129"/>
      <c r="HB188" s="129"/>
      <c r="HC188" s="129"/>
      <c r="HD188" s="129"/>
      <c r="HE188" s="129"/>
      <c r="HF188" s="129"/>
      <c r="HG188" s="129"/>
      <c r="HH188" s="129"/>
      <c r="HI188" s="129"/>
      <c r="HJ188" s="129"/>
      <c r="HK188" s="129"/>
      <c r="HL188" s="129"/>
      <c r="HM188" s="129"/>
      <c r="HN188" s="129"/>
      <c r="HO188" s="129"/>
      <c r="HP188" s="129"/>
      <c r="HQ188" s="129"/>
      <c r="HR188" s="129"/>
      <c r="HS188" s="129"/>
      <c r="HT188" s="129"/>
      <c r="HU188" s="129"/>
      <c r="HV188" s="129"/>
      <c r="HW188" s="129"/>
      <c r="HX188" s="129"/>
      <c r="HY188" s="129"/>
      <c r="HZ188" s="129"/>
      <c r="IA188" s="129"/>
      <c r="IB188" s="129"/>
      <c r="IC188" s="129"/>
      <c r="ID188" s="129"/>
      <c r="IE188" s="129"/>
      <c r="IF188" s="129"/>
      <c r="IG188" s="129"/>
      <c r="IH188" s="129"/>
      <c r="II188" s="129"/>
      <c r="IJ188" s="129"/>
      <c r="IK188" s="129"/>
      <c r="IL188" s="129"/>
      <c r="IM188" s="129"/>
      <c r="IN188" s="129"/>
      <c r="IO188" s="129"/>
      <c r="IP188" s="129"/>
      <c r="IQ188" s="129"/>
      <c r="IR188" s="129"/>
      <c r="IS188" s="129"/>
      <c r="IT188" s="129"/>
      <c r="IU188" s="129"/>
      <c r="IV188" s="129"/>
      <c r="IW188" s="129"/>
      <c r="IX188" s="129"/>
      <c r="IY188" s="129"/>
      <c r="IZ188" s="129"/>
      <c r="JA188" s="129"/>
      <c r="JB188" s="129"/>
      <c r="JC188" s="129"/>
      <c r="JD188" s="129"/>
      <c r="JE188" s="129"/>
      <c r="JF188" s="129"/>
      <c r="JG188" s="129"/>
      <c r="JH188" s="129"/>
      <c r="JI188" s="129"/>
      <c r="JJ188" s="129"/>
      <c r="JK188" s="129"/>
      <c r="JL188" s="129"/>
      <c r="JM188" s="129"/>
      <c r="JN188" s="129"/>
      <c r="JO188" s="129"/>
      <c r="JP188" s="129"/>
      <c r="JQ188" s="129"/>
      <c r="JR188" s="129"/>
      <c r="JS188" s="129"/>
      <c r="JT188" s="129"/>
      <c r="JU188" s="129"/>
      <c r="JV188" s="129"/>
      <c r="JW188" s="129"/>
      <c r="JX188" s="129"/>
      <c r="JY188" s="129"/>
      <c r="JZ188" s="129"/>
      <c r="KA188" s="129"/>
      <c r="KB188" s="129"/>
      <c r="KC188" s="129"/>
      <c r="KD188" s="129"/>
      <c r="KE188" s="129"/>
      <c r="KF188" s="129"/>
      <c r="KG188" s="129"/>
      <c r="KH188" s="129"/>
      <c r="KI188" s="129"/>
      <c r="KJ188" s="129"/>
      <c r="KK188" s="129"/>
      <c r="KL188" s="129"/>
      <c r="KM188" s="129"/>
      <c r="KN188" s="129"/>
      <c r="KO188" s="129"/>
      <c r="KP188" s="129"/>
      <c r="KQ188" s="129"/>
      <c r="KR188" s="129"/>
      <c r="KS188" s="129"/>
      <c r="KT188" s="129"/>
      <c r="KU188" s="129"/>
      <c r="KV188" s="129"/>
      <c r="KW188" s="129"/>
      <c r="KX188" s="129"/>
      <c r="KY188" s="129"/>
      <c r="KZ188" s="129"/>
      <c r="LA188" s="129"/>
      <c r="LB188" s="129"/>
      <c r="LC188" s="129"/>
      <c r="LD188" s="129"/>
      <c r="LE188" s="129"/>
      <c r="LF188" s="129"/>
      <c r="LG188" s="129"/>
      <c r="LH188" s="129"/>
      <c r="LI188" s="129"/>
      <c r="LJ188" s="129"/>
      <c r="LK188" s="129"/>
      <c r="LL188" s="129"/>
      <c r="LM188" s="129"/>
      <c r="LN188" s="129"/>
      <c r="LO188" s="129"/>
      <c r="LP188" s="129"/>
      <c r="LQ188" s="129"/>
      <c r="LR188" s="129"/>
      <c r="LS188" s="129"/>
      <c r="LT188" s="129"/>
      <c r="LU188" s="129"/>
      <c r="LV188" s="129"/>
      <c r="LW188" s="129"/>
      <c r="LX188" s="129"/>
      <c r="LY188" s="129"/>
      <c r="LZ188" s="129"/>
      <c r="MA188" s="129"/>
      <c r="MB188" s="129"/>
      <c r="MC188" s="129"/>
      <c r="MD188" s="129"/>
      <c r="ME188" s="129"/>
      <c r="MF188" s="129"/>
      <c r="MG188" s="129"/>
      <c r="MH188" s="129"/>
      <c r="MI188" s="129"/>
      <c r="MJ188" s="129"/>
      <c r="MK188" s="129"/>
      <c r="ML188" s="129"/>
      <c r="MM188" s="129"/>
      <c r="MN188" s="129"/>
      <c r="MO188" s="129"/>
      <c r="MP188" s="129"/>
      <c r="MQ188" s="129"/>
      <c r="MR188" s="129"/>
      <c r="MS188" s="129"/>
      <c r="MT188" s="129"/>
      <c r="MU188" s="129"/>
      <c r="MV188" s="129"/>
      <c r="MW188" s="129"/>
      <c r="MX188" s="129"/>
      <c r="MY188" s="129"/>
      <c r="MZ188" s="129"/>
      <c r="NA188" s="129"/>
      <c r="NB188" s="129"/>
      <c r="NC188" s="129"/>
      <c r="ND188" s="129"/>
      <c r="NE188" s="129"/>
      <c r="NF188" s="129"/>
      <c r="NG188" s="129"/>
      <c r="NH188" s="129"/>
      <c r="NI188" s="129"/>
      <c r="NJ188" s="129"/>
      <c r="NK188" s="129"/>
      <c r="NL188" s="129"/>
      <c r="NM188" s="129"/>
      <c r="NN188" s="129"/>
      <c r="NO188" s="129"/>
      <c r="NP188" s="129"/>
      <c r="NQ188" s="129"/>
      <c r="NR188" s="129"/>
      <c r="NS188" s="129"/>
      <c r="NT188" s="129"/>
      <c r="NU188" s="129"/>
      <c r="NV188" s="129"/>
      <c r="NW188" s="129"/>
      <c r="NX188" s="129"/>
      <c r="NY188" s="129"/>
      <c r="NZ188" s="129"/>
      <c r="OA188" s="129"/>
      <c r="OB188" s="129"/>
      <c r="OC188" s="129"/>
      <c r="OD188" s="129"/>
      <c r="OE188" s="129"/>
      <c r="OF188" s="129"/>
      <c r="OG188" s="129"/>
      <c r="OH188" s="129"/>
      <c r="OI188" s="129"/>
      <c r="OJ188" s="129"/>
      <c r="OK188" s="129"/>
      <c r="OL188" s="129"/>
      <c r="OM188" s="129"/>
      <c r="ON188" s="129"/>
      <c r="OO188" s="129"/>
      <c r="OP188" s="129"/>
      <c r="OQ188" s="129"/>
      <c r="OR188" s="129"/>
      <c r="OS188" s="129"/>
      <c r="OT188" s="129"/>
      <c r="OU188" s="129"/>
      <c r="OV188" s="129"/>
      <c r="OW188" s="129"/>
      <c r="OX188" s="129"/>
      <c r="OY188" s="129"/>
      <c r="OZ188" s="129"/>
      <c r="PA188" s="129"/>
      <c r="PB188" s="129"/>
      <c r="PC188" s="129"/>
      <c r="PD188" s="129"/>
      <c r="PE188" s="129"/>
      <c r="PF188" s="129"/>
      <c r="PG188" s="129"/>
      <c r="PH188" s="129"/>
      <c r="PI188" s="129"/>
      <c r="PJ188" s="129"/>
      <c r="PK188" s="129"/>
      <c r="PL188" s="129"/>
      <c r="PM188" s="129"/>
      <c r="PN188" s="129"/>
      <c r="PO188" s="129"/>
      <c r="PP188" s="129"/>
      <c r="PQ188" s="129"/>
      <c r="PR188" s="129"/>
      <c r="PS188" s="129"/>
      <c r="PT188" s="129"/>
      <c r="PU188" s="129"/>
      <c r="PV188" s="129"/>
      <c r="PW188" s="129"/>
      <c r="PX188" s="129"/>
      <c r="PY188" s="129"/>
      <c r="PZ188" s="129"/>
      <c r="QA188" s="129"/>
      <c r="QB188" s="129"/>
      <c r="QC188" s="129"/>
      <c r="QD188" s="129"/>
      <c r="QE188" s="129"/>
      <c r="QF188" s="129"/>
      <c r="QG188" s="129"/>
      <c r="QH188" s="129"/>
      <c r="QI188" s="129"/>
      <c r="QJ188" s="129"/>
      <c r="QK188" s="129"/>
      <c r="QL188" s="129"/>
      <c r="QM188" s="129"/>
      <c r="QN188" s="129"/>
      <c r="QO188" s="129"/>
      <c r="QP188" s="129"/>
      <c r="QQ188" s="129"/>
      <c r="QR188" s="129"/>
      <c r="QS188" s="129"/>
      <c r="QT188" s="129"/>
      <c r="QU188" s="129"/>
      <c r="QV188" s="129"/>
      <c r="QW188" s="129"/>
      <c r="QX188" s="129"/>
      <c r="QY188" s="129"/>
      <c r="QZ188" s="129"/>
      <c r="RA188" s="129"/>
      <c r="RB188" s="129"/>
      <c r="RC188" s="129"/>
      <c r="RD188" s="129"/>
      <c r="RE188" s="129"/>
      <c r="RF188" s="129"/>
      <c r="RG188" s="129"/>
      <c r="RH188" s="129"/>
      <c r="RI188" s="129"/>
      <c r="RJ188" s="129"/>
      <c r="RK188" s="129"/>
      <c r="RL188" s="129"/>
      <c r="RM188" s="129"/>
      <c r="RN188" s="129"/>
      <c r="RO188" s="129"/>
      <c r="RP188" s="129"/>
      <c r="RQ188" s="129"/>
      <c r="RR188" s="129"/>
      <c r="RS188" s="129"/>
      <c r="RT188" s="129"/>
      <c r="RU188" s="129"/>
      <c r="RV188" s="129"/>
      <c r="RW188" s="129"/>
      <c r="RX188" s="129"/>
      <c r="RY188" s="129"/>
    </row>
    <row r="189" spans="1:493" s="20" customFormat="1" ht="40" customHeight="1" x14ac:dyDescent="0.25">
      <c r="A189" s="125" t="s">
        <v>498</v>
      </c>
      <c r="B189" s="9" t="s">
        <v>1155</v>
      </c>
      <c r="C189" s="9" t="s">
        <v>1156</v>
      </c>
      <c r="D189" s="9" t="s">
        <v>1157</v>
      </c>
      <c r="E189" s="247">
        <v>7.7</v>
      </c>
      <c r="F189" s="248">
        <v>11.8</v>
      </c>
      <c r="G189" s="248">
        <v>3.4</v>
      </c>
      <c r="H189" s="247">
        <v>8.6</v>
      </c>
      <c r="I189" s="248">
        <v>11.8</v>
      </c>
      <c r="J189" s="250">
        <v>3.4</v>
      </c>
      <c r="K189" s="256">
        <v>2022</v>
      </c>
      <c r="L189" s="248" t="s">
        <v>1599</v>
      </c>
      <c r="M189" s="86" t="s">
        <v>1599</v>
      </c>
      <c r="N189" s="248" t="s">
        <v>1598</v>
      </c>
      <c r="O189" s="86" t="s">
        <v>162</v>
      </c>
      <c r="P189" s="86" t="s">
        <v>156</v>
      </c>
      <c r="Q189" s="86"/>
      <c r="R189" s="86" t="s">
        <v>156</v>
      </c>
      <c r="S189" s="86"/>
      <c r="T189" s="86" t="s">
        <v>156</v>
      </c>
      <c r="U189" s="86" t="s">
        <v>156</v>
      </c>
      <c r="V189" s="86" t="s">
        <v>156</v>
      </c>
      <c r="W189" s="86" t="s">
        <v>156</v>
      </c>
      <c r="X189" s="86" t="s">
        <v>162</v>
      </c>
      <c r="Y189" s="86"/>
      <c r="Z189" s="86"/>
      <c r="AA189" s="273" t="s">
        <v>632</v>
      </c>
      <c r="AB189" s="44" t="s">
        <v>1435</v>
      </c>
      <c r="AC189" s="238" t="s">
        <v>1579</v>
      </c>
      <c r="AD189" s="235" t="s">
        <v>1425</v>
      </c>
      <c r="AE189" s="123">
        <v>2</v>
      </c>
      <c r="AF189" s="123">
        <v>0</v>
      </c>
      <c r="AG189" s="123">
        <v>2</v>
      </c>
      <c r="AH189" s="123">
        <v>2</v>
      </c>
      <c r="AI189" s="188" t="s">
        <v>1597</v>
      </c>
      <c r="AJ189" s="236" t="s">
        <v>1528</v>
      </c>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c r="CG189" s="129"/>
      <c r="CH189" s="129"/>
      <c r="CI189" s="129"/>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c r="GE189" s="129"/>
      <c r="GF189" s="129"/>
      <c r="GG189" s="129"/>
      <c r="GH189" s="129"/>
      <c r="GI189" s="129"/>
      <c r="GJ189" s="129"/>
      <c r="GK189" s="129"/>
      <c r="GL189" s="129"/>
      <c r="GM189" s="129"/>
      <c r="GN189" s="129"/>
      <c r="GO189" s="129"/>
      <c r="GP189" s="129"/>
      <c r="GQ189" s="129"/>
      <c r="GR189" s="129"/>
      <c r="GS189" s="129"/>
      <c r="GT189" s="129"/>
      <c r="GU189" s="129"/>
      <c r="GV189" s="129"/>
      <c r="GW189" s="129"/>
      <c r="GX189" s="129"/>
      <c r="GY189" s="129"/>
      <c r="GZ189" s="129"/>
      <c r="HA189" s="129"/>
      <c r="HB189" s="129"/>
      <c r="HC189" s="129"/>
      <c r="HD189" s="129"/>
      <c r="HE189" s="129"/>
      <c r="HF189" s="129"/>
      <c r="HG189" s="129"/>
      <c r="HH189" s="129"/>
      <c r="HI189" s="129"/>
      <c r="HJ189" s="129"/>
      <c r="HK189" s="129"/>
      <c r="HL189" s="129"/>
      <c r="HM189" s="129"/>
      <c r="HN189" s="129"/>
      <c r="HO189" s="129"/>
      <c r="HP189" s="129"/>
      <c r="HQ189" s="129"/>
      <c r="HR189" s="129"/>
      <c r="HS189" s="129"/>
      <c r="HT189" s="129"/>
      <c r="HU189" s="129"/>
      <c r="HV189" s="129"/>
      <c r="HW189" s="129"/>
      <c r="HX189" s="129"/>
      <c r="HY189" s="129"/>
      <c r="HZ189" s="129"/>
      <c r="IA189" s="129"/>
      <c r="IB189" s="129"/>
      <c r="IC189" s="129"/>
      <c r="ID189" s="129"/>
      <c r="IE189" s="129"/>
      <c r="IF189" s="129"/>
      <c r="IG189" s="129"/>
      <c r="IH189" s="129"/>
      <c r="II189" s="129"/>
      <c r="IJ189" s="129"/>
      <c r="IK189" s="129"/>
      <c r="IL189" s="129"/>
      <c r="IM189" s="129"/>
      <c r="IN189" s="129"/>
      <c r="IO189" s="129"/>
      <c r="IP189" s="129"/>
      <c r="IQ189" s="129"/>
      <c r="IR189" s="129"/>
      <c r="IS189" s="129"/>
      <c r="IT189" s="129"/>
      <c r="IU189" s="129"/>
      <c r="IV189" s="129"/>
      <c r="IW189" s="129"/>
      <c r="IX189" s="129"/>
      <c r="IY189" s="129"/>
      <c r="IZ189" s="129"/>
      <c r="JA189" s="129"/>
      <c r="JB189" s="129"/>
      <c r="JC189" s="129"/>
      <c r="JD189" s="129"/>
      <c r="JE189" s="129"/>
      <c r="JF189" s="129"/>
      <c r="JG189" s="129"/>
      <c r="JH189" s="129"/>
      <c r="JI189" s="129"/>
      <c r="JJ189" s="129"/>
      <c r="JK189" s="129"/>
      <c r="JL189" s="129"/>
      <c r="JM189" s="129"/>
      <c r="JN189" s="129"/>
      <c r="JO189" s="129"/>
      <c r="JP189" s="129"/>
      <c r="JQ189" s="129"/>
      <c r="JR189" s="129"/>
      <c r="JS189" s="129"/>
      <c r="JT189" s="129"/>
      <c r="JU189" s="129"/>
      <c r="JV189" s="129"/>
      <c r="JW189" s="129"/>
      <c r="JX189" s="129"/>
      <c r="JY189" s="129"/>
      <c r="JZ189" s="129"/>
      <c r="KA189" s="129"/>
      <c r="KB189" s="129"/>
      <c r="KC189" s="129"/>
      <c r="KD189" s="129"/>
      <c r="KE189" s="129"/>
      <c r="KF189" s="129"/>
      <c r="KG189" s="129"/>
      <c r="KH189" s="129"/>
      <c r="KI189" s="129"/>
      <c r="KJ189" s="129"/>
      <c r="KK189" s="129"/>
      <c r="KL189" s="129"/>
      <c r="KM189" s="129"/>
      <c r="KN189" s="129"/>
      <c r="KO189" s="129"/>
      <c r="KP189" s="129"/>
      <c r="KQ189" s="129"/>
      <c r="KR189" s="129"/>
      <c r="KS189" s="129"/>
      <c r="KT189" s="129"/>
      <c r="KU189" s="129"/>
      <c r="KV189" s="129"/>
      <c r="KW189" s="129"/>
      <c r="KX189" s="129"/>
      <c r="KY189" s="129"/>
      <c r="KZ189" s="129"/>
      <c r="LA189" s="129"/>
      <c r="LB189" s="129"/>
      <c r="LC189" s="129"/>
      <c r="LD189" s="129"/>
      <c r="LE189" s="129"/>
      <c r="LF189" s="129"/>
      <c r="LG189" s="129"/>
      <c r="LH189" s="129"/>
      <c r="LI189" s="129"/>
      <c r="LJ189" s="129"/>
      <c r="LK189" s="129"/>
      <c r="LL189" s="129"/>
      <c r="LM189" s="129"/>
      <c r="LN189" s="129"/>
      <c r="LO189" s="129"/>
      <c r="LP189" s="129"/>
      <c r="LQ189" s="129"/>
      <c r="LR189" s="129"/>
      <c r="LS189" s="129"/>
      <c r="LT189" s="129"/>
      <c r="LU189" s="129"/>
      <c r="LV189" s="129"/>
      <c r="LW189" s="129"/>
      <c r="LX189" s="129"/>
      <c r="LY189" s="129"/>
      <c r="LZ189" s="129"/>
      <c r="MA189" s="129"/>
      <c r="MB189" s="129"/>
      <c r="MC189" s="129"/>
      <c r="MD189" s="129"/>
      <c r="ME189" s="129"/>
      <c r="MF189" s="129"/>
      <c r="MG189" s="129"/>
      <c r="MH189" s="129"/>
      <c r="MI189" s="129"/>
      <c r="MJ189" s="129"/>
      <c r="MK189" s="129"/>
      <c r="ML189" s="129"/>
      <c r="MM189" s="129"/>
      <c r="MN189" s="129"/>
      <c r="MO189" s="129"/>
      <c r="MP189" s="129"/>
      <c r="MQ189" s="129"/>
      <c r="MR189" s="129"/>
      <c r="MS189" s="129"/>
      <c r="MT189" s="129"/>
      <c r="MU189" s="129"/>
      <c r="MV189" s="129"/>
      <c r="MW189" s="129"/>
      <c r="MX189" s="129"/>
      <c r="MY189" s="129"/>
      <c r="MZ189" s="129"/>
      <c r="NA189" s="129"/>
      <c r="NB189" s="129"/>
      <c r="NC189" s="129"/>
      <c r="ND189" s="129"/>
      <c r="NE189" s="129"/>
      <c r="NF189" s="129"/>
      <c r="NG189" s="129"/>
      <c r="NH189" s="129"/>
      <c r="NI189" s="129"/>
      <c r="NJ189" s="129"/>
      <c r="NK189" s="129"/>
      <c r="NL189" s="129"/>
      <c r="NM189" s="129"/>
      <c r="NN189" s="129"/>
      <c r="NO189" s="129"/>
      <c r="NP189" s="129"/>
      <c r="NQ189" s="129"/>
      <c r="NR189" s="129"/>
      <c r="NS189" s="129"/>
      <c r="NT189" s="129"/>
      <c r="NU189" s="129"/>
      <c r="NV189" s="129"/>
      <c r="NW189" s="129"/>
      <c r="NX189" s="129"/>
      <c r="NY189" s="129"/>
      <c r="NZ189" s="129"/>
      <c r="OA189" s="129"/>
      <c r="OB189" s="129"/>
      <c r="OC189" s="129"/>
      <c r="OD189" s="129"/>
      <c r="OE189" s="129"/>
      <c r="OF189" s="129"/>
      <c r="OG189" s="129"/>
      <c r="OH189" s="129"/>
      <c r="OI189" s="129"/>
      <c r="OJ189" s="129"/>
      <c r="OK189" s="129"/>
      <c r="OL189" s="129"/>
      <c r="OM189" s="129"/>
      <c r="ON189" s="129"/>
      <c r="OO189" s="129"/>
      <c r="OP189" s="129"/>
      <c r="OQ189" s="129"/>
      <c r="OR189" s="129"/>
      <c r="OS189" s="129"/>
      <c r="OT189" s="129"/>
      <c r="OU189" s="129"/>
      <c r="OV189" s="129"/>
      <c r="OW189" s="129"/>
      <c r="OX189" s="129"/>
      <c r="OY189" s="129"/>
      <c r="OZ189" s="129"/>
      <c r="PA189" s="129"/>
      <c r="PB189" s="129"/>
      <c r="PC189" s="129"/>
      <c r="PD189" s="129"/>
      <c r="PE189" s="129"/>
      <c r="PF189" s="129"/>
      <c r="PG189" s="129"/>
      <c r="PH189" s="129"/>
      <c r="PI189" s="129"/>
      <c r="PJ189" s="129"/>
      <c r="PK189" s="129"/>
      <c r="PL189" s="129"/>
      <c r="PM189" s="129"/>
      <c r="PN189" s="129"/>
      <c r="PO189" s="129"/>
      <c r="PP189" s="129"/>
      <c r="PQ189" s="129"/>
      <c r="PR189" s="129"/>
      <c r="PS189" s="129"/>
      <c r="PT189" s="129"/>
      <c r="PU189" s="129"/>
      <c r="PV189" s="129"/>
      <c r="PW189" s="129"/>
      <c r="PX189" s="129"/>
      <c r="PY189" s="129"/>
      <c r="PZ189" s="129"/>
      <c r="QA189" s="129"/>
      <c r="QB189" s="129"/>
      <c r="QC189" s="129"/>
      <c r="QD189" s="129"/>
      <c r="QE189" s="129"/>
      <c r="QF189" s="129"/>
      <c r="QG189" s="129"/>
      <c r="QH189" s="129"/>
      <c r="QI189" s="129"/>
      <c r="QJ189" s="129"/>
      <c r="QK189" s="129"/>
      <c r="QL189" s="129"/>
      <c r="QM189" s="129"/>
      <c r="QN189" s="129"/>
      <c r="QO189" s="129"/>
      <c r="QP189" s="129"/>
      <c r="QQ189" s="129"/>
      <c r="QR189" s="129"/>
      <c r="QS189" s="129"/>
      <c r="QT189" s="129"/>
      <c r="QU189" s="129"/>
      <c r="QV189" s="129"/>
      <c r="QW189" s="129"/>
      <c r="QX189" s="129"/>
      <c r="QY189" s="129"/>
      <c r="QZ189" s="129"/>
      <c r="RA189" s="129"/>
      <c r="RB189" s="129"/>
      <c r="RC189" s="129"/>
      <c r="RD189" s="129"/>
      <c r="RE189" s="129"/>
      <c r="RF189" s="129"/>
      <c r="RG189" s="129"/>
      <c r="RH189" s="129"/>
      <c r="RI189" s="129"/>
      <c r="RJ189" s="129"/>
      <c r="RK189" s="129"/>
      <c r="RL189" s="129"/>
      <c r="RM189" s="129"/>
      <c r="RN189" s="129"/>
      <c r="RO189" s="129"/>
      <c r="RP189" s="129"/>
      <c r="RQ189" s="129"/>
      <c r="RR189" s="129"/>
      <c r="RS189" s="129"/>
      <c r="RT189" s="129"/>
      <c r="RU189" s="129"/>
      <c r="RV189" s="129"/>
      <c r="RW189" s="129"/>
      <c r="RX189" s="129"/>
      <c r="RY189" s="129"/>
    </row>
    <row r="190" spans="1:493" s="20" customFormat="1" ht="40" customHeight="1" x14ac:dyDescent="0.25">
      <c r="A190" s="125" t="s">
        <v>1504</v>
      </c>
      <c r="B190" s="9" t="s">
        <v>1158</v>
      </c>
      <c r="C190" s="9" t="s">
        <v>1159</v>
      </c>
      <c r="D190" s="9" t="s">
        <v>1160</v>
      </c>
      <c r="E190" s="247">
        <v>15.9</v>
      </c>
      <c r="F190" s="248">
        <v>20.399999999999999</v>
      </c>
      <c r="G190" s="248">
        <v>12.2</v>
      </c>
      <c r="H190" s="247">
        <v>7.7</v>
      </c>
      <c r="I190" s="248">
        <v>17.100000000000001</v>
      </c>
      <c r="J190" s="250">
        <v>10.3</v>
      </c>
      <c r="K190" s="256">
        <v>2022</v>
      </c>
      <c r="L190" s="248" t="s">
        <v>1599</v>
      </c>
      <c r="M190" s="86" t="s">
        <v>1599</v>
      </c>
      <c r="N190" s="248" t="s">
        <v>1598</v>
      </c>
      <c r="O190" s="86" t="s">
        <v>162</v>
      </c>
      <c r="P190" s="86" t="s">
        <v>156</v>
      </c>
      <c r="Q190" s="86"/>
      <c r="R190" s="86" t="s">
        <v>156</v>
      </c>
      <c r="S190" s="86"/>
      <c r="T190" s="86" t="s">
        <v>156</v>
      </c>
      <c r="U190" s="86" t="s">
        <v>156</v>
      </c>
      <c r="V190" s="86" t="s">
        <v>156</v>
      </c>
      <c r="W190" s="86" t="s">
        <v>156</v>
      </c>
      <c r="X190" s="86" t="s">
        <v>645</v>
      </c>
      <c r="Y190" s="86"/>
      <c r="Z190" s="86"/>
      <c r="AA190" s="273" t="s">
        <v>632</v>
      </c>
      <c r="AB190" s="44" t="s">
        <v>1435</v>
      </c>
      <c r="AC190" s="238" t="s">
        <v>1548</v>
      </c>
      <c r="AD190" s="235" t="s">
        <v>1425</v>
      </c>
      <c r="AE190" s="123">
        <v>2</v>
      </c>
      <c r="AF190" s="123">
        <v>0</v>
      </c>
      <c r="AG190" s="123">
        <v>2</v>
      </c>
      <c r="AH190" s="123">
        <v>2</v>
      </c>
      <c r="AI190" s="188" t="s">
        <v>1597</v>
      </c>
      <c r="AJ190" s="236" t="s">
        <v>1528</v>
      </c>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c r="BH190" s="124"/>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c r="CG190" s="129"/>
      <c r="CH190" s="129"/>
      <c r="CI190" s="129"/>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c r="GE190" s="129"/>
      <c r="GF190" s="129"/>
      <c r="GG190" s="129"/>
      <c r="GH190" s="129"/>
      <c r="GI190" s="129"/>
      <c r="GJ190" s="129"/>
      <c r="GK190" s="129"/>
      <c r="GL190" s="129"/>
      <c r="GM190" s="129"/>
      <c r="GN190" s="129"/>
      <c r="GO190" s="129"/>
      <c r="GP190" s="129"/>
      <c r="GQ190" s="129"/>
      <c r="GR190" s="129"/>
      <c r="GS190" s="129"/>
      <c r="GT190" s="129"/>
      <c r="GU190" s="129"/>
      <c r="GV190" s="129"/>
      <c r="GW190" s="129"/>
      <c r="GX190" s="129"/>
      <c r="GY190" s="129"/>
      <c r="GZ190" s="129"/>
      <c r="HA190" s="129"/>
      <c r="HB190" s="129"/>
      <c r="HC190" s="129"/>
      <c r="HD190" s="129"/>
      <c r="HE190" s="129"/>
      <c r="HF190" s="129"/>
      <c r="HG190" s="129"/>
      <c r="HH190" s="129"/>
      <c r="HI190" s="129"/>
      <c r="HJ190" s="129"/>
      <c r="HK190" s="129"/>
      <c r="HL190" s="129"/>
      <c r="HM190" s="129"/>
      <c r="HN190" s="129"/>
      <c r="HO190" s="129"/>
      <c r="HP190" s="129"/>
      <c r="HQ190" s="129"/>
      <c r="HR190" s="129"/>
      <c r="HS190" s="129"/>
      <c r="HT190" s="129"/>
      <c r="HU190" s="129"/>
      <c r="HV190" s="129"/>
      <c r="HW190" s="129"/>
      <c r="HX190" s="129"/>
      <c r="HY190" s="129"/>
      <c r="HZ190" s="129"/>
      <c r="IA190" s="129"/>
      <c r="IB190" s="129"/>
      <c r="IC190" s="129"/>
      <c r="ID190" s="129"/>
      <c r="IE190" s="129"/>
      <c r="IF190" s="129"/>
      <c r="IG190" s="129"/>
      <c r="IH190" s="129"/>
      <c r="II190" s="129"/>
      <c r="IJ190" s="129"/>
      <c r="IK190" s="129"/>
      <c r="IL190" s="129"/>
      <c r="IM190" s="129"/>
      <c r="IN190" s="129"/>
      <c r="IO190" s="129"/>
      <c r="IP190" s="129"/>
      <c r="IQ190" s="129"/>
      <c r="IR190" s="129"/>
      <c r="IS190" s="129"/>
      <c r="IT190" s="129"/>
      <c r="IU190" s="129"/>
      <c r="IV190" s="129"/>
      <c r="IW190" s="129"/>
      <c r="IX190" s="129"/>
      <c r="IY190" s="129"/>
      <c r="IZ190" s="129"/>
      <c r="JA190" s="129"/>
      <c r="JB190" s="129"/>
      <c r="JC190" s="129"/>
      <c r="JD190" s="129"/>
      <c r="JE190" s="129"/>
      <c r="JF190" s="129"/>
      <c r="JG190" s="129"/>
      <c r="JH190" s="129"/>
      <c r="JI190" s="129"/>
      <c r="JJ190" s="129"/>
      <c r="JK190" s="129"/>
      <c r="JL190" s="129"/>
      <c r="JM190" s="129"/>
      <c r="JN190" s="129"/>
      <c r="JO190" s="129"/>
      <c r="JP190" s="129"/>
      <c r="JQ190" s="129"/>
      <c r="JR190" s="129"/>
      <c r="JS190" s="129"/>
      <c r="JT190" s="129"/>
      <c r="JU190" s="129"/>
      <c r="JV190" s="129"/>
      <c r="JW190" s="129"/>
      <c r="JX190" s="129"/>
      <c r="JY190" s="129"/>
      <c r="JZ190" s="129"/>
      <c r="KA190" s="129"/>
      <c r="KB190" s="129"/>
      <c r="KC190" s="129"/>
      <c r="KD190" s="129"/>
      <c r="KE190" s="129"/>
      <c r="KF190" s="129"/>
      <c r="KG190" s="129"/>
      <c r="KH190" s="129"/>
      <c r="KI190" s="129"/>
      <c r="KJ190" s="129"/>
      <c r="KK190" s="129"/>
      <c r="KL190" s="129"/>
      <c r="KM190" s="129"/>
      <c r="KN190" s="129"/>
      <c r="KO190" s="129"/>
      <c r="KP190" s="129"/>
      <c r="KQ190" s="129"/>
      <c r="KR190" s="129"/>
      <c r="KS190" s="129"/>
      <c r="KT190" s="129"/>
      <c r="KU190" s="129"/>
      <c r="KV190" s="129"/>
      <c r="KW190" s="129"/>
      <c r="KX190" s="129"/>
      <c r="KY190" s="129"/>
      <c r="KZ190" s="129"/>
      <c r="LA190" s="129"/>
      <c r="LB190" s="129"/>
      <c r="LC190" s="129"/>
      <c r="LD190" s="129"/>
      <c r="LE190" s="129"/>
      <c r="LF190" s="129"/>
      <c r="LG190" s="129"/>
      <c r="LH190" s="129"/>
      <c r="LI190" s="129"/>
      <c r="LJ190" s="129"/>
      <c r="LK190" s="129"/>
      <c r="LL190" s="129"/>
      <c r="LM190" s="129"/>
      <c r="LN190" s="129"/>
      <c r="LO190" s="129"/>
      <c r="LP190" s="129"/>
      <c r="LQ190" s="129"/>
      <c r="LR190" s="129"/>
      <c r="LS190" s="129"/>
      <c r="LT190" s="129"/>
      <c r="LU190" s="129"/>
      <c r="LV190" s="129"/>
      <c r="LW190" s="129"/>
      <c r="LX190" s="129"/>
      <c r="LY190" s="129"/>
      <c r="LZ190" s="129"/>
      <c r="MA190" s="129"/>
      <c r="MB190" s="129"/>
      <c r="MC190" s="129"/>
      <c r="MD190" s="129"/>
      <c r="ME190" s="129"/>
      <c r="MF190" s="129"/>
      <c r="MG190" s="129"/>
      <c r="MH190" s="129"/>
      <c r="MI190" s="129"/>
      <c r="MJ190" s="129"/>
      <c r="MK190" s="129"/>
      <c r="ML190" s="129"/>
      <c r="MM190" s="129"/>
      <c r="MN190" s="129"/>
      <c r="MO190" s="129"/>
      <c r="MP190" s="129"/>
      <c r="MQ190" s="129"/>
      <c r="MR190" s="129"/>
      <c r="MS190" s="129"/>
      <c r="MT190" s="129"/>
      <c r="MU190" s="129"/>
      <c r="MV190" s="129"/>
      <c r="MW190" s="129"/>
      <c r="MX190" s="129"/>
      <c r="MY190" s="129"/>
      <c r="MZ190" s="129"/>
      <c r="NA190" s="129"/>
      <c r="NB190" s="129"/>
      <c r="NC190" s="129"/>
      <c r="ND190" s="129"/>
      <c r="NE190" s="129"/>
      <c r="NF190" s="129"/>
      <c r="NG190" s="129"/>
      <c r="NH190" s="129"/>
      <c r="NI190" s="129"/>
      <c r="NJ190" s="129"/>
      <c r="NK190" s="129"/>
      <c r="NL190" s="129"/>
      <c r="NM190" s="129"/>
      <c r="NN190" s="129"/>
      <c r="NO190" s="129"/>
      <c r="NP190" s="129"/>
      <c r="NQ190" s="129"/>
      <c r="NR190" s="129"/>
      <c r="NS190" s="129"/>
      <c r="NT190" s="129"/>
      <c r="NU190" s="129"/>
      <c r="NV190" s="129"/>
      <c r="NW190" s="129"/>
      <c r="NX190" s="129"/>
      <c r="NY190" s="129"/>
      <c r="NZ190" s="129"/>
      <c r="OA190" s="129"/>
      <c r="OB190" s="129"/>
      <c r="OC190" s="129"/>
      <c r="OD190" s="129"/>
      <c r="OE190" s="129"/>
      <c r="OF190" s="129"/>
      <c r="OG190" s="129"/>
      <c r="OH190" s="129"/>
      <c r="OI190" s="129"/>
      <c r="OJ190" s="129"/>
      <c r="OK190" s="129"/>
      <c r="OL190" s="129"/>
      <c r="OM190" s="129"/>
      <c r="ON190" s="129"/>
      <c r="OO190" s="129"/>
      <c r="OP190" s="129"/>
      <c r="OQ190" s="129"/>
      <c r="OR190" s="129"/>
      <c r="OS190" s="129"/>
      <c r="OT190" s="129"/>
      <c r="OU190" s="129"/>
      <c r="OV190" s="129"/>
      <c r="OW190" s="129"/>
      <c r="OX190" s="129"/>
      <c r="OY190" s="129"/>
      <c r="OZ190" s="129"/>
      <c r="PA190" s="129"/>
      <c r="PB190" s="129"/>
      <c r="PC190" s="129"/>
      <c r="PD190" s="129"/>
      <c r="PE190" s="129"/>
      <c r="PF190" s="129"/>
      <c r="PG190" s="129"/>
      <c r="PH190" s="129"/>
      <c r="PI190" s="129"/>
      <c r="PJ190" s="129"/>
      <c r="PK190" s="129"/>
      <c r="PL190" s="129"/>
      <c r="PM190" s="129"/>
      <c r="PN190" s="129"/>
      <c r="PO190" s="129"/>
      <c r="PP190" s="129"/>
      <c r="PQ190" s="129"/>
      <c r="PR190" s="129"/>
      <c r="PS190" s="129"/>
      <c r="PT190" s="129"/>
      <c r="PU190" s="129"/>
      <c r="PV190" s="129"/>
      <c r="PW190" s="129"/>
      <c r="PX190" s="129"/>
      <c r="PY190" s="129"/>
      <c r="PZ190" s="129"/>
      <c r="QA190" s="129"/>
      <c r="QB190" s="129"/>
      <c r="QC190" s="129"/>
      <c r="QD190" s="129"/>
      <c r="QE190" s="129"/>
      <c r="QF190" s="129"/>
      <c r="QG190" s="129"/>
      <c r="QH190" s="129"/>
      <c r="QI190" s="129"/>
      <c r="QJ190" s="129"/>
      <c r="QK190" s="129"/>
      <c r="QL190" s="129"/>
      <c r="QM190" s="129"/>
      <c r="QN190" s="129"/>
      <c r="QO190" s="129"/>
      <c r="QP190" s="129"/>
      <c r="QQ190" s="129"/>
      <c r="QR190" s="129"/>
      <c r="QS190" s="129"/>
      <c r="QT190" s="129"/>
      <c r="QU190" s="129"/>
      <c r="QV190" s="129"/>
      <c r="QW190" s="129"/>
      <c r="QX190" s="129"/>
      <c r="QY190" s="129"/>
      <c r="QZ190" s="129"/>
      <c r="RA190" s="129"/>
      <c r="RB190" s="129"/>
      <c r="RC190" s="129"/>
      <c r="RD190" s="129"/>
      <c r="RE190" s="129"/>
      <c r="RF190" s="129"/>
      <c r="RG190" s="129"/>
      <c r="RH190" s="129"/>
      <c r="RI190" s="129"/>
      <c r="RJ190" s="129"/>
      <c r="RK190" s="129"/>
      <c r="RL190" s="129"/>
      <c r="RM190" s="129"/>
      <c r="RN190" s="129"/>
      <c r="RO190" s="129"/>
      <c r="RP190" s="129"/>
      <c r="RQ190" s="129"/>
      <c r="RR190" s="129"/>
      <c r="RS190" s="129"/>
      <c r="RT190" s="129"/>
      <c r="RU190" s="129"/>
      <c r="RV190" s="129"/>
      <c r="RW190" s="129"/>
      <c r="RX190" s="129"/>
      <c r="RY190" s="129"/>
    </row>
    <row r="191" spans="1:493" s="20" customFormat="1" ht="40" customHeight="1" x14ac:dyDescent="0.25">
      <c r="A191" s="125" t="s">
        <v>157</v>
      </c>
      <c r="B191" s="9" t="s">
        <v>1161</v>
      </c>
      <c r="C191" s="9" t="s">
        <v>1162</v>
      </c>
      <c r="D191" s="9" t="s">
        <v>1163</v>
      </c>
      <c r="E191" s="247">
        <v>20.3</v>
      </c>
      <c r="F191" s="248">
        <v>31.5</v>
      </c>
      <c r="G191" s="248">
        <v>11</v>
      </c>
      <c r="H191" s="247">
        <v>18.7</v>
      </c>
      <c r="I191" s="248">
        <v>29.3</v>
      </c>
      <c r="J191" s="250">
        <v>10</v>
      </c>
      <c r="K191" s="256">
        <v>2022</v>
      </c>
      <c r="L191" s="248" t="s">
        <v>1599</v>
      </c>
      <c r="M191" s="275" t="s">
        <v>1599</v>
      </c>
      <c r="N191" s="248" t="s">
        <v>1598</v>
      </c>
      <c r="O191" s="86" t="s">
        <v>163</v>
      </c>
      <c r="P191" s="86" t="s">
        <v>156</v>
      </c>
      <c r="Q191" s="86"/>
      <c r="R191" s="86" t="s">
        <v>156</v>
      </c>
      <c r="S191" s="86"/>
      <c r="T191" s="86">
        <v>2006</v>
      </c>
      <c r="U191" s="86" t="s">
        <v>163</v>
      </c>
      <c r="V191" s="86" t="s">
        <v>162</v>
      </c>
      <c r="W191" s="86" t="s">
        <v>156</v>
      </c>
      <c r="X191" s="86" t="s">
        <v>163</v>
      </c>
      <c r="Y191" s="86"/>
      <c r="Z191" s="86"/>
      <c r="AA191" s="273" t="s">
        <v>658</v>
      </c>
      <c r="AB191" s="44" t="s">
        <v>4946</v>
      </c>
      <c r="AC191" s="238" t="s">
        <v>1601</v>
      </c>
      <c r="AD191" s="235" t="s">
        <v>1425</v>
      </c>
      <c r="AE191" s="123">
        <v>2</v>
      </c>
      <c r="AF191" s="123">
        <v>0</v>
      </c>
      <c r="AG191" s="123">
        <v>2</v>
      </c>
      <c r="AH191" s="123">
        <v>2</v>
      </c>
      <c r="AI191" s="188" t="s">
        <v>4949</v>
      </c>
      <c r="AJ191" s="236" t="s">
        <v>1528</v>
      </c>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c r="GX191" s="129"/>
      <c r="GY191" s="129"/>
      <c r="GZ191" s="129"/>
      <c r="HA191" s="129"/>
      <c r="HB191" s="129"/>
      <c r="HC191" s="129"/>
      <c r="HD191" s="129"/>
      <c r="HE191" s="129"/>
      <c r="HF191" s="129"/>
      <c r="HG191" s="129"/>
      <c r="HH191" s="129"/>
      <c r="HI191" s="129"/>
      <c r="HJ191" s="129"/>
      <c r="HK191" s="129"/>
      <c r="HL191" s="129"/>
      <c r="HM191" s="129"/>
      <c r="HN191" s="129"/>
      <c r="HO191" s="129"/>
      <c r="HP191" s="129"/>
      <c r="HQ191" s="129"/>
      <c r="HR191" s="129"/>
      <c r="HS191" s="129"/>
      <c r="HT191" s="129"/>
      <c r="HU191" s="129"/>
      <c r="HV191" s="129"/>
      <c r="HW191" s="129"/>
      <c r="HX191" s="129"/>
      <c r="HY191" s="129"/>
      <c r="HZ191" s="129"/>
      <c r="IA191" s="129"/>
      <c r="IB191" s="129"/>
      <c r="IC191" s="129"/>
      <c r="ID191" s="129"/>
      <c r="IE191" s="129"/>
      <c r="IF191" s="129"/>
      <c r="IG191" s="129"/>
      <c r="IH191" s="129"/>
      <c r="II191" s="129"/>
      <c r="IJ191" s="129"/>
      <c r="IK191" s="129"/>
      <c r="IL191" s="129"/>
      <c r="IM191" s="129"/>
      <c r="IN191" s="129"/>
      <c r="IO191" s="129"/>
      <c r="IP191" s="129"/>
      <c r="IQ191" s="129"/>
      <c r="IR191" s="129"/>
      <c r="IS191" s="129"/>
      <c r="IT191" s="129"/>
      <c r="IU191" s="129"/>
      <c r="IV191" s="129"/>
      <c r="IW191" s="129"/>
      <c r="IX191" s="129"/>
      <c r="IY191" s="129"/>
      <c r="IZ191" s="129"/>
      <c r="JA191" s="129"/>
      <c r="JB191" s="129"/>
      <c r="JC191" s="129"/>
      <c r="JD191" s="129"/>
      <c r="JE191" s="129"/>
      <c r="JF191" s="129"/>
      <c r="JG191" s="129"/>
      <c r="JH191" s="129"/>
      <c r="JI191" s="129"/>
      <c r="JJ191" s="129"/>
      <c r="JK191" s="129"/>
      <c r="JL191" s="129"/>
      <c r="JM191" s="129"/>
      <c r="JN191" s="129"/>
      <c r="JO191" s="129"/>
      <c r="JP191" s="129"/>
      <c r="JQ191" s="129"/>
      <c r="JR191" s="129"/>
      <c r="JS191" s="129"/>
      <c r="JT191" s="129"/>
      <c r="JU191" s="129"/>
      <c r="JV191" s="129"/>
      <c r="JW191" s="129"/>
      <c r="JX191" s="129"/>
      <c r="JY191" s="129"/>
      <c r="JZ191" s="129"/>
      <c r="KA191" s="129"/>
      <c r="KB191" s="129"/>
      <c r="KC191" s="129"/>
      <c r="KD191" s="129"/>
      <c r="KE191" s="129"/>
      <c r="KF191" s="129"/>
      <c r="KG191" s="129"/>
      <c r="KH191" s="129"/>
      <c r="KI191" s="129"/>
      <c r="KJ191" s="129"/>
      <c r="KK191" s="129"/>
      <c r="KL191" s="129"/>
      <c r="KM191" s="129"/>
      <c r="KN191" s="129"/>
      <c r="KO191" s="129"/>
      <c r="KP191" s="129"/>
      <c r="KQ191" s="129"/>
      <c r="KR191" s="129"/>
      <c r="KS191" s="129"/>
      <c r="KT191" s="129"/>
      <c r="KU191" s="129"/>
      <c r="KV191" s="129"/>
      <c r="KW191" s="129"/>
      <c r="KX191" s="129"/>
      <c r="KY191" s="129"/>
      <c r="KZ191" s="129"/>
      <c r="LA191" s="129"/>
      <c r="LB191" s="129"/>
      <c r="LC191" s="129"/>
      <c r="LD191" s="129"/>
      <c r="LE191" s="129"/>
      <c r="LF191" s="129"/>
      <c r="LG191" s="129"/>
      <c r="LH191" s="129"/>
      <c r="LI191" s="129"/>
      <c r="LJ191" s="129"/>
      <c r="LK191" s="129"/>
      <c r="LL191" s="129"/>
      <c r="LM191" s="129"/>
      <c r="LN191" s="129"/>
      <c r="LO191" s="129"/>
      <c r="LP191" s="129"/>
      <c r="LQ191" s="129"/>
      <c r="LR191" s="129"/>
      <c r="LS191" s="129"/>
      <c r="LT191" s="129"/>
      <c r="LU191" s="129"/>
      <c r="LV191" s="129"/>
      <c r="LW191" s="129"/>
      <c r="LX191" s="129"/>
      <c r="LY191" s="129"/>
      <c r="LZ191" s="129"/>
      <c r="MA191" s="129"/>
      <c r="MB191" s="129"/>
      <c r="MC191" s="129"/>
      <c r="MD191" s="129"/>
      <c r="ME191" s="129"/>
      <c r="MF191" s="129"/>
      <c r="MG191" s="129"/>
      <c r="MH191" s="129"/>
      <c r="MI191" s="129"/>
      <c r="MJ191" s="129"/>
      <c r="MK191" s="129"/>
      <c r="ML191" s="129"/>
      <c r="MM191" s="129"/>
      <c r="MN191" s="129"/>
      <c r="MO191" s="129"/>
      <c r="MP191" s="129"/>
      <c r="MQ191" s="129"/>
      <c r="MR191" s="129"/>
      <c r="MS191" s="129"/>
      <c r="MT191" s="129"/>
      <c r="MU191" s="129"/>
      <c r="MV191" s="129"/>
      <c r="MW191" s="129"/>
      <c r="MX191" s="129"/>
      <c r="MY191" s="129"/>
      <c r="MZ191" s="129"/>
      <c r="NA191" s="129"/>
      <c r="NB191" s="129"/>
      <c r="NC191" s="129"/>
      <c r="ND191" s="129"/>
      <c r="NE191" s="129"/>
      <c r="NF191" s="129"/>
      <c r="NG191" s="129"/>
      <c r="NH191" s="129"/>
      <c r="NI191" s="129"/>
      <c r="NJ191" s="129"/>
      <c r="NK191" s="129"/>
      <c r="NL191" s="129"/>
      <c r="NM191" s="129"/>
      <c r="NN191" s="129"/>
      <c r="NO191" s="129"/>
      <c r="NP191" s="129"/>
      <c r="NQ191" s="129"/>
      <c r="NR191" s="129"/>
      <c r="NS191" s="129"/>
      <c r="NT191" s="129"/>
      <c r="NU191" s="129"/>
      <c r="NV191" s="129"/>
      <c r="NW191" s="129"/>
      <c r="NX191" s="129"/>
      <c r="NY191" s="129"/>
      <c r="NZ191" s="129"/>
      <c r="OA191" s="129"/>
      <c r="OB191" s="129"/>
      <c r="OC191" s="129"/>
      <c r="OD191" s="129"/>
      <c r="OE191" s="129"/>
      <c r="OF191" s="129"/>
      <c r="OG191" s="129"/>
      <c r="OH191" s="129"/>
      <c r="OI191" s="129"/>
      <c r="OJ191" s="129"/>
      <c r="OK191" s="129"/>
      <c r="OL191" s="129"/>
      <c r="OM191" s="129"/>
      <c r="ON191" s="129"/>
      <c r="OO191" s="129"/>
      <c r="OP191" s="129"/>
      <c r="OQ191" s="129"/>
      <c r="OR191" s="129"/>
      <c r="OS191" s="129"/>
      <c r="OT191" s="129"/>
      <c r="OU191" s="129"/>
      <c r="OV191" s="129"/>
      <c r="OW191" s="129"/>
      <c r="OX191" s="129"/>
      <c r="OY191" s="129"/>
      <c r="OZ191" s="129"/>
      <c r="PA191" s="129"/>
      <c r="PB191" s="129"/>
      <c r="PC191" s="129"/>
      <c r="PD191" s="129"/>
      <c r="PE191" s="129"/>
      <c r="PF191" s="129"/>
      <c r="PG191" s="129"/>
      <c r="PH191" s="129"/>
      <c r="PI191" s="129"/>
      <c r="PJ191" s="129"/>
      <c r="PK191" s="129"/>
      <c r="PL191" s="129"/>
      <c r="PM191" s="129"/>
      <c r="PN191" s="129"/>
      <c r="PO191" s="129"/>
      <c r="PP191" s="129"/>
      <c r="PQ191" s="129"/>
      <c r="PR191" s="129"/>
      <c r="PS191" s="129"/>
      <c r="PT191" s="129"/>
      <c r="PU191" s="129"/>
      <c r="PV191" s="129"/>
      <c r="PW191" s="129"/>
      <c r="PX191" s="129"/>
      <c r="PY191" s="129"/>
      <c r="PZ191" s="129"/>
      <c r="QA191" s="129"/>
      <c r="QB191" s="129"/>
      <c r="QC191" s="129"/>
      <c r="QD191" s="129"/>
      <c r="QE191" s="129"/>
      <c r="QF191" s="129"/>
      <c r="QG191" s="129"/>
      <c r="QH191" s="129"/>
      <c r="QI191" s="129"/>
      <c r="QJ191" s="129"/>
      <c r="QK191" s="129"/>
      <c r="QL191" s="129"/>
      <c r="QM191" s="129"/>
      <c r="QN191" s="129"/>
      <c r="QO191" s="129"/>
      <c r="QP191" s="129"/>
      <c r="QQ191" s="129"/>
      <c r="QR191" s="129"/>
      <c r="QS191" s="129"/>
      <c r="QT191" s="129"/>
      <c r="QU191" s="129"/>
      <c r="QV191" s="129"/>
      <c r="QW191" s="129"/>
      <c r="QX191" s="129"/>
      <c r="QY191" s="129"/>
      <c r="QZ191" s="129"/>
      <c r="RA191" s="129"/>
      <c r="RB191" s="129"/>
      <c r="RC191" s="129"/>
      <c r="RD191" s="129"/>
      <c r="RE191" s="129"/>
      <c r="RF191" s="129"/>
      <c r="RG191" s="129"/>
      <c r="RH191" s="129"/>
      <c r="RI191" s="129"/>
      <c r="RJ191" s="129"/>
      <c r="RK191" s="129"/>
      <c r="RL191" s="129"/>
      <c r="RM191" s="129"/>
      <c r="RN191" s="129"/>
      <c r="RO191" s="129"/>
      <c r="RP191" s="129"/>
      <c r="RQ191" s="129"/>
      <c r="RR191" s="129"/>
      <c r="RS191" s="129"/>
      <c r="RT191" s="129"/>
      <c r="RU191" s="129"/>
      <c r="RV191" s="129"/>
      <c r="RW191" s="129"/>
      <c r="RX191" s="129"/>
      <c r="RY191" s="129"/>
    </row>
    <row r="192" spans="1:493" s="20" customFormat="1" ht="40" customHeight="1" x14ac:dyDescent="0.25">
      <c r="A192" s="125" t="s">
        <v>157</v>
      </c>
      <c r="B192" s="86" t="s">
        <v>1164</v>
      </c>
      <c r="C192" s="9" t="s">
        <v>1165</v>
      </c>
      <c r="D192" s="164" t="s">
        <v>1166</v>
      </c>
      <c r="E192" s="247">
        <v>20.399999999999999</v>
      </c>
      <c r="F192" s="248">
        <v>35.799999999999997</v>
      </c>
      <c r="G192" s="248">
        <v>6.6</v>
      </c>
      <c r="H192" s="247">
        <v>18.899999999999999</v>
      </c>
      <c r="I192" s="248">
        <v>33.4</v>
      </c>
      <c r="J192" s="250">
        <v>6</v>
      </c>
      <c r="K192" s="256">
        <v>2022</v>
      </c>
      <c r="L192" s="248" t="s">
        <v>1599</v>
      </c>
      <c r="M192" s="86" t="s">
        <v>1599</v>
      </c>
      <c r="N192" s="248" t="s">
        <v>1598</v>
      </c>
      <c r="O192" s="86" t="s">
        <v>163</v>
      </c>
      <c r="P192" s="86">
        <v>2021</v>
      </c>
      <c r="Q192" s="86"/>
      <c r="R192" s="86" t="s">
        <v>162</v>
      </c>
      <c r="S192" s="86"/>
      <c r="T192" s="86">
        <v>2024</v>
      </c>
      <c r="U192" s="86" t="s">
        <v>163</v>
      </c>
      <c r="V192" s="86" t="s">
        <v>162</v>
      </c>
      <c r="W192" s="86" t="s">
        <v>162</v>
      </c>
      <c r="X192" s="86" t="s">
        <v>645</v>
      </c>
      <c r="Y192" s="86"/>
      <c r="Z192" s="86"/>
      <c r="AA192" s="273" t="s">
        <v>632</v>
      </c>
      <c r="AB192" s="44" t="s">
        <v>1435</v>
      </c>
      <c r="AC192" s="238" t="s">
        <v>1658</v>
      </c>
      <c r="AD192" s="235" t="s">
        <v>1425</v>
      </c>
      <c r="AE192" s="123">
        <v>2</v>
      </c>
      <c r="AF192" s="123">
        <v>0</v>
      </c>
      <c r="AG192" s="123">
        <v>2</v>
      </c>
      <c r="AH192" s="123">
        <v>2</v>
      </c>
      <c r="AI192" s="188" t="s">
        <v>1597</v>
      </c>
      <c r="AJ192" s="236" t="s">
        <v>1528</v>
      </c>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c r="GE192" s="129"/>
      <c r="GF192" s="129"/>
      <c r="GG192" s="129"/>
      <c r="GH192" s="129"/>
      <c r="GI192" s="129"/>
      <c r="GJ192" s="129"/>
      <c r="GK192" s="129"/>
      <c r="GL192" s="129"/>
      <c r="GM192" s="129"/>
      <c r="GN192" s="129"/>
      <c r="GO192" s="129"/>
      <c r="GP192" s="129"/>
      <c r="GQ192" s="129"/>
      <c r="GR192" s="129"/>
      <c r="GS192" s="129"/>
      <c r="GT192" s="129"/>
      <c r="GU192" s="129"/>
      <c r="GV192" s="129"/>
      <c r="GW192" s="129"/>
      <c r="GX192" s="129"/>
      <c r="GY192" s="129"/>
      <c r="GZ192" s="129"/>
      <c r="HA192" s="129"/>
      <c r="HB192" s="129"/>
      <c r="HC192" s="129"/>
      <c r="HD192" s="129"/>
      <c r="HE192" s="129"/>
      <c r="HF192" s="129"/>
      <c r="HG192" s="129"/>
      <c r="HH192" s="129"/>
      <c r="HI192" s="129"/>
      <c r="HJ192" s="129"/>
      <c r="HK192" s="129"/>
      <c r="HL192" s="129"/>
      <c r="HM192" s="129"/>
      <c r="HN192" s="129"/>
      <c r="HO192" s="129"/>
      <c r="HP192" s="129"/>
      <c r="HQ192" s="129"/>
      <c r="HR192" s="129"/>
      <c r="HS192" s="129"/>
      <c r="HT192" s="129"/>
      <c r="HU192" s="129"/>
      <c r="HV192" s="129"/>
      <c r="HW192" s="129"/>
      <c r="HX192" s="129"/>
      <c r="HY192" s="129"/>
      <c r="HZ192" s="129"/>
      <c r="IA192" s="129"/>
      <c r="IB192" s="129"/>
      <c r="IC192" s="129"/>
      <c r="ID192" s="129"/>
      <c r="IE192" s="129"/>
      <c r="IF192" s="129"/>
      <c r="IG192" s="129"/>
      <c r="IH192" s="129"/>
      <c r="II192" s="129"/>
      <c r="IJ192" s="129"/>
      <c r="IK192" s="129"/>
      <c r="IL192" s="129"/>
      <c r="IM192" s="129"/>
      <c r="IN192" s="129"/>
      <c r="IO192" s="129"/>
      <c r="IP192" s="129"/>
      <c r="IQ192" s="129"/>
      <c r="IR192" s="129"/>
      <c r="IS192" s="129"/>
      <c r="IT192" s="129"/>
      <c r="IU192" s="129"/>
      <c r="IV192" s="129"/>
      <c r="IW192" s="129"/>
      <c r="IX192" s="129"/>
      <c r="IY192" s="129"/>
      <c r="IZ192" s="129"/>
      <c r="JA192" s="129"/>
      <c r="JB192" s="129"/>
      <c r="JC192" s="129"/>
      <c r="JD192" s="129"/>
      <c r="JE192" s="129"/>
      <c r="JF192" s="129"/>
      <c r="JG192" s="129"/>
      <c r="JH192" s="129"/>
      <c r="JI192" s="129"/>
      <c r="JJ192" s="129"/>
      <c r="JK192" s="129"/>
      <c r="JL192" s="129"/>
      <c r="JM192" s="129"/>
      <c r="JN192" s="129"/>
      <c r="JO192" s="129"/>
      <c r="JP192" s="129"/>
      <c r="JQ192" s="129"/>
      <c r="JR192" s="129"/>
      <c r="JS192" s="129"/>
      <c r="JT192" s="129"/>
      <c r="JU192" s="129"/>
      <c r="JV192" s="129"/>
      <c r="JW192" s="129"/>
      <c r="JX192" s="129"/>
      <c r="JY192" s="129"/>
      <c r="JZ192" s="129"/>
      <c r="KA192" s="129"/>
      <c r="KB192" s="129"/>
      <c r="KC192" s="129"/>
      <c r="KD192" s="129"/>
      <c r="KE192" s="129"/>
      <c r="KF192" s="129"/>
      <c r="KG192" s="129"/>
      <c r="KH192" s="129"/>
      <c r="KI192" s="129"/>
      <c r="KJ192" s="129"/>
      <c r="KK192" s="129"/>
      <c r="KL192" s="129"/>
      <c r="KM192" s="129"/>
      <c r="KN192" s="129"/>
      <c r="KO192" s="129"/>
      <c r="KP192" s="129"/>
      <c r="KQ192" s="129"/>
      <c r="KR192" s="129"/>
      <c r="KS192" s="129"/>
      <c r="KT192" s="129"/>
      <c r="KU192" s="129"/>
      <c r="KV192" s="129"/>
      <c r="KW192" s="129"/>
      <c r="KX192" s="129"/>
      <c r="KY192" s="129"/>
      <c r="KZ192" s="129"/>
      <c r="LA192" s="129"/>
      <c r="LB192" s="129"/>
      <c r="LC192" s="129"/>
      <c r="LD192" s="129"/>
      <c r="LE192" s="129"/>
      <c r="LF192" s="129"/>
      <c r="LG192" s="129"/>
      <c r="LH192" s="129"/>
      <c r="LI192" s="129"/>
      <c r="LJ192" s="129"/>
      <c r="LK192" s="129"/>
      <c r="LL192" s="129"/>
      <c r="LM192" s="129"/>
      <c r="LN192" s="129"/>
      <c r="LO192" s="129"/>
      <c r="LP192" s="129"/>
      <c r="LQ192" s="129"/>
      <c r="LR192" s="129"/>
      <c r="LS192" s="129"/>
      <c r="LT192" s="129"/>
      <c r="LU192" s="129"/>
      <c r="LV192" s="129"/>
      <c r="LW192" s="129"/>
      <c r="LX192" s="129"/>
      <c r="LY192" s="129"/>
      <c r="LZ192" s="129"/>
      <c r="MA192" s="129"/>
      <c r="MB192" s="129"/>
      <c r="MC192" s="129"/>
      <c r="MD192" s="129"/>
      <c r="ME192" s="129"/>
      <c r="MF192" s="129"/>
      <c r="MG192" s="129"/>
      <c r="MH192" s="129"/>
      <c r="MI192" s="129"/>
      <c r="MJ192" s="129"/>
      <c r="MK192" s="129"/>
      <c r="ML192" s="129"/>
      <c r="MM192" s="129"/>
      <c r="MN192" s="129"/>
      <c r="MO192" s="129"/>
      <c r="MP192" s="129"/>
      <c r="MQ192" s="129"/>
      <c r="MR192" s="129"/>
      <c r="MS192" s="129"/>
      <c r="MT192" s="129"/>
      <c r="MU192" s="129"/>
      <c r="MV192" s="129"/>
      <c r="MW192" s="129"/>
      <c r="MX192" s="129"/>
      <c r="MY192" s="129"/>
      <c r="MZ192" s="129"/>
      <c r="NA192" s="129"/>
      <c r="NB192" s="129"/>
      <c r="NC192" s="129"/>
      <c r="ND192" s="129"/>
      <c r="NE192" s="129"/>
      <c r="NF192" s="129"/>
      <c r="NG192" s="129"/>
      <c r="NH192" s="129"/>
      <c r="NI192" s="129"/>
      <c r="NJ192" s="129"/>
      <c r="NK192" s="129"/>
      <c r="NL192" s="129"/>
      <c r="NM192" s="129"/>
      <c r="NN192" s="129"/>
      <c r="NO192" s="129"/>
      <c r="NP192" s="129"/>
      <c r="NQ192" s="129"/>
      <c r="NR192" s="129"/>
      <c r="NS192" s="129"/>
      <c r="NT192" s="129"/>
      <c r="NU192" s="129"/>
      <c r="NV192" s="129"/>
      <c r="NW192" s="129"/>
      <c r="NX192" s="129"/>
      <c r="NY192" s="129"/>
      <c r="NZ192" s="129"/>
      <c r="OA192" s="129"/>
      <c r="OB192" s="129"/>
      <c r="OC192" s="129"/>
      <c r="OD192" s="129"/>
      <c r="OE192" s="129"/>
      <c r="OF192" s="129"/>
      <c r="OG192" s="129"/>
      <c r="OH192" s="129"/>
      <c r="OI192" s="129"/>
      <c r="OJ192" s="129"/>
      <c r="OK192" s="129"/>
      <c r="OL192" s="129"/>
      <c r="OM192" s="129"/>
      <c r="ON192" s="129"/>
      <c r="OO192" s="129"/>
      <c r="OP192" s="129"/>
      <c r="OQ192" s="129"/>
      <c r="OR192" s="129"/>
      <c r="OS192" s="129"/>
      <c r="OT192" s="129"/>
      <c r="OU192" s="129"/>
      <c r="OV192" s="129"/>
      <c r="OW192" s="129"/>
      <c r="OX192" s="129"/>
      <c r="OY192" s="129"/>
      <c r="OZ192" s="129"/>
      <c r="PA192" s="129"/>
      <c r="PB192" s="129"/>
      <c r="PC192" s="129"/>
      <c r="PD192" s="129"/>
      <c r="PE192" s="129"/>
      <c r="PF192" s="129"/>
      <c r="PG192" s="129"/>
      <c r="PH192" s="129"/>
      <c r="PI192" s="129"/>
      <c r="PJ192" s="129"/>
      <c r="PK192" s="129"/>
      <c r="PL192" s="129"/>
      <c r="PM192" s="129"/>
      <c r="PN192" s="129"/>
      <c r="PO192" s="129"/>
      <c r="PP192" s="129"/>
      <c r="PQ192" s="129"/>
      <c r="PR192" s="129"/>
      <c r="PS192" s="129"/>
      <c r="PT192" s="129"/>
      <c r="PU192" s="129"/>
      <c r="PV192" s="129"/>
      <c r="PW192" s="129"/>
      <c r="PX192" s="129"/>
      <c r="PY192" s="129"/>
      <c r="PZ192" s="129"/>
      <c r="QA192" s="129"/>
      <c r="QB192" s="129"/>
      <c r="QC192" s="129"/>
      <c r="QD192" s="129"/>
      <c r="QE192" s="129"/>
      <c r="QF192" s="129"/>
      <c r="QG192" s="129"/>
      <c r="QH192" s="129"/>
      <c r="QI192" s="129"/>
      <c r="QJ192" s="129"/>
      <c r="QK192" s="129"/>
      <c r="QL192" s="129"/>
      <c r="QM192" s="129"/>
      <c r="QN192" s="129"/>
      <c r="QO192" s="129"/>
      <c r="QP192" s="129"/>
      <c r="QQ192" s="129"/>
      <c r="QR192" s="129"/>
      <c r="QS192" s="129"/>
      <c r="QT192" s="129"/>
      <c r="QU192" s="129"/>
      <c r="QV192" s="129"/>
      <c r="QW192" s="129"/>
      <c r="QX192" s="129"/>
      <c r="QY192" s="129"/>
      <c r="QZ192" s="129"/>
      <c r="RA192" s="129"/>
      <c r="RB192" s="129"/>
      <c r="RC192" s="129"/>
      <c r="RD192" s="129"/>
      <c r="RE192" s="129"/>
      <c r="RF192" s="129"/>
      <c r="RG192" s="129"/>
      <c r="RH192" s="129"/>
      <c r="RI192" s="129"/>
      <c r="RJ192" s="129"/>
      <c r="RK192" s="129"/>
      <c r="RL192" s="129"/>
      <c r="RM192" s="129"/>
      <c r="RN192" s="129"/>
      <c r="RO192" s="129"/>
      <c r="RP192" s="129"/>
      <c r="RQ192" s="129"/>
      <c r="RR192" s="129"/>
      <c r="RS192" s="129"/>
      <c r="RT192" s="129"/>
      <c r="RU192" s="129"/>
      <c r="RV192" s="129"/>
      <c r="RW192" s="129"/>
      <c r="RX192" s="129"/>
      <c r="RY192" s="129"/>
    </row>
    <row r="193" spans="1:493" s="20" customFormat="1" ht="40" customHeight="1" x14ac:dyDescent="0.25">
      <c r="A193" s="125" t="s">
        <v>157</v>
      </c>
      <c r="B193" s="9" t="s">
        <v>1167</v>
      </c>
      <c r="C193" s="9" t="s">
        <v>1168</v>
      </c>
      <c r="D193" s="9" t="s">
        <v>1169</v>
      </c>
      <c r="E193" s="247">
        <v>4.0999999999999996</v>
      </c>
      <c r="F193" s="248">
        <v>5</v>
      </c>
      <c r="G193" s="248">
        <v>3.2</v>
      </c>
      <c r="H193" s="247">
        <v>3.9</v>
      </c>
      <c r="I193" s="248">
        <v>4.9000000000000004</v>
      </c>
      <c r="J193" s="250">
        <v>3.1</v>
      </c>
      <c r="K193" s="256">
        <v>2022</v>
      </c>
      <c r="L193" s="248" t="s">
        <v>1599</v>
      </c>
      <c r="M193" s="86" t="s">
        <v>1599</v>
      </c>
      <c r="N193" s="248" t="s">
        <v>1598</v>
      </c>
      <c r="O193" s="86" t="s">
        <v>163</v>
      </c>
      <c r="P193" s="86" t="s">
        <v>156</v>
      </c>
      <c r="Q193" s="86"/>
      <c r="R193" s="86" t="s">
        <v>156</v>
      </c>
      <c r="S193" s="86"/>
      <c r="T193" s="86">
        <v>2025</v>
      </c>
      <c r="U193" s="86" t="s">
        <v>166</v>
      </c>
      <c r="V193" s="86" t="s">
        <v>166</v>
      </c>
      <c r="W193" s="86" t="s">
        <v>166</v>
      </c>
      <c r="X193" s="86" t="s">
        <v>645</v>
      </c>
      <c r="Y193" s="86"/>
      <c r="Z193" s="86"/>
      <c r="AA193" s="273" t="s">
        <v>632</v>
      </c>
      <c r="AB193" s="44" t="s">
        <v>1435</v>
      </c>
      <c r="AC193" s="238" t="s">
        <v>1600</v>
      </c>
      <c r="AD193" s="235" t="s">
        <v>1425</v>
      </c>
      <c r="AE193" s="123">
        <v>2</v>
      </c>
      <c r="AF193" s="123">
        <v>0</v>
      </c>
      <c r="AG193" s="123">
        <v>2</v>
      </c>
      <c r="AH193" s="123">
        <v>2</v>
      </c>
      <c r="AI193" s="188" t="s">
        <v>1597</v>
      </c>
      <c r="AJ193" s="236" t="s">
        <v>1528</v>
      </c>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c r="CG193" s="129"/>
      <c r="CH193" s="129"/>
      <c r="CI193" s="129"/>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c r="GE193" s="129"/>
      <c r="GF193" s="129"/>
      <c r="GG193" s="129"/>
      <c r="GH193" s="129"/>
      <c r="GI193" s="129"/>
      <c r="GJ193" s="129"/>
      <c r="GK193" s="129"/>
      <c r="GL193" s="129"/>
      <c r="GM193" s="129"/>
      <c r="GN193" s="129"/>
      <c r="GO193" s="129"/>
      <c r="GP193" s="129"/>
      <c r="GQ193" s="129"/>
      <c r="GR193" s="129"/>
      <c r="GS193" s="129"/>
      <c r="GT193" s="129"/>
      <c r="GU193" s="129"/>
      <c r="GV193" s="129"/>
      <c r="GW193" s="129"/>
      <c r="GX193" s="129"/>
      <c r="GY193" s="129"/>
      <c r="GZ193" s="129"/>
      <c r="HA193" s="129"/>
      <c r="HB193" s="129"/>
      <c r="HC193" s="129"/>
      <c r="HD193" s="129"/>
      <c r="HE193" s="129"/>
      <c r="HF193" s="129"/>
      <c r="HG193" s="129"/>
      <c r="HH193" s="129"/>
      <c r="HI193" s="129"/>
      <c r="HJ193" s="129"/>
      <c r="HK193" s="129"/>
      <c r="HL193" s="129"/>
      <c r="HM193" s="129"/>
      <c r="HN193" s="129"/>
      <c r="HO193" s="129"/>
      <c r="HP193" s="129"/>
      <c r="HQ193" s="129"/>
      <c r="HR193" s="129"/>
      <c r="HS193" s="129"/>
      <c r="HT193" s="129"/>
      <c r="HU193" s="129"/>
      <c r="HV193" s="129"/>
      <c r="HW193" s="129"/>
      <c r="HX193" s="129"/>
      <c r="HY193" s="129"/>
      <c r="HZ193" s="129"/>
      <c r="IA193" s="129"/>
      <c r="IB193" s="129"/>
      <c r="IC193" s="129"/>
      <c r="ID193" s="129"/>
      <c r="IE193" s="129"/>
      <c r="IF193" s="129"/>
      <c r="IG193" s="129"/>
      <c r="IH193" s="129"/>
      <c r="II193" s="129"/>
      <c r="IJ193" s="129"/>
      <c r="IK193" s="129"/>
      <c r="IL193" s="129"/>
      <c r="IM193" s="129"/>
      <c r="IN193" s="129"/>
      <c r="IO193" s="129"/>
      <c r="IP193" s="129"/>
      <c r="IQ193" s="129"/>
      <c r="IR193" s="129"/>
      <c r="IS193" s="129"/>
      <c r="IT193" s="129"/>
      <c r="IU193" s="129"/>
      <c r="IV193" s="129"/>
      <c r="IW193" s="129"/>
      <c r="IX193" s="129"/>
      <c r="IY193" s="129"/>
      <c r="IZ193" s="129"/>
      <c r="JA193" s="129"/>
      <c r="JB193" s="129"/>
      <c r="JC193" s="129"/>
      <c r="JD193" s="129"/>
      <c r="JE193" s="129"/>
      <c r="JF193" s="129"/>
      <c r="JG193" s="129"/>
      <c r="JH193" s="129"/>
      <c r="JI193" s="129"/>
      <c r="JJ193" s="129"/>
      <c r="JK193" s="129"/>
      <c r="JL193" s="129"/>
      <c r="JM193" s="129"/>
      <c r="JN193" s="129"/>
      <c r="JO193" s="129"/>
      <c r="JP193" s="129"/>
      <c r="JQ193" s="129"/>
      <c r="JR193" s="129"/>
      <c r="JS193" s="129"/>
      <c r="JT193" s="129"/>
      <c r="JU193" s="129"/>
      <c r="JV193" s="129"/>
      <c r="JW193" s="129"/>
      <c r="JX193" s="129"/>
      <c r="JY193" s="129"/>
      <c r="JZ193" s="129"/>
      <c r="KA193" s="129"/>
      <c r="KB193" s="129"/>
      <c r="KC193" s="129"/>
      <c r="KD193" s="129"/>
      <c r="KE193" s="129"/>
      <c r="KF193" s="129"/>
      <c r="KG193" s="129"/>
      <c r="KH193" s="129"/>
      <c r="KI193" s="129"/>
      <c r="KJ193" s="129"/>
      <c r="KK193" s="129"/>
      <c r="KL193" s="129"/>
      <c r="KM193" s="129"/>
      <c r="KN193" s="129"/>
      <c r="KO193" s="129"/>
      <c r="KP193" s="129"/>
      <c r="KQ193" s="129"/>
      <c r="KR193" s="129"/>
      <c r="KS193" s="129"/>
      <c r="KT193" s="129"/>
      <c r="KU193" s="129"/>
      <c r="KV193" s="129"/>
      <c r="KW193" s="129"/>
      <c r="KX193" s="129"/>
      <c r="KY193" s="129"/>
      <c r="KZ193" s="129"/>
      <c r="LA193" s="129"/>
      <c r="LB193" s="129"/>
      <c r="LC193" s="129"/>
      <c r="LD193" s="129"/>
      <c r="LE193" s="129"/>
      <c r="LF193" s="129"/>
      <c r="LG193" s="129"/>
      <c r="LH193" s="129"/>
      <c r="LI193" s="129"/>
      <c r="LJ193" s="129"/>
      <c r="LK193" s="129"/>
      <c r="LL193" s="129"/>
      <c r="LM193" s="129"/>
      <c r="LN193" s="129"/>
      <c r="LO193" s="129"/>
      <c r="LP193" s="129"/>
      <c r="LQ193" s="129"/>
      <c r="LR193" s="129"/>
      <c r="LS193" s="129"/>
      <c r="LT193" s="129"/>
      <c r="LU193" s="129"/>
      <c r="LV193" s="129"/>
      <c r="LW193" s="129"/>
      <c r="LX193" s="129"/>
      <c r="LY193" s="129"/>
      <c r="LZ193" s="129"/>
      <c r="MA193" s="129"/>
      <c r="MB193" s="129"/>
      <c r="MC193" s="129"/>
      <c r="MD193" s="129"/>
      <c r="ME193" s="129"/>
      <c r="MF193" s="129"/>
      <c r="MG193" s="129"/>
      <c r="MH193" s="129"/>
      <c r="MI193" s="129"/>
      <c r="MJ193" s="129"/>
      <c r="MK193" s="129"/>
      <c r="ML193" s="129"/>
      <c r="MM193" s="129"/>
      <c r="MN193" s="129"/>
      <c r="MO193" s="129"/>
      <c r="MP193" s="129"/>
      <c r="MQ193" s="129"/>
      <c r="MR193" s="129"/>
      <c r="MS193" s="129"/>
      <c r="MT193" s="129"/>
      <c r="MU193" s="129"/>
      <c r="MV193" s="129"/>
      <c r="MW193" s="129"/>
      <c r="MX193" s="129"/>
      <c r="MY193" s="129"/>
      <c r="MZ193" s="129"/>
      <c r="NA193" s="129"/>
      <c r="NB193" s="129"/>
      <c r="NC193" s="129"/>
      <c r="ND193" s="129"/>
      <c r="NE193" s="129"/>
      <c r="NF193" s="129"/>
      <c r="NG193" s="129"/>
      <c r="NH193" s="129"/>
      <c r="NI193" s="129"/>
      <c r="NJ193" s="129"/>
      <c r="NK193" s="129"/>
      <c r="NL193" s="129"/>
      <c r="NM193" s="129"/>
      <c r="NN193" s="129"/>
      <c r="NO193" s="129"/>
      <c r="NP193" s="129"/>
      <c r="NQ193" s="129"/>
      <c r="NR193" s="129"/>
      <c r="NS193" s="129"/>
      <c r="NT193" s="129"/>
      <c r="NU193" s="129"/>
      <c r="NV193" s="129"/>
      <c r="NW193" s="129"/>
      <c r="NX193" s="129"/>
      <c r="NY193" s="129"/>
      <c r="NZ193" s="129"/>
      <c r="OA193" s="129"/>
      <c r="OB193" s="129"/>
      <c r="OC193" s="129"/>
      <c r="OD193" s="129"/>
      <c r="OE193" s="129"/>
      <c r="OF193" s="129"/>
      <c r="OG193" s="129"/>
      <c r="OH193" s="129"/>
      <c r="OI193" s="129"/>
      <c r="OJ193" s="129"/>
      <c r="OK193" s="129"/>
      <c r="OL193" s="129"/>
      <c r="OM193" s="129"/>
      <c r="ON193" s="129"/>
      <c r="OO193" s="129"/>
      <c r="OP193" s="129"/>
      <c r="OQ193" s="129"/>
      <c r="OR193" s="129"/>
      <c r="OS193" s="129"/>
      <c r="OT193" s="129"/>
      <c r="OU193" s="129"/>
      <c r="OV193" s="129"/>
      <c r="OW193" s="129"/>
      <c r="OX193" s="129"/>
      <c r="OY193" s="129"/>
      <c r="OZ193" s="129"/>
      <c r="PA193" s="129"/>
      <c r="PB193" s="129"/>
      <c r="PC193" s="129"/>
      <c r="PD193" s="129"/>
      <c r="PE193" s="129"/>
      <c r="PF193" s="129"/>
      <c r="PG193" s="129"/>
      <c r="PH193" s="129"/>
      <c r="PI193" s="129"/>
      <c r="PJ193" s="129"/>
      <c r="PK193" s="129"/>
      <c r="PL193" s="129"/>
      <c r="PM193" s="129"/>
      <c r="PN193" s="129"/>
      <c r="PO193" s="129"/>
      <c r="PP193" s="129"/>
      <c r="PQ193" s="129"/>
      <c r="PR193" s="129"/>
      <c r="PS193" s="129"/>
      <c r="PT193" s="129"/>
      <c r="PU193" s="129"/>
      <c r="PV193" s="129"/>
      <c r="PW193" s="129"/>
      <c r="PX193" s="129"/>
      <c r="PY193" s="129"/>
      <c r="PZ193" s="129"/>
      <c r="QA193" s="129"/>
      <c r="QB193" s="129"/>
      <c r="QC193" s="129"/>
      <c r="QD193" s="129"/>
      <c r="QE193" s="129"/>
      <c r="QF193" s="129"/>
      <c r="QG193" s="129"/>
      <c r="QH193" s="129"/>
      <c r="QI193" s="129"/>
      <c r="QJ193" s="129"/>
      <c r="QK193" s="129"/>
      <c r="QL193" s="129"/>
      <c r="QM193" s="129"/>
      <c r="QN193" s="129"/>
      <c r="QO193" s="129"/>
      <c r="QP193" s="129"/>
      <c r="QQ193" s="129"/>
      <c r="QR193" s="129"/>
      <c r="QS193" s="129"/>
      <c r="QT193" s="129"/>
      <c r="QU193" s="129"/>
      <c r="QV193" s="129"/>
      <c r="QW193" s="129"/>
      <c r="QX193" s="129"/>
      <c r="QY193" s="129"/>
      <c r="QZ193" s="129"/>
      <c r="RA193" s="129"/>
      <c r="RB193" s="129"/>
      <c r="RC193" s="129"/>
      <c r="RD193" s="129"/>
      <c r="RE193" s="129"/>
      <c r="RF193" s="129"/>
      <c r="RG193" s="129"/>
      <c r="RH193" s="129"/>
      <c r="RI193" s="129"/>
      <c r="RJ193" s="129"/>
      <c r="RK193" s="129"/>
      <c r="RL193" s="129"/>
      <c r="RM193" s="129"/>
      <c r="RN193" s="129"/>
      <c r="RO193" s="129"/>
      <c r="RP193" s="129"/>
      <c r="RQ193" s="129"/>
      <c r="RR193" s="129"/>
      <c r="RS193" s="129"/>
      <c r="RT193" s="129"/>
      <c r="RU193" s="129"/>
      <c r="RV193" s="129"/>
      <c r="RW193" s="129"/>
      <c r="RX193" s="129"/>
      <c r="RY193" s="129"/>
    </row>
    <row r="194" spans="1:493" s="20" customFormat="1" ht="40" customHeight="1" x14ac:dyDescent="0.25">
      <c r="A194" s="125" t="s">
        <v>505</v>
      </c>
      <c r="B194" s="9" t="s">
        <v>1170</v>
      </c>
      <c r="C194" s="9" t="s">
        <v>1171</v>
      </c>
      <c r="D194" s="9" t="s">
        <v>1172</v>
      </c>
      <c r="E194" s="247">
        <v>3</v>
      </c>
      <c r="F194" s="248">
        <v>4.5999999999999996</v>
      </c>
      <c r="G194" s="248">
        <v>2.2000000000000002</v>
      </c>
      <c r="H194" s="247">
        <v>2.8</v>
      </c>
      <c r="I194" s="248">
        <v>4.9000000000000004</v>
      </c>
      <c r="J194" s="250">
        <v>2</v>
      </c>
      <c r="K194" s="256">
        <v>2022</v>
      </c>
      <c r="L194" s="248" t="s">
        <v>1599</v>
      </c>
      <c r="M194" s="86" t="s">
        <v>1599</v>
      </c>
      <c r="N194" s="248" t="s">
        <v>1598</v>
      </c>
      <c r="O194" s="86" t="s">
        <v>163</v>
      </c>
      <c r="P194" s="86">
        <v>2016</v>
      </c>
      <c r="Q194" s="86"/>
      <c r="R194" s="86" t="s">
        <v>1651</v>
      </c>
      <c r="S194" s="86"/>
      <c r="T194" s="86">
        <v>2022</v>
      </c>
      <c r="U194" s="86" t="s">
        <v>162</v>
      </c>
      <c r="V194" s="86" t="s">
        <v>162</v>
      </c>
      <c r="W194" s="86" t="s">
        <v>162</v>
      </c>
      <c r="X194" s="86" t="s">
        <v>163</v>
      </c>
      <c r="Y194" s="86"/>
      <c r="Z194" s="86"/>
      <c r="AA194" s="273" t="s">
        <v>632</v>
      </c>
      <c r="AB194" s="44" t="s">
        <v>1435</v>
      </c>
      <c r="AC194" s="238" t="s">
        <v>1652</v>
      </c>
      <c r="AD194" s="235" t="s">
        <v>1425</v>
      </c>
      <c r="AE194" s="123">
        <v>2</v>
      </c>
      <c r="AF194" s="123">
        <v>0</v>
      </c>
      <c r="AG194" s="123">
        <v>2</v>
      </c>
      <c r="AH194" s="123">
        <v>2</v>
      </c>
      <c r="AI194" s="188" t="s">
        <v>1597</v>
      </c>
      <c r="AJ194" s="236" t="s">
        <v>1528</v>
      </c>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c r="CG194" s="129"/>
      <c r="CH194" s="129"/>
      <c r="CI194" s="129"/>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c r="GE194" s="129"/>
      <c r="GF194" s="129"/>
      <c r="GG194" s="129"/>
      <c r="GH194" s="129"/>
      <c r="GI194" s="129"/>
      <c r="GJ194" s="129"/>
      <c r="GK194" s="129"/>
      <c r="GL194" s="129"/>
      <c r="GM194" s="129"/>
      <c r="GN194" s="129"/>
      <c r="GO194" s="129"/>
      <c r="GP194" s="129"/>
      <c r="GQ194" s="129"/>
      <c r="GR194" s="129"/>
      <c r="GS194" s="129"/>
      <c r="GT194" s="129"/>
      <c r="GU194" s="129"/>
      <c r="GV194" s="129"/>
      <c r="GW194" s="129"/>
      <c r="GX194" s="129"/>
      <c r="GY194" s="129"/>
      <c r="GZ194" s="129"/>
      <c r="HA194" s="129"/>
      <c r="HB194" s="129"/>
      <c r="HC194" s="129"/>
      <c r="HD194" s="129"/>
      <c r="HE194" s="129"/>
      <c r="HF194" s="129"/>
      <c r="HG194" s="129"/>
      <c r="HH194" s="129"/>
      <c r="HI194" s="129"/>
      <c r="HJ194" s="129"/>
      <c r="HK194" s="129"/>
      <c r="HL194" s="129"/>
      <c r="HM194" s="129"/>
      <c r="HN194" s="129"/>
      <c r="HO194" s="129"/>
      <c r="HP194" s="129"/>
      <c r="HQ194" s="129"/>
      <c r="HR194" s="129"/>
      <c r="HS194" s="129"/>
      <c r="HT194" s="129"/>
      <c r="HU194" s="129"/>
      <c r="HV194" s="129"/>
      <c r="HW194" s="129"/>
      <c r="HX194" s="129"/>
      <c r="HY194" s="129"/>
      <c r="HZ194" s="129"/>
      <c r="IA194" s="129"/>
      <c r="IB194" s="129"/>
      <c r="IC194" s="129"/>
      <c r="ID194" s="129"/>
      <c r="IE194" s="129"/>
      <c r="IF194" s="129"/>
      <c r="IG194" s="129"/>
      <c r="IH194" s="129"/>
      <c r="II194" s="129"/>
      <c r="IJ194" s="129"/>
      <c r="IK194" s="129"/>
      <c r="IL194" s="129"/>
      <c r="IM194" s="129"/>
      <c r="IN194" s="129"/>
      <c r="IO194" s="129"/>
      <c r="IP194" s="129"/>
      <c r="IQ194" s="129"/>
      <c r="IR194" s="129"/>
      <c r="IS194" s="129"/>
      <c r="IT194" s="129"/>
      <c r="IU194" s="129"/>
      <c r="IV194" s="129"/>
      <c r="IW194" s="129"/>
      <c r="IX194" s="129"/>
      <c r="IY194" s="129"/>
      <c r="IZ194" s="129"/>
      <c r="JA194" s="129"/>
      <c r="JB194" s="129"/>
      <c r="JC194" s="129"/>
      <c r="JD194" s="129"/>
      <c r="JE194" s="129"/>
      <c r="JF194" s="129"/>
      <c r="JG194" s="129"/>
      <c r="JH194" s="129"/>
      <c r="JI194" s="129"/>
      <c r="JJ194" s="129"/>
      <c r="JK194" s="129"/>
      <c r="JL194" s="129"/>
      <c r="JM194" s="129"/>
      <c r="JN194" s="129"/>
      <c r="JO194" s="129"/>
      <c r="JP194" s="129"/>
      <c r="JQ194" s="129"/>
      <c r="JR194" s="129"/>
      <c r="JS194" s="129"/>
      <c r="JT194" s="129"/>
      <c r="JU194" s="129"/>
      <c r="JV194" s="129"/>
      <c r="JW194" s="129"/>
      <c r="JX194" s="129"/>
      <c r="JY194" s="129"/>
      <c r="JZ194" s="129"/>
      <c r="KA194" s="129"/>
      <c r="KB194" s="129"/>
      <c r="KC194" s="129"/>
      <c r="KD194" s="129"/>
      <c r="KE194" s="129"/>
      <c r="KF194" s="129"/>
      <c r="KG194" s="129"/>
      <c r="KH194" s="129"/>
      <c r="KI194" s="129"/>
      <c r="KJ194" s="129"/>
      <c r="KK194" s="129"/>
      <c r="KL194" s="129"/>
      <c r="KM194" s="129"/>
      <c r="KN194" s="129"/>
      <c r="KO194" s="129"/>
      <c r="KP194" s="129"/>
      <c r="KQ194" s="129"/>
      <c r="KR194" s="129"/>
      <c r="KS194" s="129"/>
      <c r="KT194" s="129"/>
      <c r="KU194" s="129"/>
      <c r="KV194" s="129"/>
      <c r="KW194" s="129"/>
      <c r="KX194" s="129"/>
      <c r="KY194" s="129"/>
      <c r="KZ194" s="129"/>
      <c r="LA194" s="129"/>
      <c r="LB194" s="129"/>
      <c r="LC194" s="129"/>
      <c r="LD194" s="129"/>
      <c r="LE194" s="129"/>
      <c r="LF194" s="129"/>
      <c r="LG194" s="129"/>
      <c r="LH194" s="129"/>
      <c r="LI194" s="129"/>
      <c r="LJ194" s="129"/>
      <c r="LK194" s="129"/>
      <c r="LL194" s="129"/>
      <c r="LM194" s="129"/>
      <c r="LN194" s="129"/>
      <c r="LO194" s="129"/>
      <c r="LP194" s="129"/>
      <c r="LQ194" s="129"/>
      <c r="LR194" s="129"/>
      <c r="LS194" s="129"/>
      <c r="LT194" s="129"/>
      <c r="LU194" s="129"/>
      <c r="LV194" s="129"/>
      <c r="LW194" s="129"/>
      <c r="LX194" s="129"/>
      <c r="LY194" s="129"/>
      <c r="LZ194" s="129"/>
      <c r="MA194" s="129"/>
      <c r="MB194" s="129"/>
      <c r="MC194" s="129"/>
      <c r="MD194" s="129"/>
      <c r="ME194" s="129"/>
      <c r="MF194" s="129"/>
      <c r="MG194" s="129"/>
      <c r="MH194" s="129"/>
      <c r="MI194" s="129"/>
      <c r="MJ194" s="129"/>
      <c r="MK194" s="129"/>
      <c r="ML194" s="129"/>
      <c r="MM194" s="129"/>
      <c r="MN194" s="129"/>
      <c r="MO194" s="129"/>
      <c r="MP194" s="129"/>
      <c r="MQ194" s="129"/>
      <c r="MR194" s="129"/>
      <c r="MS194" s="129"/>
      <c r="MT194" s="129"/>
      <c r="MU194" s="129"/>
      <c r="MV194" s="129"/>
      <c r="MW194" s="129"/>
      <c r="MX194" s="129"/>
      <c r="MY194" s="129"/>
      <c r="MZ194" s="129"/>
      <c r="NA194" s="129"/>
      <c r="NB194" s="129"/>
      <c r="NC194" s="129"/>
      <c r="ND194" s="129"/>
      <c r="NE194" s="129"/>
      <c r="NF194" s="129"/>
      <c r="NG194" s="129"/>
      <c r="NH194" s="129"/>
      <c r="NI194" s="129"/>
      <c r="NJ194" s="129"/>
      <c r="NK194" s="129"/>
      <c r="NL194" s="129"/>
      <c r="NM194" s="129"/>
      <c r="NN194" s="129"/>
      <c r="NO194" s="129"/>
      <c r="NP194" s="129"/>
      <c r="NQ194" s="129"/>
      <c r="NR194" s="129"/>
      <c r="NS194" s="129"/>
      <c r="NT194" s="129"/>
      <c r="NU194" s="129"/>
      <c r="NV194" s="129"/>
      <c r="NW194" s="129"/>
      <c r="NX194" s="129"/>
      <c r="NY194" s="129"/>
      <c r="NZ194" s="129"/>
      <c r="OA194" s="129"/>
      <c r="OB194" s="129"/>
      <c r="OC194" s="129"/>
      <c r="OD194" s="129"/>
      <c r="OE194" s="129"/>
      <c r="OF194" s="129"/>
      <c r="OG194" s="129"/>
      <c r="OH194" s="129"/>
      <c r="OI194" s="129"/>
      <c r="OJ194" s="129"/>
      <c r="OK194" s="129"/>
      <c r="OL194" s="129"/>
      <c r="OM194" s="129"/>
      <c r="ON194" s="129"/>
      <c r="OO194" s="129"/>
      <c r="OP194" s="129"/>
      <c r="OQ194" s="129"/>
      <c r="OR194" s="129"/>
      <c r="OS194" s="129"/>
      <c r="OT194" s="129"/>
      <c r="OU194" s="129"/>
      <c r="OV194" s="129"/>
      <c r="OW194" s="129"/>
      <c r="OX194" s="129"/>
      <c r="OY194" s="129"/>
      <c r="OZ194" s="129"/>
      <c r="PA194" s="129"/>
      <c r="PB194" s="129"/>
      <c r="PC194" s="129"/>
      <c r="PD194" s="129"/>
      <c r="PE194" s="129"/>
      <c r="PF194" s="129"/>
      <c r="PG194" s="129"/>
      <c r="PH194" s="129"/>
      <c r="PI194" s="129"/>
      <c r="PJ194" s="129"/>
      <c r="PK194" s="129"/>
      <c r="PL194" s="129"/>
      <c r="PM194" s="129"/>
      <c r="PN194" s="129"/>
      <c r="PO194" s="129"/>
      <c r="PP194" s="129"/>
      <c r="PQ194" s="129"/>
      <c r="PR194" s="129"/>
      <c r="PS194" s="129"/>
      <c r="PT194" s="129"/>
      <c r="PU194" s="129"/>
      <c r="PV194" s="129"/>
      <c r="PW194" s="129"/>
      <c r="PX194" s="129"/>
      <c r="PY194" s="129"/>
      <c r="PZ194" s="129"/>
      <c r="QA194" s="129"/>
      <c r="QB194" s="129"/>
      <c r="QC194" s="129"/>
      <c r="QD194" s="129"/>
      <c r="QE194" s="129"/>
      <c r="QF194" s="129"/>
      <c r="QG194" s="129"/>
      <c r="QH194" s="129"/>
      <c r="QI194" s="129"/>
      <c r="QJ194" s="129"/>
      <c r="QK194" s="129"/>
      <c r="QL194" s="129"/>
      <c r="QM194" s="129"/>
      <c r="QN194" s="129"/>
      <c r="QO194" s="129"/>
      <c r="QP194" s="129"/>
      <c r="QQ194" s="129"/>
      <c r="QR194" s="129"/>
      <c r="QS194" s="129"/>
      <c r="QT194" s="129"/>
      <c r="QU194" s="129"/>
      <c r="QV194" s="129"/>
      <c r="QW194" s="129"/>
      <c r="QX194" s="129"/>
      <c r="QY194" s="129"/>
      <c r="QZ194" s="129"/>
      <c r="RA194" s="129"/>
      <c r="RB194" s="129"/>
      <c r="RC194" s="129"/>
      <c r="RD194" s="129"/>
      <c r="RE194" s="129"/>
      <c r="RF194" s="129"/>
      <c r="RG194" s="129"/>
      <c r="RH194" s="129"/>
      <c r="RI194" s="129"/>
      <c r="RJ194" s="129"/>
      <c r="RK194" s="129"/>
      <c r="RL194" s="129"/>
      <c r="RM194" s="129"/>
      <c r="RN194" s="129"/>
      <c r="RO194" s="129"/>
      <c r="RP194" s="129"/>
      <c r="RQ194" s="129"/>
      <c r="RR194" s="129"/>
      <c r="RS194" s="129"/>
      <c r="RT194" s="129"/>
      <c r="RU194" s="129"/>
      <c r="RV194" s="129"/>
      <c r="RW194" s="129"/>
      <c r="RX194" s="129"/>
      <c r="RY194" s="129"/>
    </row>
    <row r="195" spans="1:493" s="20" customFormat="1" ht="39.65" customHeight="1" thickBot="1" x14ac:dyDescent="0.3">
      <c r="A195" s="130" t="s">
        <v>505</v>
      </c>
      <c r="B195" s="131" t="s">
        <v>1173</v>
      </c>
      <c r="C195" s="131" t="s">
        <v>1174</v>
      </c>
      <c r="D195" s="131" t="s">
        <v>1175</v>
      </c>
      <c r="E195" s="251">
        <v>5.9</v>
      </c>
      <c r="F195" s="252">
        <v>9.1999999999999993</v>
      </c>
      <c r="G195" s="252">
        <v>3.9</v>
      </c>
      <c r="H195" s="251">
        <v>5.5</v>
      </c>
      <c r="I195" s="252">
        <v>8.6</v>
      </c>
      <c r="J195" s="253">
        <v>3.6</v>
      </c>
      <c r="K195" s="259">
        <v>2022</v>
      </c>
      <c r="L195" s="252" t="s">
        <v>1599</v>
      </c>
      <c r="M195" s="276" t="s">
        <v>1599</v>
      </c>
      <c r="N195" s="252" t="s">
        <v>1598</v>
      </c>
      <c r="O195" s="276" t="s">
        <v>163</v>
      </c>
      <c r="P195" s="276">
        <v>2013</v>
      </c>
      <c r="Q195" s="276"/>
      <c r="R195" s="276" t="s">
        <v>162</v>
      </c>
      <c r="S195" s="276"/>
      <c r="T195" s="276">
        <v>2025</v>
      </c>
      <c r="U195" s="276" t="s">
        <v>1650</v>
      </c>
      <c r="V195" s="276" t="s">
        <v>163</v>
      </c>
      <c r="W195" s="276" t="s">
        <v>162</v>
      </c>
      <c r="X195" s="276" t="s">
        <v>163</v>
      </c>
      <c r="Y195" s="276"/>
      <c r="Z195" s="276"/>
      <c r="AA195" s="277" t="s">
        <v>632</v>
      </c>
      <c r="AB195" s="176" t="s">
        <v>1435</v>
      </c>
      <c r="AC195" s="239" t="s">
        <v>1649</v>
      </c>
      <c r="AD195" s="237" t="s">
        <v>1425</v>
      </c>
      <c r="AE195" s="226">
        <v>2</v>
      </c>
      <c r="AF195" s="123">
        <v>0</v>
      </c>
      <c r="AG195" s="226">
        <v>2</v>
      </c>
      <c r="AH195" s="226">
        <v>2</v>
      </c>
      <c r="AI195" s="188" t="s">
        <v>1597</v>
      </c>
      <c r="AJ195" s="236" t="s">
        <v>1528</v>
      </c>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c r="GE195" s="129"/>
      <c r="GF195" s="129"/>
      <c r="GG195" s="129"/>
      <c r="GH195" s="129"/>
      <c r="GI195" s="129"/>
      <c r="GJ195" s="129"/>
      <c r="GK195" s="129"/>
      <c r="GL195" s="129"/>
      <c r="GM195" s="129"/>
      <c r="GN195" s="129"/>
      <c r="GO195" s="129"/>
      <c r="GP195" s="129"/>
      <c r="GQ195" s="129"/>
      <c r="GR195" s="129"/>
      <c r="GS195" s="129"/>
      <c r="GT195" s="129"/>
      <c r="GU195" s="129"/>
      <c r="GV195" s="129"/>
      <c r="GW195" s="129"/>
      <c r="GX195" s="129"/>
      <c r="GY195" s="129"/>
      <c r="GZ195" s="129"/>
      <c r="HA195" s="129"/>
      <c r="HB195" s="129"/>
      <c r="HC195" s="129"/>
      <c r="HD195" s="129"/>
      <c r="HE195" s="129"/>
      <c r="HF195" s="129"/>
      <c r="HG195" s="129"/>
      <c r="HH195" s="129"/>
      <c r="HI195" s="129"/>
      <c r="HJ195" s="129"/>
      <c r="HK195" s="129"/>
      <c r="HL195" s="129"/>
      <c r="HM195" s="129"/>
      <c r="HN195" s="129"/>
      <c r="HO195" s="129"/>
      <c r="HP195" s="129"/>
      <c r="HQ195" s="129"/>
      <c r="HR195" s="129"/>
      <c r="HS195" s="129"/>
      <c r="HT195" s="129"/>
      <c r="HU195" s="129"/>
      <c r="HV195" s="129"/>
      <c r="HW195" s="129"/>
      <c r="HX195" s="129"/>
      <c r="HY195" s="129"/>
      <c r="HZ195" s="129"/>
      <c r="IA195" s="129"/>
      <c r="IB195" s="129"/>
      <c r="IC195" s="129"/>
      <c r="ID195" s="129"/>
      <c r="IE195" s="129"/>
      <c r="IF195" s="129"/>
      <c r="IG195" s="129"/>
      <c r="IH195" s="129"/>
      <c r="II195" s="129"/>
      <c r="IJ195" s="129"/>
      <c r="IK195" s="129"/>
      <c r="IL195" s="129"/>
      <c r="IM195" s="129"/>
      <c r="IN195" s="129"/>
      <c r="IO195" s="129"/>
      <c r="IP195" s="129"/>
      <c r="IQ195" s="129"/>
      <c r="IR195" s="129"/>
      <c r="IS195" s="129"/>
      <c r="IT195" s="129"/>
      <c r="IU195" s="129"/>
      <c r="IV195" s="129"/>
      <c r="IW195" s="129"/>
      <c r="IX195" s="129"/>
      <c r="IY195" s="129"/>
      <c r="IZ195" s="129"/>
      <c r="JA195" s="129"/>
      <c r="JB195" s="129"/>
      <c r="JC195" s="129"/>
      <c r="JD195" s="129"/>
      <c r="JE195" s="129"/>
      <c r="JF195" s="129"/>
      <c r="JG195" s="129"/>
      <c r="JH195" s="129"/>
      <c r="JI195" s="129"/>
      <c r="JJ195" s="129"/>
      <c r="JK195" s="129"/>
      <c r="JL195" s="129"/>
      <c r="JM195" s="129"/>
      <c r="JN195" s="129"/>
      <c r="JO195" s="129"/>
      <c r="JP195" s="129"/>
      <c r="JQ195" s="129"/>
      <c r="JR195" s="129"/>
      <c r="JS195" s="129"/>
      <c r="JT195" s="129"/>
      <c r="JU195" s="129"/>
      <c r="JV195" s="129"/>
      <c r="JW195" s="129"/>
      <c r="JX195" s="129"/>
      <c r="JY195" s="129"/>
      <c r="JZ195" s="129"/>
      <c r="KA195" s="129"/>
      <c r="KB195" s="129"/>
      <c r="KC195" s="129"/>
      <c r="KD195" s="129"/>
      <c r="KE195" s="129"/>
      <c r="KF195" s="129"/>
      <c r="KG195" s="129"/>
      <c r="KH195" s="129"/>
      <c r="KI195" s="129"/>
      <c r="KJ195" s="129"/>
      <c r="KK195" s="129"/>
      <c r="KL195" s="129"/>
      <c r="KM195" s="129"/>
      <c r="KN195" s="129"/>
      <c r="KO195" s="129"/>
      <c r="KP195" s="129"/>
      <c r="KQ195" s="129"/>
      <c r="KR195" s="129"/>
      <c r="KS195" s="129"/>
      <c r="KT195" s="129"/>
      <c r="KU195" s="129"/>
      <c r="KV195" s="129"/>
      <c r="KW195" s="129"/>
      <c r="KX195" s="129"/>
      <c r="KY195" s="129"/>
      <c r="KZ195" s="129"/>
      <c r="LA195" s="129"/>
      <c r="LB195" s="129"/>
      <c r="LC195" s="129"/>
      <c r="LD195" s="129"/>
      <c r="LE195" s="129"/>
      <c r="LF195" s="129"/>
      <c r="LG195" s="129"/>
      <c r="LH195" s="129"/>
      <c r="LI195" s="129"/>
      <c r="LJ195" s="129"/>
      <c r="LK195" s="129"/>
      <c r="LL195" s="129"/>
      <c r="LM195" s="129"/>
      <c r="LN195" s="129"/>
      <c r="LO195" s="129"/>
      <c r="LP195" s="129"/>
      <c r="LQ195" s="129"/>
      <c r="LR195" s="129"/>
      <c r="LS195" s="129"/>
      <c r="LT195" s="129"/>
      <c r="LU195" s="129"/>
      <c r="LV195" s="129"/>
      <c r="LW195" s="129"/>
      <c r="LX195" s="129"/>
      <c r="LY195" s="129"/>
      <c r="LZ195" s="129"/>
      <c r="MA195" s="129"/>
      <c r="MB195" s="129"/>
      <c r="MC195" s="129"/>
      <c r="MD195" s="129"/>
      <c r="ME195" s="129"/>
      <c r="MF195" s="129"/>
      <c r="MG195" s="129"/>
      <c r="MH195" s="129"/>
      <c r="MI195" s="129"/>
      <c r="MJ195" s="129"/>
      <c r="MK195" s="129"/>
      <c r="ML195" s="129"/>
      <c r="MM195" s="129"/>
      <c r="MN195" s="129"/>
      <c r="MO195" s="129"/>
      <c r="MP195" s="129"/>
      <c r="MQ195" s="129"/>
      <c r="MR195" s="129"/>
      <c r="MS195" s="129"/>
      <c r="MT195" s="129"/>
      <c r="MU195" s="129"/>
      <c r="MV195" s="129"/>
      <c r="MW195" s="129"/>
      <c r="MX195" s="129"/>
      <c r="MY195" s="129"/>
      <c r="MZ195" s="129"/>
      <c r="NA195" s="129"/>
      <c r="NB195" s="129"/>
      <c r="NC195" s="129"/>
      <c r="ND195" s="129"/>
      <c r="NE195" s="129"/>
      <c r="NF195" s="129"/>
      <c r="NG195" s="129"/>
      <c r="NH195" s="129"/>
      <c r="NI195" s="129"/>
      <c r="NJ195" s="129"/>
      <c r="NK195" s="129"/>
      <c r="NL195" s="129"/>
      <c r="NM195" s="129"/>
      <c r="NN195" s="129"/>
      <c r="NO195" s="129"/>
      <c r="NP195" s="129"/>
      <c r="NQ195" s="129"/>
      <c r="NR195" s="129"/>
      <c r="NS195" s="129"/>
      <c r="NT195" s="129"/>
      <c r="NU195" s="129"/>
      <c r="NV195" s="129"/>
      <c r="NW195" s="129"/>
      <c r="NX195" s="129"/>
      <c r="NY195" s="129"/>
      <c r="NZ195" s="129"/>
      <c r="OA195" s="129"/>
      <c r="OB195" s="129"/>
      <c r="OC195" s="129"/>
      <c r="OD195" s="129"/>
      <c r="OE195" s="129"/>
      <c r="OF195" s="129"/>
      <c r="OG195" s="129"/>
      <c r="OH195" s="129"/>
      <c r="OI195" s="129"/>
      <c r="OJ195" s="129"/>
      <c r="OK195" s="129"/>
      <c r="OL195" s="129"/>
      <c r="OM195" s="129"/>
      <c r="ON195" s="129"/>
      <c r="OO195" s="129"/>
      <c r="OP195" s="129"/>
      <c r="OQ195" s="129"/>
      <c r="OR195" s="129"/>
      <c r="OS195" s="129"/>
      <c r="OT195" s="129"/>
      <c r="OU195" s="129"/>
      <c r="OV195" s="129"/>
      <c r="OW195" s="129"/>
      <c r="OX195" s="129"/>
      <c r="OY195" s="129"/>
      <c r="OZ195" s="129"/>
      <c r="PA195" s="129"/>
      <c r="PB195" s="129"/>
      <c r="PC195" s="129"/>
      <c r="PD195" s="129"/>
      <c r="PE195" s="129"/>
      <c r="PF195" s="129"/>
      <c r="PG195" s="129"/>
      <c r="PH195" s="129"/>
      <c r="PI195" s="129"/>
      <c r="PJ195" s="129"/>
      <c r="PK195" s="129"/>
      <c r="PL195" s="129"/>
      <c r="PM195" s="129"/>
      <c r="PN195" s="129"/>
      <c r="PO195" s="129"/>
      <c r="PP195" s="129"/>
      <c r="PQ195" s="129"/>
      <c r="PR195" s="129"/>
      <c r="PS195" s="129"/>
      <c r="PT195" s="129"/>
      <c r="PU195" s="129"/>
      <c r="PV195" s="129"/>
      <c r="PW195" s="129"/>
      <c r="PX195" s="129"/>
      <c r="PY195" s="129"/>
      <c r="PZ195" s="129"/>
      <c r="QA195" s="129"/>
      <c r="QB195" s="129"/>
      <c r="QC195" s="129"/>
      <c r="QD195" s="129"/>
      <c r="QE195" s="129"/>
      <c r="QF195" s="129"/>
      <c r="QG195" s="129"/>
      <c r="QH195" s="129"/>
      <c r="QI195" s="129"/>
      <c r="QJ195" s="129"/>
      <c r="QK195" s="129"/>
      <c r="QL195" s="129"/>
      <c r="QM195" s="129"/>
      <c r="QN195" s="129"/>
      <c r="QO195" s="129"/>
      <c r="QP195" s="129"/>
      <c r="QQ195" s="129"/>
      <c r="QR195" s="129"/>
      <c r="QS195" s="129"/>
      <c r="QT195" s="129"/>
      <c r="QU195" s="129"/>
      <c r="QV195" s="129"/>
      <c r="QW195" s="129"/>
      <c r="QX195" s="129"/>
      <c r="QY195" s="129"/>
      <c r="QZ195" s="129"/>
      <c r="RA195" s="129"/>
      <c r="RB195" s="129"/>
      <c r="RC195" s="129"/>
      <c r="RD195" s="129"/>
      <c r="RE195" s="129"/>
      <c r="RF195" s="129"/>
      <c r="RG195" s="129"/>
      <c r="RH195" s="129"/>
      <c r="RI195" s="129"/>
      <c r="RJ195" s="129"/>
      <c r="RK195" s="129"/>
      <c r="RL195" s="129"/>
      <c r="RM195" s="129"/>
      <c r="RN195" s="129"/>
      <c r="RO195" s="129"/>
      <c r="RP195" s="129"/>
      <c r="RQ195" s="129"/>
      <c r="RR195" s="129"/>
      <c r="RS195" s="129"/>
      <c r="RT195" s="129"/>
      <c r="RU195" s="129"/>
      <c r="RV195" s="129"/>
      <c r="RW195" s="129"/>
      <c r="RX195" s="129"/>
      <c r="RY195" s="129"/>
    </row>
    <row r="196" spans="1:493" s="129" customFormat="1" ht="13.75" customHeight="1" x14ac:dyDescent="0.25">
      <c r="A196" s="132"/>
      <c r="B196" s="133"/>
      <c r="C196" s="133"/>
      <c r="D196" s="133"/>
      <c r="E196" s="134"/>
      <c r="F196" s="134"/>
      <c r="G196" s="172"/>
      <c r="H196" s="134"/>
      <c r="I196" s="134"/>
      <c r="J196" s="172"/>
      <c r="K196" s="173"/>
      <c r="L196" s="172"/>
      <c r="M196" s="133"/>
      <c r="N196" s="134"/>
      <c r="O196" s="133"/>
      <c r="P196" s="133"/>
      <c r="Q196" s="133"/>
      <c r="R196" s="133"/>
      <c r="S196" s="133"/>
      <c r="T196" s="133"/>
      <c r="U196" s="133"/>
      <c r="V196" s="133"/>
      <c r="W196" s="133"/>
      <c r="X196" s="133"/>
      <c r="Y196" s="133"/>
      <c r="Z196" s="133"/>
      <c r="AA196" s="173"/>
      <c r="AB196" s="165"/>
      <c r="AC196" s="165"/>
      <c r="AD196" s="173"/>
      <c r="AE196" s="188"/>
      <c r="AF196" s="123"/>
      <c r="AG196" s="123"/>
      <c r="AH196" s="123"/>
      <c r="AI196" s="123"/>
      <c r="AJ196" s="188"/>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row>
    <row r="197" spans="1:493" s="129" customFormat="1" ht="13.75" customHeight="1" x14ac:dyDescent="0.25">
      <c r="A197" s="132"/>
      <c r="B197" s="133"/>
      <c r="C197" s="133"/>
      <c r="D197" s="133"/>
      <c r="E197" s="134"/>
      <c r="F197" s="134"/>
      <c r="G197" s="134"/>
      <c r="H197" s="134"/>
      <c r="I197" s="134"/>
      <c r="J197" s="134"/>
      <c r="K197" s="133"/>
      <c r="L197" s="134"/>
      <c r="M197" s="133"/>
      <c r="N197" s="134"/>
      <c r="O197" s="133"/>
      <c r="P197" s="133"/>
      <c r="Q197" s="133"/>
      <c r="R197" s="133"/>
      <c r="S197" s="133"/>
      <c r="T197" s="133"/>
      <c r="U197" s="133"/>
      <c r="V197" s="133"/>
      <c r="W197" s="133"/>
      <c r="X197" s="133"/>
      <c r="Y197" s="133"/>
      <c r="Z197" s="133"/>
      <c r="AA197" s="133"/>
      <c r="AB197" s="165"/>
      <c r="AC197" s="165"/>
      <c r="AD197" s="133"/>
      <c r="AE197" s="188"/>
      <c r="AF197" s="123"/>
      <c r="AG197" s="123"/>
      <c r="AH197" s="123"/>
      <c r="AI197" s="123"/>
      <c r="AJ197" s="188"/>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row>
    <row r="198" spans="1:493" s="129" customFormat="1" ht="13.75" customHeight="1" x14ac:dyDescent="0.25">
      <c r="A198" s="132"/>
      <c r="B198" s="133"/>
      <c r="C198" s="133"/>
      <c r="D198" s="133"/>
      <c r="E198" s="134"/>
      <c r="F198" s="134"/>
      <c r="G198" s="134"/>
      <c r="H198" s="134"/>
      <c r="I198" s="134"/>
      <c r="J198" s="134"/>
      <c r="K198" s="133"/>
      <c r="L198" s="134"/>
      <c r="M198" s="133"/>
      <c r="N198" s="134"/>
      <c r="O198" s="133"/>
      <c r="P198" s="133"/>
      <c r="Q198" s="133"/>
      <c r="R198" s="133"/>
      <c r="S198" s="133"/>
      <c r="T198" s="133"/>
      <c r="U198" s="133"/>
      <c r="V198" s="133"/>
      <c r="W198" s="133"/>
      <c r="X198" s="133"/>
      <c r="Y198" s="133"/>
      <c r="Z198" s="133"/>
      <c r="AA198" s="133"/>
      <c r="AB198" s="165"/>
      <c r="AC198" s="165"/>
      <c r="AD198" s="133"/>
      <c r="AE198" s="188"/>
      <c r="AF198" s="123"/>
      <c r="AG198" s="123"/>
      <c r="AH198" s="123"/>
      <c r="AI198" s="123"/>
      <c r="AJ198" s="188"/>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row>
    <row r="199" spans="1:493" s="129" customFormat="1" ht="13.75" hidden="1" customHeight="1" x14ac:dyDescent="0.25">
      <c r="A199" s="132"/>
      <c r="B199" s="133"/>
      <c r="C199" s="133"/>
      <c r="D199" s="133"/>
      <c r="E199" s="134"/>
      <c r="F199" s="134"/>
      <c r="G199" s="134"/>
      <c r="H199" s="134"/>
      <c r="I199" s="134"/>
      <c r="J199" s="134"/>
      <c r="K199" s="133"/>
      <c r="L199" s="134"/>
      <c r="M199" s="133"/>
      <c r="N199" s="134"/>
      <c r="O199" s="133"/>
      <c r="P199" s="133"/>
      <c r="Q199" s="133"/>
      <c r="R199" s="133"/>
      <c r="S199" s="133"/>
      <c r="T199" s="133"/>
      <c r="U199" s="133"/>
      <c r="V199" s="133"/>
      <c r="W199" s="133"/>
      <c r="X199" s="133"/>
      <c r="Y199" s="133"/>
      <c r="Z199" s="133"/>
      <c r="AA199" s="133"/>
      <c r="AB199" s="165"/>
      <c r="AC199" s="165"/>
      <c r="AD199" s="133"/>
      <c r="AE199" s="188"/>
      <c r="AF199" s="123"/>
      <c r="AG199" s="123"/>
      <c r="AH199" s="123"/>
      <c r="AI199" s="123"/>
      <c r="AJ199" s="188"/>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c r="BH199" s="124"/>
      <c r="BI199" s="124"/>
    </row>
    <row r="200" spans="1:493" s="129" customFormat="1" ht="13.75" hidden="1" customHeight="1" x14ac:dyDescent="0.25">
      <c r="A200" s="132"/>
      <c r="B200" s="133"/>
      <c r="C200" s="133"/>
      <c r="D200" s="133"/>
      <c r="E200" s="134"/>
      <c r="F200" s="134"/>
      <c r="G200" s="134"/>
      <c r="H200" s="134"/>
      <c r="I200" s="134"/>
      <c r="J200" s="134"/>
      <c r="K200" s="133"/>
      <c r="L200" s="134"/>
      <c r="M200" s="133"/>
      <c r="N200" s="134"/>
      <c r="O200" s="133"/>
      <c r="P200" s="133"/>
      <c r="Q200" s="133"/>
      <c r="R200" s="133"/>
      <c r="S200" s="133"/>
      <c r="T200" s="133"/>
      <c r="U200" s="133"/>
      <c r="V200" s="133"/>
      <c r="W200" s="133"/>
      <c r="X200" s="133"/>
      <c r="Y200" s="133"/>
      <c r="Z200" s="133"/>
      <c r="AA200" s="133"/>
      <c r="AB200" s="165"/>
      <c r="AC200" s="165"/>
      <c r="AD200" s="133"/>
      <c r="AE200" s="188"/>
      <c r="AF200" s="123"/>
      <c r="AG200" s="123"/>
      <c r="AH200" s="123"/>
      <c r="AI200" s="123"/>
      <c r="AJ200" s="188"/>
      <c r="AL200" s="124"/>
      <c r="AM200" s="124"/>
      <c r="AN200" s="124"/>
      <c r="AO200" s="124"/>
      <c r="AP200" s="124"/>
      <c r="AQ200" s="124"/>
      <c r="AR200" s="124"/>
      <c r="AS200" s="124"/>
      <c r="AT200" s="124"/>
      <c r="AU200" s="124"/>
      <c r="AV200" s="124"/>
      <c r="AW200" s="124"/>
      <c r="AX200" s="124"/>
      <c r="AY200" s="124"/>
      <c r="AZ200" s="124"/>
      <c r="BA200" s="124"/>
      <c r="BB200" s="124"/>
      <c r="BC200" s="124"/>
      <c r="BD200" s="124"/>
      <c r="BE200" s="124"/>
      <c r="BF200" s="124"/>
      <c r="BG200" s="124"/>
      <c r="BH200" s="124"/>
      <c r="BI200" s="124"/>
    </row>
    <row r="201" spans="1:493" s="129" customFormat="1" ht="13.75" hidden="1" customHeight="1" x14ac:dyDescent="0.25">
      <c r="A201" s="132"/>
      <c r="B201" s="133"/>
      <c r="C201" s="133"/>
      <c r="D201" s="133"/>
      <c r="E201" s="134"/>
      <c r="F201" s="134"/>
      <c r="G201" s="134"/>
      <c r="H201" s="134"/>
      <c r="I201" s="134"/>
      <c r="J201" s="134"/>
      <c r="K201" s="133"/>
      <c r="L201" s="134"/>
      <c r="M201" s="133"/>
      <c r="N201" s="134"/>
      <c r="O201" s="133"/>
      <c r="P201" s="133"/>
      <c r="Q201" s="133"/>
      <c r="R201" s="133"/>
      <c r="S201" s="133"/>
      <c r="T201" s="133"/>
      <c r="U201" s="133"/>
      <c r="V201" s="133"/>
      <c r="W201" s="133"/>
      <c r="X201" s="133"/>
      <c r="Y201" s="133"/>
      <c r="Z201" s="133"/>
      <c r="AA201" s="133"/>
      <c r="AB201" s="165"/>
      <c r="AC201" s="165"/>
      <c r="AD201" s="133"/>
      <c r="AE201" s="188"/>
      <c r="AF201" s="123"/>
      <c r="AG201" s="123"/>
      <c r="AH201" s="123"/>
      <c r="AI201" s="123"/>
      <c r="AJ201" s="188"/>
      <c r="AL201" s="124"/>
      <c r="AM201" s="124"/>
      <c r="AN201" s="124"/>
      <c r="AO201" s="124"/>
      <c r="AP201" s="124"/>
      <c r="AQ201" s="124"/>
      <c r="AR201" s="124"/>
      <c r="AS201" s="124"/>
      <c r="AT201" s="124"/>
      <c r="AU201" s="124"/>
      <c r="AV201" s="124"/>
      <c r="AW201" s="124"/>
      <c r="AX201" s="124"/>
      <c r="AY201" s="124"/>
      <c r="AZ201" s="124"/>
      <c r="BA201" s="124"/>
      <c r="BB201" s="124"/>
      <c r="BC201" s="124"/>
      <c r="BD201" s="124"/>
      <c r="BE201" s="124"/>
      <c r="BF201" s="124"/>
      <c r="BG201" s="124"/>
      <c r="BH201" s="124"/>
      <c r="BI201" s="124"/>
    </row>
    <row r="202" spans="1:493" s="129" customFormat="1" ht="13.75" hidden="1" customHeight="1" x14ac:dyDescent="0.25">
      <c r="A202" s="132"/>
      <c r="B202" s="133"/>
      <c r="C202" s="133"/>
      <c r="D202" s="133"/>
      <c r="E202" s="134"/>
      <c r="F202" s="134"/>
      <c r="G202" s="134"/>
      <c r="H202" s="134"/>
      <c r="I202" s="134"/>
      <c r="J202" s="134"/>
      <c r="K202" s="133"/>
      <c r="L202" s="134"/>
      <c r="M202" s="133"/>
      <c r="N202" s="134"/>
      <c r="O202" s="133"/>
      <c r="P202" s="133"/>
      <c r="Q202" s="133"/>
      <c r="R202" s="133"/>
      <c r="S202" s="133"/>
      <c r="T202" s="133"/>
      <c r="U202" s="133"/>
      <c r="V202" s="133"/>
      <c r="W202" s="133"/>
      <c r="X202" s="133"/>
      <c r="Y202" s="133"/>
      <c r="Z202" s="133"/>
      <c r="AA202" s="133"/>
      <c r="AB202" s="165"/>
      <c r="AC202" s="165"/>
      <c r="AD202" s="133"/>
      <c r="AE202" s="188"/>
      <c r="AF202" s="123"/>
      <c r="AG202" s="123"/>
      <c r="AH202" s="123"/>
      <c r="AI202" s="123"/>
      <c r="AJ202" s="188"/>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row>
    <row r="203" spans="1:493" s="129" customFormat="1" ht="13.75" hidden="1" customHeight="1" x14ac:dyDescent="0.25">
      <c r="A203" s="132"/>
      <c r="B203" s="133"/>
      <c r="C203" s="133"/>
      <c r="D203" s="133"/>
      <c r="E203" s="134"/>
      <c r="F203" s="134"/>
      <c r="G203" s="134"/>
      <c r="H203" s="134"/>
      <c r="I203" s="134"/>
      <c r="J203" s="134"/>
      <c r="K203" s="133"/>
      <c r="L203" s="134"/>
      <c r="M203" s="133"/>
      <c r="N203" s="134"/>
      <c r="O203" s="133"/>
      <c r="P203" s="133"/>
      <c r="Q203" s="133"/>
      <c r="R203" s="133"/>
      <c r="S203" s="133"/>
      <c r="T203" s="133"/>
      <c r="U203" s="133"/>
      <c r="V203" s="133"/>
      <c r="W203" s="133"/>
      <c r="X203" s="133"/>
      <c r="Y203" s="133"/>
      <c r="Z203" s="133"/>
      <c r="AA203" s="133"/>
      <c r="AB203" s="165"/>
      <c r="AC203" s="165"/>
      <c r="AD203" s="133"/>
      <c r="AE203" s="188"/>
      <c r="AF203" s="123"/>
      <c r="AG203" s="123"/>
      <c r="AH203" s="123"/>
      <c r="AI203" s="123"/>
      <c r="AJ203" s="188"/>
      <c r="AL203" s="124"/>
      <c r="AM203" s="124"/>
      <c r="AN203" s="124"/>
      <c r="AO203" s="124"/>
      <c r="AP203" s="124"/>
      <c r="AQ203" s="124"/>
      <c r="AR203" s="124"/>
      <c r="AS203" s="124"/>
      <c r="AT203" s="124"/>
      <c r="AU203" s="124"/>
      <c r="AV203" s="124"/>
      <c r="AW203" s="124"/>
      <c r="AX203" s="124"/>
      <c r="AY203" s="124"/>
      <c r="AZ203" s="124"/>
      <c r="BA203" s="124"/>
      <c r="BB203" s="124"/>
      <c r="BC203" s="124"/>
      <c r="BD203" s="124"/>
      <c r="BE203" s="124"/>
      <c r="BF203" s="124"/>
      <c r="BG203" s="124"/>
      <c r="BH203" s="124"/>
      <c r="BI203" s="124"/>
    </row>
    <row r="204" spans="1:493" s="129" customFormat="1" ht="13.75" hidden="1" customHeight="1" x14ac:dyDescent="0.25">
      <c r="A204" s="132"/>
      <c r="B204" s="133"/>
      <c r="C204" s="133"/>
      <c r="D204" s="133"/>
      <c r="E204" s="134"/>
      <c r="F204" s="134"/>
      <c r="G204" s="134"/>
      <c r="H204" s="134"/>
      <c r="I204" s="134"/>
      <c r="J204" s="134"/>
      <c r="K204" s="133"/>
      <c r="L204" s="134"/>
      <c r="M204" s="133"/>
      <c r="N204" s="134"/>
      <c r="O204" s="133"/>
      <c r="P204" s="133"/>
      <c r="Q204" s="133"/>
      <c r="R204" s="133"/>
      <c r="S204" s="133"/>
      <c r="T204" s="133"/>
      <c r="U204" s="133"/>
      <c r="V204" s="133"/>
      <c r="W204" s="133"/>
      <c r="X204" s="133"/>
      <c r="Y204" s="133"/>
      <c r="Z204" s="133"/>
      <c r="AA204" s="133"/>
      <c r="AB204" s="165"/>
      <c r="AC204" s="165"/>
      <c r="AD204" s="133"/>
      <c r="AE204" s="188"/>
      <c r="AF204" s="123"/>
      <c r="AG204" s="123"/>
      <c r="AH204" s="123"/>
      <c r="AI204" s="123"/>
      <c r="AJ204" s="188"/>
      <c r="AL204" s="124"/>
      <c r="AM204" s="124"/>
      <c r="AN204" s="124"/>
      <c r="AO204" s="124"/>
      <c r="AP204" s="124"/>
      <c r="AQ204" s="124"/>
      <c r="AR204" s="124"/>
      <c r="AS204" s="124"/>
      <c r="AT204" s="124"/>
      <c r="AU204" s="124"/>
      <c r="AV204" s="124"/>
      <c r="AW204" s="124"/>
      <c r="AX204" s="124"/>
      <c r="AY204" s="124"/>
      <c r="AZ204" s="124"/>
      <c r="BA204" s="124"/>
      <c r="BB204" s="124"/>
      <c r="BC204" s="124"/>
      <c r="BD204" s="124"/>
      <c r="BE204" s="124"/>
      <c r="BF204" s="124"/>
      <c r="BG204" s="124"/>
      <c r="BH204" s="124"/>
      <c r="BI204" s="124"/>
    </row>
    <row r="205" spans="1:493" s="129" customFormat="1" ht="14" hidden="1" x14ac:dyDescent="0.25">
      <c r="A205" s="132"/>
      <c r="B205" s="133"/>
      <c r="C205" s="133"/>
      <c r="D205" s="133"/>
      <c r="E205" s="134"/>
      <c r="F205" s="134"/>
      <c r="G205" s="134"/>
      <c r="H205" s="134"/>
      <c r="I205" s="134"/>
      <c r="J205" s="134"/>
      <c r="K205" s="133"/>
      <c r="L205" s="134"/>
      <c r="M205" s="133"/>
      <c r="N205" s="134"/>
      <c r="O205" s="133"/>
      <c r="P205" s="133"/>
      <c r="Q205" s="133"/>
      <c r="R205" s="133"/>
      <c r="S205" s="133"/>
      <c r="T205" s="133"/>
      <c r="U205" s="133"/>
      <c r="V205" s="133"/>
      <c r="W205" s="133"/>
      <c r="X205" s="133"/>
      <c r="Y205" s="133"/>
      <c r="Z205" s="133"/>
      <c r="AA205" s="133"/>
      <c r="AB205" s="165"/>
      <c r="AC205" s="165"/>
      <c r="AD205" s="133"/>
      <c r="AE205" s="188"/>
      <c r="AF205" s="166"/>
      <c r="AG205" s="166"/>
      <c r="AH205" s="166"/>
      <c r="AI205" s="167"/>
      <c r="AJ205" s="188"/>
      <c r="AL205" s="124"/>
      <c r="AM205" s="124"/>
      <c r="AN205" s="124"/>
      <c r="AO205" s="124"/>
      <c r="AP205" s="124"/>
      <c r="AQ205" s="124"/>
      <c r="AR205" s="124"/>
      <c r="AS205" s="124"/>
      <c r="AT205" s="124"/>
      <c r="AU205" s="124"/>
      <c r="AV205" s="124"/>
      <c r="AW205" s="124"/>
      <c r="AX205" s="124"/>
      <c r="AY205" s="124"/>
      <c r="AZ205" s="124"/>
      <c r="BA205" s="124"/>
      <c r="BB205" s="124"/>
      <c r="BC205" s="124"/>
      <c r="BD205" s="124"/>
      <c r="BE205" s="124"/>
      <c r="BF205" s="124"/>
      <c r="BG205" s="124"/>
      <c r="BH205" s="124"/>
      <c r="BI205" s="124"/>
    </row>
    <row r="206" spans="1:493" s="129" customFormat="1" ht="14" hidden="1" x14ac:dyDescent="0.25">
      <c r="A206" s="132"/>
      <c r="B206" s="133"/>
      <c r="C206" s="133"/>
      <c r="D206" s="133"/>
      <c r="E206" s="134"/>
      <c r="F206" s="134"/>
      <c r="G206" s="134"/>
      <c r="H206" s="134"/>
      <c r="I206" s="134"/>
      <c r="J206" s="134"/>
      <c r="K206" s="133"/>
      <c r="L206" s="134"/>
      <c r="M206" s="133"/>
      <c r="N206" s="134"/>
      <c r="O206" s="133"/>
      <c r="P206" s="133"/>
      <c r="Q206" s="133"/>
      <c r="R206" s="133"/>
      <c r="S206" s="133"/>
      <c r="T206" s="133"/>
      <c r="U206" s="133"/>
      <c r="V206" s="133"/>
      <c r="W206" s="133"/>
      <c r="X206" s="133"/>
      <c r="Y206" s="133"/>
      <c r="Z206" s="133"/>
      <c r="AA206" s="133"/>
      <c r="AB206" s="165"/>
      <c r="AC206" s="165"/>
      <c r="AD206" s="133"/>
      <c r="AE206" s="188"/>
      <c r="AF206" s="166"/>
      <c r="AG206" s="166"/>
      <c r="AH206" s="166"/>
      <c r="AI206" s="167"/>
      <c r="AJ206" s="188"/>
      <c r="AL206" s="124"/>
      <c r="AM206" s="124"/>
      <c r="AN206" s="124"/>
      <c r="AO206" s="124"/>
      <c r="AP206" s="124"/>
      <c r="AQ206" s="124"/>
      <c r="AR206" s="124"/>
      <c r="AS206" s="124"/>
      <c r="AT206" s="124"/>
      <c r="AU206" s="124"/>
      <c r="AV206" s="124"/>
      <c r="AW206" s="124"/>
      <c r="AX206" s="124"/>
      <c r="AY206" s="124"/>
      <c r="AZ206" s="124"/>
      <c r="BA206" s="124"/>
      <c r="BB206" s="124"/>
      <c r="BC206" s="124"/>
      <c r="BD206" s="124"/>
      <c r="BE206" s="124"/>
      <c r="BF206" s="124"/>
      <c r="BG206" s="124"/>
      <c r="BH206" s="124"/>
      <c r="BI206" s="124"/>
    </row>
    <row r="207" spans="1:493" s="129" customFormat="1" ht="14" hidden="1" x14ac:dyDescent="0.25">
      <c r="A207" s="132"/>
      <c r="B207" s="133"/>
      <c r="C207" s="133"/>
      <c r="D207" s="133"/>
      <c r="E207" s="134"/>
      <c r="F207" s="134"/>
      <c r="G207" s="134"/>
      <c r="H207" s="134"/>
      <c r="I207" s="134"/>
      <c r="J207" s="134"/>
      <c r="K207" s="133"/>
      <c r="L207" s="134"/>
      <c r="M207" s="133"/>
      <c r="N207" s="134"/>
      <c r="O207" s="133"/>
      <c r="P207" s="133"/>
      <c r="Q207" s="133"/>
      <c r="R207" s="133"/>
      <c r="S207" s="133"/>
      <c r="T207" s="133"/>
      <c r="U207" s="133"/>
      <c r="V207" s="133"/>
      <c r="W207" s="133"/>
      <c r="X207" s="133"/>
      <c r="Y207" s="133"/>
      <c r="Z207" s="133"/>
      <c r="AA207" s="133"/>
      <c r="AB207" s="165"/>
      <c r="AC207" s="165"/>
      <c r="AD207" s="133"/>
      <c r="AE207" s="188"/>
      <c r="AF207" s="166"/>
      <c r="AG207" s="166"/>
      <c r="AH207" s="166"/>
      <c r="AI207" s="167"/>
      <c r="AJ207" s="188"/>
      <c r="AL207" s="124"/>
      <c r="AM207" s="124"/>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row>
    <row r="208" spans="1:493" s="129" customFormat="1" ht="14" hidden="1" x14ac:dyDescent="0.25">
      <c r="A208" s="132"/>
      <c r="B208" s="133"/>
      <c r="C208" s="133"/>
      <c r="D208" s="133"/>
      <c r="E208" s="134"/>
      <c r="F208" s="134"/>
      <c r="G208" s="134"/>
      <c r="H208" s="134"/>
      <c r="I208" s="134"/>
      <c r="J208" s="134"/>
      <c r="K208" s="133"/>
      <c r="L208" s="134"/>
      <c r="M208" s="133"/>
      <c r="N208" s="134"/>
      <c r="O208" s="133"/>
      <c r="P208" s="133"/>
      <c r="Q208" s="133"/>
      <c r="R208" s="133"/>
      <c r="S208" s="133"/>
      <c r="T208" s="133"/>
      <c r="U208" s="133"/>
      <c r="V208" s="133"/>
      <c r="W208" s="133"/>
      <c r="X208" s="133"/>
      <c r="Y208" s="133"/>
      <c r="Z208" s="133"/>
      <c r="AA208" s="133"/>
      <c r="AB208" s="165"/>
      <c r="AC208" s="165"/>
      <c r="AD208" s="133"/>
      <c r="AE208" s="188"/>
      <c r="AF208" s="166"/>
      <c r="AG208" s="166"/>
      <c r="AH208" s="166"/>
      <c r="AI208" s="167"/>
      <c r="AJ208" s="188"/>
      <c r="AL208" s="124"/>
      <c r="AM208" s="124"/>
      <c r="AN208" s="124"/>
      <c r="AO208" s="124"/>
      <c r="AP208" s="124"/>
      <c r="AQ208" s="124"/>
      <c r="AR208" s="124"/>
      <c r="AS208" s="124"/>
      <c r="AT208" s="124"/>
      <c r="AU208" s="124"/>
      <c r="AV208" s="124"/>
      <c r="AW208" s="124"/>
      <c r="AX208" s="124"/>
      <c r="AY208" s="124"/>
      <c r="AZ208" s="124"/>
      <c r="BA208" s="124"/>
      <c r="BB208" s="124"/>
      <c r="BC208" s="124"/>
      <c r="BD208" s="124"/>
      <c r="BE208" s="124"/>
      <c r="BF208" s="124"/>
      <c r="BG208" s="124"/>
      <c r="BH208" s="124"/>
      <c r="BI208" s="124"/>
    </row>
    <row r="209" spans="1:61" s="129" customFormat="1" ht="14" hidden="1" x14ac:dyDescent="0.25">
      <c r="A209" s="132"/>
      <c r="B209" s="133"/>
      <c r="C209" s="133"/>
      <c r="D209" s="133"/>
      <c r="E209" s="134"/>
      <c r="F209" s="134"/>
      <c r="G209" s="134"/>
      <c r="H209" s="134"/>
      <c r="I209" s="134"/>
      <c r="J209" s="134"/>
      <c r="K209" s="133"/>
      <c r="L209" s="134"/>
      <c r="M209" s="133"/>
      <c r="N209" s="134"/>
      <c r="O209" s="133"/>
      <c r="P209" s="133"/>
      <c r="Q209" s="133"/>
      <c r="R209" s="133"/>
      <c r="S209" s="133"/>
      <c r="T209" s="133"/>
      <c r="U209" s="133"/>
      <c r="V209" s="133"/>
      <c r="W209" s="133"/>
      <c r="X209" s="133"/>
      <c r="Y209" s="133"/>
      <c r="Z209" s="133"/>
      <c r="AA209" s="133"/>
      <c r="AB209" s="165"/>
      <c r="AC209" s="165"/>
      <c r="AD209" s="133"/>
      <c r="AE209" s="188"/>
      <c r="AF209" s="166"/>
      <c r="AG209" s="166"/>
      <c r="AH209" s="166"/>
      <c r="AI209" s="167"/>
      <c r="AJ209" s="188"/>
      <c r="AL209" s="124"/>
      <c r="AM209" s="124"/>
      <c r="AN209" s="124"/>
      <c r="AO209" s="124"/>
      <c r="AP209" s="124"/>
      <c r="AQ209" s="124"/>
      <c r="AR209" s="124"/>
      <c r="AS209" s="124"/>
      <c r="AT209" s="124"/>
      <c r="AU209" s="124"/>
      <c r="AV209" s="124"/>
      <c r="AW209" s="124"/>
      <c r="AX209" s="124"/>
      <c r="AY209" s="124"/>
      <c r="AZ209" s="124"/>
      <c r="BA209" s="124"/>
      <c r="BB209" s="124"/>
      <c r="BC209" s="124"/>
      <c r="BD209" s="124"/>
      <c r="BE209" s="124"/>
      <c r="BF209" s="124"/>
      <c r="BG209" s="124"/>
      <c r="BH209" s="124"/>
      <c r="BI209" s="124"/>
    </row>
    <row r="210" spans="1:61" s="129" customFormat="1" ht="14" hidden="1" x14ac:dyDescent="0.25">
      <c r="A210" s="132"/>
      <c r="B210" s="133"/>
      <c r="C210" s="133"/>
      <c r="D210" s="133"/>
      <c r="E210" s="134"/>
      <c r="F210" s="134"/>
      <c r="G210" s="134"/>
      <c r="H210" s="134"/>
      <c r="I210" s="134"/>
      <c r="J210" s="134"/>
      <c r="K210" s="133"/>
      <c r="L210" s="134"/>
      <c r="M210" s="133"/>
      <c r="N210" s="134"/>
      <c r="O210" s="133"/>
      <c r="P210" s="133"/>
      <c r="Q210" s="133"/>
      <c r="R210" s="133"/>
      <c r="S210" s="133"/>
      <c r="T210" s="133"/>
      <c r="U210" s="133"/>
      <c r="V210" s="133"/>
      <c r="W210" s="133"/>
      <c r="X210" s="133"/>
      <c r="Y210" s="133"/>
      <c r="Z210" s="133"/>
      <c r="AA210" s="133"/>
      <c r="AB210" s="165"/>
      <c r="AC210" s="165"/>
      <c r="AD210" s="133"/>
      <c r="AE210" s="188"/>
      <c r="AF210" s="166"/>
      <c r="AG210" s="166"/>
      <c r="AH210" s="166"/>
      <c r="AI210" s="167"/>
      <c r="AJ210" s="188"/>
      <c r="AL210" s="124"/>
      <c r="AM210" s="124"/>
      <c r="AN210" s="124"/>
      <c r="AO210" s="124"/>
      <c r="AP210" s="124"/>
      <c r="AQ210" s="124"/>
      <c r="AR210" s="124"/>
      <c r="AS210" s="124"/>
      <c r="AT210" s="124"/>
      <c r="AU210" s="124"/>
      <c r="AV210" s="124"/>
      <c r="AW210" s="124"/>
      <c r="AX210" s="124"/>
      <c r="AY210" s="124"/>
      <c r="AZ210" s="124"/>
      <c r="BA210" s="124"/>
      <c r="BB210" s="124"/>
      <c r="BC210" s="124"/>
      <c r="BD210" s="124"/>
      <c r="BE210" s="124"/>
      <c r="BF210" s="124"/>
      <c r="BG210" s="124"/>
      <c r="BH210" s="124"/>
      <c r="BI210" s="124"/>
    </row>
    <row r="211" spans="1:61" s="129" customFormat="1" ht="14" hidden="1" x14ac:dyDescent="0.25">
      <c r="A211" s="132"/>
      <c r="B211" s="133"/>
      <c r="C211" s="133"/>
      <c r="D211" s="133"/>
      <c r="E211" s="134"/>
      <c r="F211" s="134"/>
      <c r="G211" s="134"/>
      <c r="H211" s="134"/>
      <c r="I211" s="134"/>
      <c r="J211" s="134"/>
      <c r="K211" s="133"/>
      <c r="L211" s="134"/>
      <c r="M211" s="133"/>
      <c r="N211" s="134"/>
      <c r="O211" s="133"/>
      <c r="P211" s="133"/>
      <c r="Q211" s="133"/>
      <c r="R211" s="133"/>
      <c r="S211" s="133"/>
      <c r="T211" s="133"/>
      <c r="U211" s="133"/>
      <c r="V211" s="133"/>
      <c r="W211" s="133"/>
      <c r="X211" s="133"/>
      <c r="Y211" s="133"/>
      <c r="Z211" s="133"/>
      <c r="AA211" s="133"/>
      <c r="AB211" s="165"/>
      <c r="AC211" s="165"/>
      <c r="AD211" s="133"/>
      <c r="AE211" s="188"/>
      <c r="AF211" s="166"/>
      <c r="AG211" s="166"/>
      <c r="AH211" s="166"/>
      <c r="AI211" s="167"/>
      <c r="AJ211" s="188"/>
      <c r="AL211" s="124"/>
      <c r="AM211" s="124"/>
      <c r="AN211" s="124"/>
      <c r="AO211" s="124"/>
      <c r="AP211" s="124"/>
      <c r="AQ211" s="124"/>
      <c r="AR211" s="124"/>
      <c r="AS211" s="124"/>
      <c r="AT211" s="124"/>
      <c r="AU211" s="124"/>
      <c r="AV211" s="124"/>
      <c r="AW211" s="124"/>
      <c r="AX211" s="124"/>
      <c r="AY211" s="124"/>
      <c r="AZ211" s="124"/>
      <c r="BA211" s="124"/>
      <c r="BB211" s="124"/>
      <c r="BC211" s="124"/>
      <c r="BD211" s="124"/>
      <c r="BE211" s="124"/>
      <c r="BF211" s="124"/>
      <c r="BG211" s="124"/>
      <c r="BH211" s="124"/>
      <c r="BI211" s="124"/>
    </row>
    <row r="212" spans="1:61" s="129" customFormat="1" ht="14" hidden="1" x14ac:dyDescent="0.25">
      <c r="A212" s="132"/>
      <c r="B212" s="133"/>
      <c r="C212" s="133"/>
      <c r="D212" s="133"/>
      <c r="E212" s="134"/>
      <c r="F212" s="134"/>
      <c r="G212" s="134"/>
      <c r="H212" s="134"/>
      <c r="I212" s="134"/>
      <c r="J212" s="134"/>
      <c r="K212" s="133"/>
      <c r="L212" s="134"/>
      <c r="M212" s="133"/>
      <c r="N212" s="134"/>
      <c r="O212" s="133"/>
      <c r="P212" s="133"/>
      <c r="Q212" s="133"/>
      <c r="R212" s="133"/>
      <c r="S212" s="133"/>
      <c r="T212" s="133"/>
      <c r="U212" s="133"/>
      <c r="V212" s="133"/>
      <c r="W212" s="133"/>
      <c r="X212" s="133"/>
      <c r="Y212" s="133"/>
      <c r="Z212" s="133"/>
      <c r="AA212" s="133"/>
      <c r="AB212" s="165"/>
      <c r="AC212" s="165"/>
      <c r="AD212" s="133"/>
      <c r="AE212" s="188"/>
      <c r="AF212" s="166"/>
      <c r="AG212" s="166"/>
      <c r="AH212" s="166"/>
      <c r="AI212" s="167"/>
      <c r="AJ212" s="188"/>
      <c r="AL212" s="124"/>
      <c r="AM212" s="124"/>
      <c r="AN212" s="124"/>
      <c r="AO212" s="124"/>
      <c r="AP212" s="124"/>
      <c r="AQ212" s="124"/>
      <c r="AR212" s="124"/>
      <c r="AS212" s="124"/>
      <c r="AT212" s="124"/>
      <c r="AU212" s="124"/>
      <c r="AV212" s="124"/>
      <c r="AW212" s="124"/>
      <c r="AX212" s="124"/>
      <c r="AY212" s="124"/>
      <c r="AZ212" s="124"/>
      <c r="BA212" s="124"/>
      <c r="BB212" s="124"/>
      <c r="BC212" s="124"/>
      <c r="BD212" s="124"/>
      <c r="BE212" s="124"/>
      <c r="BF212" s="124"/>
      <c r="BG212" s="124"/>
      <c r="BH212" s="124"/>
      <c r="BI212" s="124"/>
    </row>
    <row r="213" spans="1:61" s="129" customFormat="1" ht="14" hidden="1" x14ac:dyDescent="0.25">
      <c r="A213" s="132"/>
      <c r="B213" s="133"/>
      <c r="C213" s="133"/>
      <c r="D213" s="133"/>
      <c r="E213" s="134"/>
      <c r="F213" s="134"/>
      <c r="G213" s="134"/>
      <c r="H213" s="134"/>
      <c r="I213" s="134"/>
      <c r="J213" s="134"/>
      <c r="K213" s="133"/>
      <c r="L213" s="134"/>
      <c r="M213" s="133"/>
      <c r="N213" s="134"/>
      <c r="O213" s="133"/>
      <c r="P213" s="133"/>
      <c r="Q213" s="133"/>
      <c r="R213" s="133"/>
      <c r="S213" s="133"/>
      <c r="T213" s="133"/>
      <c r="U213" s="133"/>
      <c r="V213" s="133"/>
      <c r="W213" s="133"/>
      <c r="X213" s="133"/>
      <c r="Y213" s="133"/>
      <c r="Z213" s="133"/>
      <c r="AA213" s="133"/>
      <c r="AB213" s="165"/>
      <c r="AC213" s="165"/>
      <c r="AD213" s="133"/>
      <c r="AE213" s="188"/>
      <c r="AF213" s="166"/>
      <c r="AG213" s="166"/>
      <c r="AH213" s="166"/>
      <c r="AI213" s="167"/>
      <c r="AJ213" s="188"/>
      <c r="AL213" s="124"/>
      <c r="AM213" s="124"/>
      <c r="AN213" s="124"/>
      <c r="AO213" s="124"/>
      <c r="AP213" s="124"/>
      <c r="AQ213" s="124"/>
      <c r="AR213" s="124"/>
      <c r="AS213" s="124"/>
      <c r="AT213" s="124"/>
      <c r="AU213" s="124"/>
      <c r="AV213" s="124"/>
      <c r="AW213" s="124"/>
      <c r="AX213" s="124"/>
      <c r="AY213" s="124"/>
      <c r="AZ213" s="124"/>
      <c r="BA213" s="124"/>
      <c r="BB213" s="124"/>
      <c r="BC213" s="124"/>
      <c r="BD213" s="124"/>
      <c r="BE213" s="124"/>
      <c r="BF213" s="124"/>
      <c r="BG213" s="124"/>
      <c r="BH213" s="124"/>
      <c r="BI213" s="124"/>
    </row>
    <row r="214" spans="1:61" s="129" customFormat="1" ht="14" hidden="1" x14ac:dyDescent="0.25">
      <c r="A214" s="132"/>
      <c r="B214" s="133"/>
      <c r="C214" s="133"/>
      <c r="D214" s="133"/>
      <c r="E214" s="134"/>
      <c r="F214" s="134"/>
      <c r="G214" s="134"/>
      <c r="H214" s="134"/>
      <c r="I214" s="134"/>
      <c r="J214" s="134"/>
      <c r="K214" s="133"/>
      <c r="L214" s="134"/>
      <c r="M214" s="133"/>
      <c r="N214" s="134"/>
      <c r="O214" s="133"/>
      <c r="P214" s="133"/>
      <c r="Q214" s="133"/>
      <c r="R214" s="133"/>
      <c r="S214" s="133"/>
      <c r="T214" s="133"/>
      <c r="U214" s="133"/>
      <c r="V214" s="133"/>
      <c r="W214" s="133"/>
      <c r="X214" s="133"/>
      <c r="Y214" s="133"/>
      <c r="Z214" s="133"/>
      <c r="AA214" s="133"/>
      <c r="AB214" s="165"/>
      <c r="AC214" s="165"/>
      <c r="AD214" s="133"/>
      <c r="AE214" s="188"/>
      <c r="AF214" s="166"/>
      <c r="AG214" s="166"/>
      <c r="AH214" s="166"/>
      <c r="AI214" s="167"/>
      <c r="AJ214" s="188"/>
      <c r="AL214" s="124"/>
      <c r="AM214" s="124"/>
      <c r="AN214" s="124"/>
      <c r="AO214" s="124"/>
      <c r="AP214" s="124"/>
      <c r="AQ214" s="124"/>
      <c r="AR214" s="124"/>
      <c r="AS214" s="124"/>
      <c r="AT214" s="124"/>
      <c r="AU214" s="124"/>
      <c r="AV214" s="124"/>
      <c r="AW214" s="124"/>
      <c r="AX214" s="124"/>
      <c r="AY214" s="124"/>
      <c r="AZ214" s="124"/>
      <c r="BA214" s="124"/>
      <c r="BB214" s="124"/>
      <c r="BC214" s="124"/>
      <c r="BD214" s="124"/>
      <c r="BE214" s="124"/>
      <c r="BF214" s="124"/>
      <c r="BG214" s="124"/>
      <c r="BH214" s="124"/>
      <c r="BI214" s="124"/>
    </row>
    <row r="215" spans="1:61" s="129" customFormat="1" ht="14" hidden="1" x14ac:dyDescent="0.25">
      <c r="A215" s="132"/>
      <c r="B215" s="133"/>
      <c r="C215" s="133"/>
      <c r="D215" s="133"/>
      <c r="E215" s="134"/>
      <c r="F215" s="134"/>
      <c r="G215" s="134"/>
      <c r="H215" s="134"/>
      <c r="I215" s="134"/>
      <c r="J215" s="134"/>
      <c r="K215" s="133"/>
      <c r="L215" s="134"/>
      <c r="M215" s="133"/>
      <c r="N215" s="134"/>
      <c r="O215" s="133"/>
      <c r="P215" s="133"/>
      <c r="Q215" s="133"/>
      <c r="R215" s="133"/>
      <c r="S215" s="133"/>
      <c r="T215" s="133"/>
      <c r="U215" s="133"/>
      <c r="V215" s="133"/>
      <c r="W215" s="133"/>
      <c r="X215" s="133"/>
      <c r="Y215" s="133"/>
      <c r="Z215" s="133"/>
      <c r="AA215" s="133"/>
      <c r="AB215" s="165"/>
      <c r="AC215" s="165"/>
      <c r="AD215" s="133"/>
      <c r="AE215" s="188"/>
      <c r="AF215" s="166"/>
      <c r="AG215" s="166"/>
      <c r="AH215" s="166"/>
      <c r="AI215" s="167"/>
      <c r="AJ215" s="188"/>
      <c r="AL215" s="124"/>
      <c r="AM215" s="124"/>
      <c r="AN215" s="124"/>
      <c r="AO215" s="124"/>
      <c r="AP215" s="124"/>
      <c r="AQ215" s="124"/>
      <c r="AR215" s="124"/>
      <c r="AS215" s="124"/>
      <c r="AT215" s="124"/>
      <c r="AU215" s="124"/>
      <c r="AV215" s="124"/>
      <c r="AW215" s="124"/>
      <c r="AX215" s="124"/>
      <c r="AY215" s="124"/>
      <c r="AZ215" s="124"/>
      <c r="BA215" s="124"/>
      <c r="BB215" s="124"/>
      <c r="BC215" s="124"/>
      <c r="BD215" s="124"/>
      <c r="BE215" s="124"/>
      <c r="BF215" s="124"/>
      <c r="BG215" s="124"/>
      <c r="BH215" s="124"/>
      <c r="BI215" s="124"/>
    </row>
    <row r="216" spans="1:61" s="129" customFormat="1" ht="14" hidden="1" x14ac:dyDescent="0.25">
      <c r="A216" s="132"/>
      <c r="B216" s="133"/>
      <c r="C216" s="133"/>
      <c r="D216" s="133"/>
      <c r="E216" s="134"/>
      <c r="F216" s="134"/>
      <c r="G216" s="134"/>
      <c r="H216" s="134"/>
      <c r="I216" s="134"/>
      <c r="J216" s="134"/>
      <c r="K216" s="133"/>
      <c r="L216" s="134"/>
      <c r="M216" s="133"/>
      <c r="N216" s="134"/>
      <c r="O216" s="133"/>
      <c r="P216" s="133"/>
      <c r="Q216" s="133"/>
      <c r="R216" s="133"/>
      <c r="S216" s="133"/>
      <c r="T216" s="133"/>
      <c r="U216" s="133"/>
      <c r="V216" s="133"/>
      <c r="W216" s="133"/>
      <c r="X216" s="133"/>
      <c r="Y216" s="133"/>
      <c r="Z216" s="133"/>
      <c r="AA216" s="133"/>
      <c r="AB216" s="165"/>
      <c r="AC216" s="165"/>
      <c r="AD216" s="133"/>
      <c r="AE216" s="188"/>
      <c r="AF216" s="166"/>
      <c r="AG216" s="166"/>
      <c r="AH216" s="166"/>
      <c r="AI216" s="167"/>
      <c r="AJ216" s="188"/>
      <c r="AL216" s="124"/>
      <c r="AM216" s="124"/>
      <c r="AN216" s="124"/>
      <c r="AO216" s="124"/>
      <c r="AP216" s="124"/>
      <c r="AQ216" s="124"/>
      <c r="AR216" s="124"/>
      <c r="AS216" s="124"/>
      <c r="AT216" s="124"/>
      <c r="AU216" s="124"/>
      <c r="AV216" s="124"/>
      <c r="AW216" s="124"/>
      <c r="AX216" s="124"/>
      <c r="AY216" s="124"/>
      <c r="AZ216" s="124"/>
      <c r="BA216" s="124"/>
      <c r="BB216" s="124"/>
      <c r="BC216" s="124"/>
      <c r="BD216" s="124"/>
      <c r="BE216" s="124"/>
      <c r="BF216" s="124"/>
      <c r="BG216" s="124"/>
      <c r="BH216" s="124"/>
      <c r="BI216" s="124"/>
    </row>
    <row r="217" spans="1:61" s="129" customFormat="1" ht="14" hidden="1" x14ac:dyDescent="0.25">
      <c r="A217" s="132"/>
      <c r="B217" s="133"/>
      <c r="C217" s="133"/>
      <c r="D217" s="133"/>
      <c r="E217" s="134"/>
      <c r="F217" s="134"/>
      <c r="G217" s="134"/>
      <c r="H217" s="134"/>
      <c r="I217" s="134"/>
      <c r="J217" s="134"/>
      <c r="K217" s="133"/>
      <c r="L217" s="134"/>
      <c r="M217" s="133"/>
      <c r="N217" s="134"/>
      <c r="O217" s="133"/>
      <c r="P217" s="133"/>
      <c r="Q217" s="133"/>
      <c r="R217" s="133"/>
      <c r="S217" s="133"/>
      <c r="T217" s="133"/>
      <c r="U217" s="133"/>
      <c r="V217" s="133"/>
      <c r="W217" s="133"/>
      <c r="X217" s="133"/>
      <c r="Y217" s="133"/>
      <c r="Z217" s="133"/>
      <c r="AA217" s="133"/>
      <c r="AB217" s="165"/>
      <c r="AC217" s="165"/>
      <c r="AD217" s="133"/>
      <c r="AE217" s="188"/>
      <c r="AF217" s="166"/>
      <c r="AG217" s="166"/>
      <c r="AH217" s="166"/>
      <c r="AI217" s="167"/>
      <c r="AJ217" s="188"/>
      <c r="AL217" s="124"/>
      <c r="AM217" s="124"/>
      <c r="AN217" s="124"/>
      <c r="AO217" s="124"/>
      <c r="AP217" s="124"/>
      <c r="AQ217" s="124"/>
      <c r="AR217" s="124"/>
      <c r="AS217" s="124"/>
      <c r="AT217" s="124"/>
      <c r="AU217" s="124"/>
      <c r="AV217" s="124"/>
      <c r="AW217" s="124"/>
      <c r="AX217" s="124"/>
      <c r="AY217" s="124"/>
      <c r="AZ217" s="124"/>
      <c r="BA217" s="124"/>
      <c r="BB217" s="124"/>
      <c r="BC217" s="124"/>
      <c r="BD217" s="124"/>
      <c r="BE217" s="124"/>
      <c r="BF217" s="124"/>
      <c r="BG217" s="124"/>
      <c r="BH217" s="124"/>
      <c r="BI217" s="124"/>
    </row>
    <row r="218" spans="1:61" s="129" customFormat="1" ht="14" hidden="1" x14ac:dyDescent="0.25">
      <c r="A218" s="132"/>
      <c r="B218" s="133"/>
      <c r="C218" s="133"/>
      <c r="D218" s="133"/>
      <c r="E218" s="134"/>
      <c r="F218" s="134"/>
      <c r="G218" s="134"/>
      <c r="H218" s="134"/>
      <c r="I218" s="134"/>
      <c r="J218" s="134"/>
      <c r="K218" s="133"/>
      <c r="L218" s="134"/>
      <c r="M218" s="133"/>
      <c r="N218" s="134"/>
      <c r="O218" s="133"/>
      <c r="P218" s="133"/>
      <c r="Q218" s="133"/>
      <c r="R218" s="133"/>
      <c r="S218" s="133"/>
      <c r="T218" s="133"/>
      <c r="U218" s="133"/>
      <c r="V218" s="133"/>
      <c r="W218" s="133"/>
      <c r="X218" s="133"/>
      <c r="Y218" s="133"/>
      <c r="Z218" s="133"/>
      <c r="AA218" s="133"/>
      <c r="AB218" s="165"/>
      <c r="AC218" s="165"/>
      <c r="AD218" s="133"/>
      <c r="AE218" s="188"/>
      <c r="AF218" s="166"/>
      <c r="AG218" s="166"/>
      <c r="AH218" s="166"/>
      <c r="AI218" s="167"/>
      <c r="AJ218" s="188"/>
      <c r="AL218" s="124"/>
      <c r="AM218" s="124"/>
      <c r="AN218" s="124"/>
      <c r="AO218" s="124"/>
      <c r="AP218" s="124"/>
      <c r="AQ218" s="124"/>
      <c r="AR218" s="124"/>
      <c r="AS218" s="124"/>
      <c r="AT218" s="124"/>
      <c r="AU218" s="124"/>
      <c r="AV218" s="124"/>
      <c r="AW218" s="124"/>
      <c r="AX218" s="124"/>
      <c r="AY218" s="124"/>
      <c r="AZ218" s="124"/>
      <c r="BA218" s="124"/>
      <c r="BB218" s="124"/>
      <c r="BC218" s="124"/>
      <c r="BD218" s="124"/>
      <c r="BE218" s="124"/>
      <c r="BF218" s="124"/>
      <c r="BG218" s="124"/>
      <c r="BH218" s="124"/>
      <c r="BI218" s="124"/>
    </row>
    <row r="219" spans="1:61" s="129" customFormat="1" ht="14" hidden="1" x14ac:dyDescent="0.25">
      <c r="A219" s="132"/>
      <c r="B219" s="133"/>
      <c r="C219" s="133"/>
      <c r="D219" s="133"/>
      <c r="E219" s="134"/>
      <c r="F219" s="134"/>
      <c r="G219" s="134"/>
      <c r="H219" s="134"/>
      <c r="I219" s="134"/>
      <c r="J219" s="134"/>
      <c r="K219" s="133"/>
      <c r="L219" s="134"/>
      <c r="M219" s="133"/>
      <c r="N219" s="134"/>
      <c r="O219" s="133"/>
      <c r="P219" s="133"/>
      <c r="Q219" s="133"/>
      <c r="R219" s="133"/>
      <c r="S219" s="133"/>
      <c r="T219" s="133"/>
      <c r="U219" s="133"/>
      <c r="V219" s="133"/>
      <c r="W219" s="133"/>
      <c r="X219" s="133"/>
      <c r="Y219" s="133"/>
      <c r="Z219" s="133"/>
      <c r="AA219" s="133"/>
      <c r="AB219" s="165"/>
      <c r="AC219" s="165"/>
      <c r="AD219" s="133"/>
      <c r="AE219" s="188"/>
      <c r="AF219" s="166"/>
      <c r="AG219" s="166"/>
      <c r="AH219" s="166"/>
      <c r="AI219" s="167"/>
      <c r="AJ219" s="188"/>
      <c r="AL219" s="124"/>
      <c r="AM219" s="124"/>
      <c r="AN219" s="124"/>
      <c r="AO219" s="124"/>
      <c r="AP219" s="124"/>
      <c r="AQ219" s="124"/>
      <c r="AR219" s="124"/>
      <c r="AS219" s="124"/>
      <c r="AT219" s="124"/>
      <c r="AU219" s="124"/>
      <c r="AV219" s="124"/>
      <c r="AW219" s="124"/>
      <c r="AX219" s="124"/>
      <c r="AY219" s="124"/>
      <c r="AZ219" s="124"/>
      <c r="BA219" s="124"/>
      <c r="BB219" s="124"/>
      <c r="BC219" s="124"/>
      <c r="BD219" s="124"/>
      <c r="BE219" s="124"/>
      <c r="BF219" s="124"/>
      <c r="BG219" s="124"/>
      <c r="BH219" s="124"/>
      <c r="BI219" s="124"/>
    </row>
    <row r="220" spans="1:61" s="129" customFormat="1" ht="14" hidden="1" x14ac:dyDescent="0.25">
      <c r="A220" s="132"/>
      <c r="B220" s="133"/>
      <c r="C220" s="133"/>
      <c r="D220" s="133"/>
      <c r="E220" s="134"/>
      <c r="F220" s="134"/>
      <c r="G220" s="134"/>
      <c r="H220" s="134"/>
      <c r="I220" s="134"/>
      <c r="J220" s="134"/>
      <c r="K220" s="133"/>
      <c r="L220" s="134"/>
      <c r="M220" s="133"/>
      <c r="N220" s="134"/>
      <c r="O220" s="133"/>
      <c r="P220" s="133"/>
      <c r="Q220" s="133"/>
      <c r="R220" s="133"/>
      <c r="S220" s="133"/>
      <c r="T220" s="133"/>
      <c r="U220" s="133"/>
      <c r="V220" s="133"/>
      <c r="W220" s="133"/>
      <c r="X220" s="133"/>
      <c r="Y220" s="133"/>
      <c r="Z220" s="133"/>
      <c r="AA220" s="133"/>
      <c r="AB220" s="165"/>
      <c r="AC220" s="165"/>
      <c r="AD220" s="133"/>
      <c r="AE220" s="188"/>
      <c r="AF220" s="166"/>
      <c r="AG220" s="166"/>
      <c r="AH220" s="166"/>
      <c r="AI220" s="167"/>
      <c r="AJ220" s="188"/>
      <c r="AL220" s="124"/>
      <c r="AM220" s="124"/>
      <c r="AN220" s="124"/>
      <c r="AO220" s="124"/>
      <c r="AP220" s="124"/>
      <c r="AQ220" s="124"/>
      <c r="AR220" s="124"/>
      <c r="AS220" s="124"/>
      <c r="AT220" s="124"/>
      <c r="AU220" s="124"/>
      <c r="AV220" s="124"/>
      <c r="AW220" s="124"/>
      <c r="AX220" s="124"/>
      <c r="AY220" s="124"/>
      <c r="AZ220" s="124"/>
      <c r="BA220" s="124"/>
      <c r="BB220" s="124"/>
      <c r="BC220" s="124"/>
      <c r="BD220" s="124"/>
      <c r="BE220" s="124"/>
      <c r="BF220" s="124"/>
      <c r="BG220" s="124"/>
      <c r="BH220" s="124"/>
      <c r="BI220" s="124"/>
    </row>
    <row r="221" spans="1:61" s="129" customFormat="1" ht="14" hidden="1" x14ac:dyDescent="0.25">
      <c r="A221" s="132"/>
      <c r="B221" s="133"/>
      <c r="C221" s="133"/>
      <c r="D221" s="133"/>
      <c r="E221" s="134"/>
      <c r="F221" s="134"/>
      <c r="G221" s="134"/>
      <c r="H221" s="134"/>
      <c r="I221" s="134"/>
      <c r="J221" s="134"/>
      <c r="K221" s="133"/>
      <c r="L221" s="134"/>
      <c r="M221" s="133"/>
      <c r="N221" s="134"/>
      <c r="O221" s="133"/>
      <c r="P221" s="133"/>
      <c r="Q221" s="133"/>
      <c r="R221" s="133"/>
      <c r="S221" s="133"/>
      <c r="T221" s="133"/>
      <c r="U221" s="133"/>
      <c r="V221" s="133"/>
      <c r="W221" s="133"/>
      <c r="X221" s="133"/>
      <c r="Y221" s="133"/>
      <c r="Z221" s="133"/>
      <c r="AA221" s="133"/>
      <c r="AB221" s="165"/>
      <c r="AC221" s="165"/>
      <c r="AD221" s="133"/>
      <c r="AE221" s="188"/>
      <c r="AF221" s="166"/>
      <c r="AG221" s="166"/>
      <c r="AH221" s="166"/>
      <c r="AI221" s="167"/>
      <c r="AJ221" s="188"/>
      <c r="AL221" s="124"/>
      <c r="AM221" s="124"/>
      <c r="AN221" s="124"/>
      <c r="AO221" s="124"/>
      <c r="AP221" s="124"/>
      <c r="AQ221" s="124"/>
      <c r="AR221" s="124"/>
      <c r="AS221" s="124"/>
      <c r="AT221" s="124"/>
      <c r="AU221" s="124"/>
      <c r="AV221" s="124"/>
      <c r="AW221" s="124"/>
      <c r="AX221" s="124"/>
      <c r="AY221" s="124"/>
      <c r="AZ221" s="124"/>
      <c r="BA221" s="124"/>
      <c r="BB221" s="124"/>
      <c r="BC221" s="124"/>
      <c r="BD221" s="124"/>
      <c r="BE221" s="124"/>
      <c r="BF221" s="124"/>
      <c r="BG221" s="124"/>
      <c r="BH221" s="124"/>
      <c r="BI221" s="124"/>
    </row>
    <row r="222" spans="1:61" s="129" customFormat="1" ht="14" hidden="1" x14ac:dyDescent="0.25">
      <c r="A222" s="132"/>
      <c r="B222" s="133"/>
      <c r="C222" s="133"/>
      <c r="D222" s="133"/>
      <c r="E222" s="134"/>
      <c r="F222" s="134"/>
      <c r="G222" s="134"/>
      <c r="H222" s="134"/>
      <c r="I222" s="134"/>
      <c r="J222" s="134"/>
      <c r="K222" s="133"/>
      <c r="L222" s="134"/>
      <c r="M222" s="133"/>
      <c r="N222" s="134"/>
      <c r="O222" s="133"/>
      <c r="P222" s="133"/>
      <c r="Q222" s="133"/>
      <c r="R222" s="133"/>
      <c r="S222" s="133"/>
      <c r="T222" s="133"/>
      <c r="U222" s="133"/>
      <c r="V222" s="133"/>
      <c r="W222" s="133"/>
      <c r="X222" s="133"/>
      <c r="Y222" s="133"/>
      <c r="Z222" s="133"/>
      <c r="AA222" s="133"/>
      <c r="AB222" s="165"/>
      <c r="AC222" s="165"/>
      <c r="AD222" s="133"/>
      <c r="AE222" s="188"/>
      <c r="AF222" s="166"/>
      <c r="AG222" s="166"/>
      <c r="AH222" s="166"/>
      <c r="AI222" s="167"/>
      <c r="AJ222" s="188"/>
      <c r="AL222" s="124"/>
      <c r="AM222" s="124"/>
      <c r="AN222" s="124"/>
      <c r="AO222" s="124"/>
      <c r="AP222" s="124"/>
      <c r="AQ222" s="124"/>
      <c r="AR222" s="124"/>
      <c r="AS222" s="124"/>
      <c r="AT222" s="124"/>
      <c r="AU222" s="124"/>
      <c r="AV222" s="124"/>
      <c r="AW222" s="124"/>
      <c r="AX222" s="124"/>
      <c r="AY222" s="124"/>
      <c r="AZ222" s="124"/>
      <c r="BA222" s="124"/>
      <c r="BB222" s="124"/>
      <c r="BC222" s="124"/>
      <c r="BD222" s="124"/>
      <c r="BE222" s="124"/>
      <c r="BF222" s="124"/>
      <c r="BG222" s="124"/>
      <c r="BH222" s="124"/>
      <c r="BI222" s="124"/>
    </row>
    <row r="223" spans="1:61" s="129" customFormat="1" ht="14" hidden="1" x14ac:dyDescent="0.25">
      <c r="A223" s="132"/>
      <c r="B223" s="133"/>
      <c r="C223" s="133"/>
      <c r="D223" s="133"/>
      <c r="E223" s="134"/>
      <c r="F223" s="134"/>
      <c r="G223" s="134"/>
      <c r="H223" s="134"/>
      <c r="I223" s="134"/>
      <c r="J223" s="134"/>
      <c r="K223" s="133"/>
      <c r="L223" s="134"/>
      <c r="M223" s="133"/>
      <c r="N223" s="134"/>
      <c r="O223" s="133"/>
      <c r="P223" s="133"/>
      <c r="Q223" s="133"/>
      <c r="R223" s="133"/>
      <c r="S223" s="133"/>
      <c r="T223" s="133"/>
      <c r="U223" s="133"/>
      <c r="V223" s="133"/>
      <c r="W223" s="133"/>
      <c r="X223" s="133"/>
      <c r="Y223" s="133"/>
      <c r="Z223" s="133"/>
      <c r="AA223" s="133"/>
      <c r="AB223" s="165"/>
      <c r="AC223" s="165"/>
      <c r="AD223" s="133"/>
      <c r="AE223" s="188"/>
      <c r="AF223" s="166"/>
      <c r="AG223" s="166"/>
      <c r="AH223" s="166"/>
      <c r="AI223" s="167"/>
      <c r="AJ223" s="188"/>
      <c r="AL223" s="124"/>
      <c r="AM223" s="124"/>
      <c r="AN223" s="124"/>
      <c r="AO223" s="124"/>
      <c r="AP223" s="124"/>
      <c r="AQ223" s="124"/>
      <c r="AR223" s="124"/>
      <c r="AS223" s="124"/>
      <c r="AT223" s="124"/>
      <c r="AU223" s="124"/>
      <c r="AV223" s="124"/>
      <c r="AW223" s="124"/>
      <c r="AX223" s="124"/>
      <c r="AY223" s="124"/>
      <c r="AZ223" s="124"/>
      <c r="BA223" s="124"/>
      <c r="BB223" s="124"/>
      <c r="BC223" s="124"/>
      <c r="BD223" s="124"/>
      <c r="BE223" s="124"/>
      <c r="BF223" s="124"/>
      <c r="BG223" s="124"/>
      <c r="BH223" s="124"/>
      <c r="BI223" s="124"/>
    </row>
    <row r="224" spans="1:61" s="129" customFormat="1" ht="14" hidden="1" x14ac:dyDescent="0.25">
      <c r="A224" s="132"/>
      <c r="B224" s="133"/>
      <c r="C224" s="133"/>
      <c r="D224" s="133"/>
      <c r="E224" s="134"/>
      <c r="F224" s="134"/>
      <c r="G224" s="134"/>
      <c r="H224" s="134"/>
      <c r="I224" s="134"/>
      <c r="J224" s="134"/>
      <c r="K224" s="133"/>
      <c r="L224" s="134"/>
      <c r="M224" s="133"/>
      <c r="N224" s="134"/>
      <c r="O224" s="133"/>
      <c r="P224" s="133"/>
      <c r="Q224" s="133"/>
      <c r="R224" s="133"/>
      <c r="S224" s="133"/>
      <c r="T224" s="133"/>
      <c r="U224" s="133"/>
      <c r="V224" s="133"/>
      <c r="W224" s="133"/>
      <c r="X224" s="133"/>
      <c r="Y224" s="133"/>
      <c r="Z224" s="133"/>
      <c r="AA224" s="133"/>
      <c r="AB224" s="165"/>
      <c r="AC224" s="165"/>
      <c r="AD224" s="133"/>
      <c r="AE224" s="188"/>
      <c r="AF224" s="166"/>
      <c r="AG224" s="166"/>
      <c r="AH224" s="166"/>
      <c r="AI224" s="167"/>
      <c r="AJ224" s="188"/>
      <c r="AL224" s="124"/>
      <c r="AM224" s="124"/>
      <c r="AN224" s="124"/>
      <c r="AO224" s="124"/>
      <c r="AP224" s="124"/>
      <c r="AQ224" s="124"/>
      <c r="AR224" s="124"/>
      <c r="AS224" s="124"/>
      <c r="AT224" s="124"/>
      <c r="AU224" s="124"/>
      <c r="AV224" s="124"/>
      <c r="AW224" s="124"/>
      <c r="AX224" s="124"/>
      <c r="AY224" s="124"/>
      <c r="AZ224" s="124"/>
      <c r="BA224" s="124"/>
      <c r="BB224" s="124"/>
      <c r="BC224" s="124"/>
      <c r="BD224" s="124"/>
      <c r="BE224" s="124"/>
      <c r="BF224" s="124"/>
      <c r="BG224" s="124"/>
      <c r="BH224" s="124"/>
      <c r="BI224" s="124"/>
    </row>
    <row r="225" spans="1:61" s="129" customFormat="1" ht="14" hidden="1" x14ac:dyDescent="0.25">
      <c r="A225" s="132"/>
      <c r="B225" s="133"/>
      <c r="C225" s="133"/>
      <c r="D225" s="133"/>
      <c r="E225" s="134"/>
      <c r="F225" s="134"/>
      <c r="G225" s="134"/>
      <c r="H225" s="134"/>
      <c r="I225" s="134"/>
      <c r="J225" s="134"/>
      <c r="K225" s="133"/>
      <c r="L225" s="134"/>
      <c r="M225" s="133"/>
      <c r="N225" s="134"/>
      <c r="O225" s="133"/>
      <c r="P225" s="133"/>
      <c r="Q225" s="133"/>
      <c r="R225" s="133"/>
      <c r="S225" s="133"/>
      <c r="T225" s="133"/>
      <c r="U225" s="133"/>
      <c r="V225" s="133"/>
      <c r="W225" s="133"/>
      <c r="X225" s="133"/>
      <c r="Y225" s="133"/>
      <c r="Z225" s="133"/>
      <c r="AA225" s="133"/>
      <c r="AB225" s="165"/>
      <c r="AC225" s="165"/>
      <c r="AD225" s="133"/>
      <c r="AE225" s="188"/>
      <c r="AF225" s="166"/>
      <c r="AG225" s="166"/>
      <c r="AH225" s="166"/>
      <c r="AI225" s="167"/>
      <c r="AJ225" s="188"/>
      <c r="AL225" s="124"/>
      <c r="AM225" s="124"/>
      <c r="AN225" s="124"/>
      <c r="AO225" s="124"/>
      <c r="AP225" s="124"/>
      <c r="AQ225" s="124"/>
      <c r="AR225" s="124"/>
      <c r="AS225" s="124"/>
      <c r="AT225" s="124"/>
      <c r="AU225" s="124"/>
      <c r="AV225" s="124"/>
      <c r="AW225" s="124"/>
      <c r="AX225" s="124"/>
      <c r="AY225" s="124"/>
      <c r="AZ225" s="124"/>
      <c r="BA225" s="124"/>
      <c r="BB225" s="124"/>
      <c r="BC225" s="124"/>
      <c r="BD225" s="124"/>
      <c r="BE225" s="124"/>
      <c r="BF225" s="124"/>
      <c r="BG225" s="124"/>
      <c r="BH225" s="124"/>
      <c r="BI225" s="124"/>
    </row>
    <row r="226" spans="1:61" s="129" customFormat="1" ht="14" hidden="1" x14ac:dyDescent="0.25">
      <c r="A226" s="132"/>
      <c r="B226" s="133"/>
      <c r="C226" s="133"/>
      <c r="D226" s="133"/>
      <c r="E226" s="134"/>
      <c r="F226" s="134"/>
      <c r="G226" s="134"/>
      <c r="H226" s="134"/>
      <c r="I226" s="134"/>
      <c r="J226" s="134"/>
      <c r="K226" s="133"/>
      <c r="L226" s="134"/>
      <c r="M226" s="133"/>
      <c r="N226" s="134"/>
      <c r="O226" s="133"/>
      <c r="P226" s="133"/>
      <c r="Q226" s="133"/>
      <c r="R226" s="133"/>
      <c r="S226" s="133"/>
      <c r="T226" s="133"/>
      <c r="U226" s="133"/>
      <c r="V226" s="133"/>
      <c r="W226" s="133"/>
      <c r="X226" s="133"/>
      <c r="Y226" s="133"/>
      <c r="Z226" s="133"/>
      <c r="AA226" s="133"/>
      <c r="AB226" s="165"/>
      <c r="AC226" s="165"/>
      <c r="AD226" s="133"/>
      <c r="AE226" s="188"/>
      <c r="AF226" s="166"/>
      <c r="AG226" s="166"/>
      <c r="AH226" s="166"/>
      <c r="AI226" s="167"/>
      <c r="AJ226" s="188"/>
      <c r="AL226" s="124"/>
      <c r="AM226" s="124"/>
      <c r="AN226" s="124"/>
      <c r="AO226" s="124"/>
      <c r="AP226" s="124"/>
      <c r="AQ226" s="124"/>
      <c r="AR226" s="124"/>
      <c r="AS226" s="124"/>
      <c r="AT226" s="124"/>
      <c r="AU226" s="124"/>
      <c r="AV226" s="124"/>
      <c r="AW226" s="124"/>
      <c r="AX226" s="124"/>
      <c r="AY226" s="124"/>
      <c r="AZ226" s="124"/>
      <c r="BA226" s="124"/>
      <c r="BB226" s="124"/>
      <c r="BC226" s="124"/>
      <c r="BD226" s="124"/>
      <c r="BE226" s="124"/>
      <c r="BF226" s="124"/>
      <c r="BG226" s="124"/>
      <c r="BH226" s="124"/>
      <c r="BI226" s="124"/>
    </row>
    <row r="227" spans="1:61" s="129" customFormat="1" ht="14" hidden="1" x14ac:dyDescent="0.25">
      <c r="A227" s="132"/>
      <c r="B227" s="133"/>
      <c r="C227" s="133"/>
      <c r="D227" s="133"/>
      <c r="E227" s="134"/>
      <c r="F227" s="134"/>
      <c r="G227" s="134"/>
      <c r="H227" s="134"/>
      <c r="I227" s="134"/>
      <c r="J227" s="134"/>
      <c r="K227" s="133"/>
      <c r="L227" s="134"/>
      <c r="M227" s="133"/>
      <c r="N227" s="134"/>
      <c r="O227" s="133"/>
      <c r="P227" s="133"/>
      <c r="Q227" s="133"/>
      <c r="R227" s="133"/>
      <c r="S227" s="133"/>
      <c r="T227" s="133"/>
      <c r="U227" s="133"/>
      <c r="V227" s="133"/>
      <c r="W227" s="133"/>
      <c r="X227" s="133"/>
      <c r="Y227" s="133"/>
      <c r="Z227" s="133"/>
      <c r="AA227" s="133"/>
      <c r="AB227" s="165"/>
      <c r="AC227" s="165"/>
      <c r="AD227" s="133"/>
      <c r="AE227" s="188"/>
      <c r="AF227" s="166"/>
      <c r="AG227" s="166"/>
      <c r="AH227" s="166"/>
      <c r="AI227" s="167"/>
      <c r="AJ227" s="188"/>
      <c r="AL227" s="124"/>
      <c r="AM227" s="124"/>
      <c r="AN227" s="124"/>
      <c r="AO227" s="124"/>
      <c r="AP227" s="124"/>
      <c r="AQ227" s="124"/>
      <c r="AR227" s="124"/>
      <c r="AS227" s="124"/>
      <c r="AT227" s="124"/>
      <c r="AU227" s="124"/>
      <c r="AV227" s="124"/>
      <c r="AW227" s="124"/>
      <c r="AX227" s="124"/>
      <c r="AY227" s="124"/>
      <c r="AZ227" s="124"/>
      <c r="BA227" s="124"/>
      <c r="BB227" s="124"/>
      <c r="BC227" s="124"/>
      <c r="BD227" s="124"/>
      <c r="BE227" s="124"/>
      <c r="BF227" s="124"/>
      <c r="BG227" s="124"/>
      <c r="BH227" s="124"/>
      <c r="BI227" s="124"/>
    </row>
    <row r="228" spans="1:61" s="129" customFormat="1" ht="14" hidden="1" x14ac:dyDescent="0.25">
      <c r="A228" s="132"/>
      <c r="B228" s="133"/>
      <c r="C228" s="133"/>
      <c r="D228" s="133"/>
      <c r="E228" s="134"/>
      <c r="F228" s="134"/>
      <c r="G228" s="134"/>
      <c r="H228" s="134"/>
      <c r="I228" s="134"/>
      <c r="J228" s="134"/>
      <c r="K228" s="133"/>
      <c r="L228" s="134"/>
      <c r="M228" s="133"/>
      <c r="N228" s="134"/>
      <c r="O228" s="133"/>
      <c r="P228" s="133"/>
      <c r="Q228" s="133"/>
      <c r="R228" s="133"/>
      <c r="S228" s="133"/>
      <c r="T228" s="133"/>
      <c r="U228" s="133"/>
      <c r="V228" s="133"/>
      <c r="W228" s="133"/>
      <c r="X228" s="133"/>
      <c r="Y228" s="133"/>
      <c r="Z228" s="133"/>
      <c r="AA228" s="133"/>
      <c r="AB228" s="165"/>
      <c r="AC228" s="165"/>
      <c r="AD228" s="133"/>
      <c r="AE228" s="188"/>
      <c r="AF228" s="166"/>
      <c r="AG228" s="166"/>
      <c r="AH228" s="166"/>
      <c r="AI228" s="167"/>
      <c r="AJ228" s="188"/>
      <c r="AL228" s="124"/>
      <c r="AM228" s="124"/>
      <c r="AN228" s="124"/>
      <c r="AO228" s="124"/>
      <c r="AP228" s="124"/>
      <c r="AQ228" s="124"/>
      <c r="AR228" s="124"/>
      <c r="AS228" s="124"/>
      <c r="AT228" s="124"/>
      <c r="AU228" s="124"/>
      <c r="AV228" s="124"/>
      <c r="AW228" s="124"/>
      <c r="AX228" s="124"/>
      <c r="AY228" s="124"/>
      <c r="AZ228" s="124"/>
      <c r="BA228" s="124"/>
      <c r="BB228" s="124"/>
      <c r="BC228" s="124"/>
      <c r="BD228" s="124"/>
      <c r="BE228" s="124"/>
      <c r="BF228" s="124"/>
      <c r="BG228" s="124"/>
      <c r="BH228" s="124"/>
      <c r="BI228" s="124"/>
    </row>
    <row r="229" spans="1:61" s="129" customFormat="1" ht="14" hidden="1" x14ac:dyDescent="0.25">
      <c r="A229" s="132"/>
      <c r="B229" s="133"/>
      <c r="C229" s="133"/>
      <c r="D229" s="133"/>
      <c r="E229" s="134"/>
      <c r="F229" s="134"/>
      <c r="G229" s="134"/>
      <c r="H229" s="134"/>
      <c r="I229" s="134"/>
      <c r="J229" s="134"/>
      <c r="K229" s="133"/>
      <c r="L229" s="134"/>
      <c r="M229" s="133"/>
      <c r="N229" s="134"/>
      <c r="O229" s="133"/>
      <c r="P229" s="133"/>
      <c r="Q229" s="133"/>
      <c r="R229" s="133"/>
      <c r="S229" s="133"/>
      <c r="T229" s="133"/>
      <c r="U229" s="133"/>
      <c r="V229" s="133"/>
      <c r="W229" s="133"/>
      <c r="X229" s="133"/>
      <c r="Y229" s="133"/>
      <c r="Z229" s="133"/>
      <c r="AA229" s="133"/>
      <c r="AB229" s="165"/>
      <c r="AC229" s="165"/>
      <c r="AD229" s="133"/>
      <c r="AE229" s="188"/>
      <c r="AF229" s="166"/>
      <c r="AG229" s="166"/>
      <c r="AH229" s="166"/>
      <c r="AI229" s="167"/>
      <c r="AJ229" s="188"/>
      <c r="AL229" s="124"/>
      <c r="AM229" s="124"/>
      <c r="AN229" s="124"/>
      <c r="AO229" s="124"/>
      <c r="AP229" s="124"/>
      <c r="AQ229" s="124"/>
      <c r="AR229" s="124"/>
      <c r="AS229" s="124"/>
      <c r="AT229" s="124"/>
      <c r="AU229" s="124"/>
      <c r="AV229" s="124"/>
      <c r="AW229" s="124"/>
      <c r="AX229" s="124"/>
      <c r="AY229" s="124"/>
      <c r="AZ229" s="124"/>
      <c r="BA229" s="124"/>
      <c r="BB229" s="124"/>
      <c r="BC229" s="124"/>
      <c r="BD229" s="124"/>
      <c r="BE229" s="124"/>
      <c r="BF229" s="124"/>
      <c r="BG229" s="124"/>
      <c r="BH229" s="124"/>
      <c r="BI229" s="124"/>
    </row>
    <row r="230" spans="1:61" s="129" customFormat="1" ht="14" hidden="1" x14ac:dyDescent="0.25">
      <c r="A230" s="132"/>
      <c r="B230" s="133"/>
      <c r="C230" s="133"/>
      <c r="D230" s="133"/>
      <c r="E230" s="134"/>
      <c r="F230" s="134"/>
      <c r="G230" s="134"/>
      <c r="H230" s="134"/>
      <c r="I230" s="134"/>
      <c r="J230" s="134"/>
      <c r="K230" s="133"/>
      <c r="L230" s="134"/>
      <c r="M230" s="133"/>
      <c r="N230" s="134"/>
      <c r="O230" s="133"/>
      <c r="P230" s="133"/>
      <c r="Q230" s="133"/>
      <c r="R230" s="133"/>
      <c r="S230" s="133"/>
      <c r="T230" s="133"/>
      <c r="U230" s="133"/>
      <c r="V230" s="133"/>
      <c r="W230" s="133"/>
      <c r="X230" s="133"/>
      <c r="Y230" s="133"/>
      <c r="Z230" s="133"/>
      <c r="AA230" s="133"/>
      <c r="AB230" s="165"/>
      <c r="AC230" s="165"/>
      <c r="AD230" s="133"/>
      <c r="AE230" s="188"/>
      <c r="AF230" s="166"/>
      <c r="AG230" s="166"/>
      <c r="AH230" s="166"/>
      <c r="AI230" s="167"/>
      <c r="AJ230" s="188"/>
      <c r="AL230" s="124"/>
      <c r="AM230" s="124"/>
      <c r="AN230" s="124"/>
      <c r="AO230" s="124"/>
      <c r="AP230" s="124"/>
      <c r="AQ230" s="124"/>
      <c r="AR230" s="124"/>
      <c r="AS230" s="124"/>
      <c r="AT230" s="124"/>
      <c r="AU230" s="124"/>
      <c r="AV230" s="124"/>
      <c r="AW230" s="124"/>
      <c r="AX230" s="124"/>
      <c r="AY230" s="124"/>
      <c r="AZ230" s="124"/>
      <c r="BA230" s="124"/>
      <c r="BB230" s="124"/>
      <c r="BC230" s="124"/>
      <c r="BD230" s="124"/>
      <c r="BE230" s="124"/>
      <c r="BF230" s="124"/>
      <c r="BG230" s="124"/>
      <c r="BH230" s="124"/>
      <c r="BI230" s="124"/>
    </row>
    <row r="231" spans="1:61" s="129" customFormat="1" ht="14" hidden="1" x14ac:dyDescent="0.25">
      <c r="A231" s="132"/>
      <c r="B231" s="133"/>
      <c r="C231" s="133"/>
      <c r="D231" s="133"/>
      <c r="E231" s="134"/>
      <c r="F231" s="134"/>
      <c r="G231" s="134"/>
      <c r="H231" s="134"/>
      <c r="I231" s="134"/>
      <c r="J231" s="134"/>
      <c r="K231" s="133"/>
      <c r="L231" s="134"/>
      <c r="M231" s="133"/>
      <c r="N231" s="134"/>
      <c r="O231" s="133"/>
      <c r="P231" s="133"/>
      <c r="Q231" s="133"/>
      <c r="R231" s="133"/>
      <c r="S231" s="133"/>
      <c r="T231" s="133"/>
      <c r="U231" s="133"/>
      <c r="V231" s="133"/>
      <c r="W231" s="133"/>
      <c r="X231" s="133"/>
      <c r="Y231" s="133"/>
      <c r="Z231" s="133"/>
      <c r="AA231" s="133"/>
      <c r="AB231" s="165"/>
      <c r="AC231" s="165"/>
      <c r="AD231" s="133"/>
      <c r="AE231" s="188"/>
      <c r="AF231" s="166"/>
      <c r="AG231" s="166"/>
      <c r="AH231" s="166"/>
      <c r="AI231" s="167"/>
      <c r="AJ231" s="188"/>
      <c r="AL231" s="124"/>
      <c r="AM231" s="124"/>
      <c r="AN231" s="124"/>
      <c r="AO231" s="124"/>
      <c r="AP231" s="124"/>
      <c r="AQ231" s="124"/>
      <c r="AR231" s="124"/>
      <c r="AS231" s="124"/>
      <c r="AT231" s="124"/>
      <c r="AU231" s="124"/>
      <c r="AV231" s="124"/>
      <c r="AW231" s="124"/>
      <c r="AX231" s="124"/>
      <c r="AY231" s="124"/>
      <c r="AZ231" s="124"/>
      <c r="BA231" s="124"/>
      <c r="BB231" s="124"/>
      <c r="BC231" s="124"/>
      <c r="BD231" s="124"/>
      <c r="BE231" s="124"/>
      <c r="BF231" s="124"/>
      <c r="BG231" s="124"/>
      <c r="BH231" s="124"/>
      <c r="BI231" s="124"/>
    </row>
    <row r="232" spans="1:61" s="129" customFormat="1" ht="14" hidden="1" x14ac:dyDescent="0.25">
      <c r="A232" s="132"/>
      <c r="B232" s="133"/>
      <c r="C232" s="133"/>
      <c r="D232" s="133"/>
      <c r="E232" s="134"/>
      <c r="F232" s="134"/>
      <c r="G232" s="134"/>
      <c r="H232" s="134"/>
      <c r="I232" s="134"/>
      <c r="J232" s="134"/>
      <c r="K232" s="133"/>
      <c r="L232" s="134"/>
      <c r="M232" s="133"/>
      <c r="N232" s="134"/>
      <c r="O232" s="133"/>
      <c r="P232" s="133"/>
      <c r="Q232" s="133"/>
      <c r="R232" s="133"/>
      <c r="S232" s="133"/>
      <c r="T232" s="133"/>
      <c r="U232" s="133"/>
      <c r="V232" s="133"/>
      <c r="W232" s="133"/>
      <c r="X232" s="133"/>
      <c r="Y232" s="133"/>
      <c r="Z232" s="133"/>
      <c r="AA232" s="133"/>
      <c r="AB232" s="165"/>
      <c r="AC232" s="165"/>
      <c r="AD232" s="133"/>
      <c r="AE232" s="188"/>
      <c r="AF232" s="166"/>
      <c r="AG232" s="166"/>
      <c r="AH232" s="166"/>
      <c r="AI232" s="167"/>
      <c r="AJ232" s="188"/>
      <c r="AL232" s="124"/>
      <c r="AM232" s="124"/>
      <c r="AN232" s="124"/>
      <c r="AO232" s="124"/>
      <c r="AP232" s="124"/>
      <c r="AQ232" s="124"/>
      <c r="AR232" s="124"/>
      <c r="AS232" s="124"/>
      <c r="AT232" s="124"/>
      <c r="AU232" s="124"/>
      <c r="AV232" s="124"/>
      <c r="AW232" s="124"/>
      <c r="AX232" s="124"/>
      <c r="AY232" s="124"/>
      <c r="AZ232" s="124"/>
      <c r="BA232" s="124"/>
      <c r="BB232" s="124"/>
      <c r="BC232" s="124"/>
      <c r="BD232" s="124"/>
      <c r="BE232" s="124"/>
      <c r="BF232" s="124"/>
      <c r="BG232" s="124"/>
      <c r="BH232" s="124"/>
      <c r="BI232" s="124"/>
    </row>
    <row r="233" spans="1:61" s="129" customFormat="1" ht="14" hidden="1" x14ac:dyDescent="0.25">
      <c r="A233" s="132"/>
      <c r="B233" s="133"/>
      <c r="C233" s="133"/>
      <c r="D233" s="133"/>
      <c r="E233" s="134"/>
      <c r="F233" s="134"/>
      <c r="G233" s="134"/>
      <c r="H233" s="134"/>
      <c r="I233" s="134"/>
      <c r="J233" s="134"/>
      <c r="K233" s="133"/>
      <c r="L233" s="134"/>
      <c r="M233" s="133"/>
      <c r="N233" s="134"/>
      <c r="O233" s="133"/>
      <c r="P233" s="133"/>
      <c r="Q233" s="133"/>
      <c r="R233" s="133"/>
      <c r="S233" s="133"/>
      <c r="T233" s="133"/>
      <c r="U233" s="133"/>
      <c r="V233" s="133"/>
      <c r="W233" s="133"/>
      <c r="X233" s="133"/>
      <c r="Y233" s="133"/>
      <c r="Z233" s="133"/>
      <c r="AA233" s="133"/>
      <c r="AB233" s="165"/>
      <c r="AC233" s="165"/>
      <c r="AD233" s="133"/>
      <c r="AE233" s="188"/>
      <c r="AF233" s="166"/>
      <c r="AG233" s="166"/>
      <c r="AH233" s="166"/>
      <c r="AI233" s="167"/>
      <c r="AJ233" s="188"/>
      <c r="AL233" s="124"/>
      <c r="AM233" s="124"/>
      <c r="AN233" s="124"/>
      <c r="AO233" s="124"/>
      <c r="AP233" s="124"/>
      <c r="AQ233" s="124"/>
      <c r="AR233" s="124"/>
      <c r="AS233" s="124"/>
      <c r="AT233" s="124"/>
      <c r="AU233" s="124"/>
      <c r="AV233" s="124"/>
      <c r="AW233" s="124"/>
      <c r="AX233" s="124"/>
      <c r="AY233" s="124"/>
      <c r="AZ233" s="124"/>
      <c r="BA233" s="124"/>
      <c r="BB233" s="124"/>
      <c r="BC233" s="124"/>
      <c r="BD233" s="124"/>
      <c r="BE233" s="124"/>
      <c r="BF233" s="124"/>
      <c r="BG233" s="124"/>
      <c r="BH233" s="124"/>
      <c r="BI233" s="124"/>
    </row>
    <row r="234" spans="1:61" s="129" customFormat="1" ht="14" hidden="1" x14ac:dyDescent="0.25">
      <c r="A234" s="132"/>
      <c r="B234" s="133"/>
      <c r="C234" s="133"/>
      <c r="D234" s="133"/>
      <c r="E234" s="134"/>
      <c r="F234" s="134"/>
      <c r="G234" s="134"/>
      <c r="H234" s="134"/>
      <c r="I234" s="134"/>
      <c r="J234" s="134"/>
      <c r="K234" s="133"/>
      <c r="L234" s="134"/>
      <c r="M234" s="133"/>
      <c r="N234" s="134"/>
      <c r="O234" s="133"/>
      <c r="P234" s="133"/>
      <c r="Q234" s="133"/>
      <c r="R234" s="133"/>
      <c r="S234" s="133"/>
      <c r="T234" s="133"/>
      <c r="U234" s="133"/>
      <c r="V234" s="133"/>
      <c r="W234" s="133"/>
      <c r="X234" s="133"/>
      <c r="Y234" s="133"/>
      <c r="Z234" s="133"/>
      <c r="AA234" s="133"/>
      <c r="AB234" s="165"/>
      <c r="AC234" s="165"/>
      <c r="AD234" s="133"/>
      <c r="AE234" s="188"/>
      <c r="AF234" s="166"/>
      <c r="AG234" s="166"/>
      <c r="AH234" s="166"/>
      <c r="AI234" s="167"/>
      <c r="AJ234" s="188"/>
      <c r="AL234" s="124"/>
      <c r="AM234" s="124"/>
      <c r="AN234" s="124"/>
      <c r="AO234" s="124"/>
      <c r="AP234" s="124"/>
      <c r="AQ234" s="124"/>
      <c r="AR234" s="124"/>
      <c r="AS234" s="124"/>
      <c r="AT234" s="124"/>
      <c r="AU234" s="124"/>
      <c r="AV234" s="124"/>
      <c r="AW234" s="124"/>
      <c r="AX234" s="124"/>
      <c r="AY234" s="124"/>
      <c r="AZ234" s="124"/>
      <c r="BA234" s="124"/>
      <c r="BB234" s="124"/>
      <c r="BC234" s="124"/>
      <c r="BD234" s="124"/>
      <c r="BE234" s="124"/>
      <c r="BF234" s="124"/>
      <c r="BG234" s="124"/>
      <c r="BH234" s="124"/>
      <c r="BI234" s="124"/>
    </row>
    <row r="235" spans="1:61" s="129" customFormat="1" ht="14" hidden="1" x14ac:dyDescent="0.25">
      <c r="A235" s="132"/>
      <c r="B235" s="133"/>
      <c r="C235" s="133"/>
      <c r="D235" s="133"/>
      <c r="E235" s="134"/>
      <c r="F235" s="134"/>
      <c r="G235" s="134"/>
      <c r="H235" s="134"/>
      <c r="I235" s="134"/>
      <c r="J235" s="134"/>
      <c r="K235" s="133"/>
      <c r="L235" s="134"/>
      <c r="M235" s="133"/>
      <c r="N235" s="134"/>
      <c r="O235" s="133"/>
      <c r="P235" s="133"/>
      <c r="Q235" s="133"/>
      <c r="R235" s="133"/>
      <c r="S235" s="133"/>
      <c r="T235" s="133"/>
      <c r="U235" s="133"/>
      <c r="V235" s="133"/>
      <c r="W235" s="133"/>
      <c r="X235" s="133"/>
      <c r="Y235" s="133"/>
      <c r="Z235" s="133"/>
      <c r="AA235" s="133"/>
      <c r="AB235" s="165"/>
      <c r="AC235" s="165"/>
      <c r="AD235" s="133"/>
      <c r="AE235" s="188"/>
      <c r="AF235" s="166"/>
      <c r="AG235" s="166"/>
      <c r="AH235" s="166"/>
      <c r="AI235" s="167"/>
      <c r="AJ235" s="188"/>
      <c r="AL235" s="124"/>
      <c r="AM235" s="124"/>
      <c r="AN235" s="124"/>
      <c r="AO235" s="124"/>
      <c r="AP235" s="124"/>
      <c r="AQ235" s="124"/>
      <c r="AR235" s="124"/>
      <c r="AS235" s="124"/>
      <c r="AT235" s="124"/>
      <c r="AU235" s="124"/>
      <c r="AV235" s="124"/>
      <c r="AW235" s="124"/>
      <c r="AX235" s="124"/>
      <c r="AY235" s="124"/>
      <c r="AZ235" s="124"/>
      <c r="BA235" s="124"/>
      <c r="BB235" s="124"/>
      <c r="BC235" s="124"/>
      <c r="BD235" s="124"/>
      <c r="BE235" s="124"/>
      <c r="BF235" s="124"/>
      <c r="BG235" s="124"/>
      <c r="BH235" s="124"/>
      <c r="BI235" s="124"/>
    </row>
    <row r="236" spans="1:61" s="129" customFormat="1" ht="14" hidden="1" x14ac:dyDescent="0.25">
      <c r="A236" s="132"/>
      <c r="B236" s="133"/>
      <c r="C236" s="133"/>
      <c r="D236" s="133"/>
      <c r="E236" s="134"/>
      <c r="F236" s="134"/>
      <c r="G236" s="134"/>
      <c r="H236" s="134"/>
      <c r="I236" s="134"/>
      <c r="J236" s="134"/>
      <c r="K236" s="133"/>
      <c r="L236" s="134"/>
      <c r="M236" s="133"/>
      <c r="N236" s="134"/>
      <c r="O236" s="133"/>
      <c r="P236" s="133"/>
      <c r="Q236" s="133"/>
      <c r="R236" s="133"/>
      <c r="S236" s="133"/>
      <c r="T236" s="133"/>
      <c r="U236" s="133"/>
      <c r="V236" s="133"/>
      <c r="W236" s="133"/>
      <c r="X236" s="133"/>
      <c r="Y236" s="133"/>
      <c r="Z236" s="133"/>
      <c r="AA236" s="133"/>
      <c r="AB236" s="165"/>
      <c r="AC236" s="165"/>
      <c r="AD236" s="133"/>
      <c r="AE236" s="188"/>
      <c r="AF236" s="166"/>
      <c r="AG236" s="166"/>
      <c r="AH236" s="166"/>
      <c r="AI236" s="167"/>
      <c r="AJ236" s="188"/>
      <c r="AL236" s="124"/>
      <c r="AM236" s="124"/>
      <c r="AN236" s="124"/>
      <c r="AO236" s="124"/>
      <c r="AP236" s="124"/>
      <c r="AQ236" s="124"/>
      <c r="AR236" s="124"/>
      <c r="AS236" s="124"/>
      <c r="AT236" s="124"/>
      <c r="AU236" s="124"/>
      <c r="AV236" s="124"/>
      <c r="AW236" s="124"/>
      <c r="AX236" s="124"/>
      <c r="AY236" s="124"/>
      <c r="AZ236" s="124"/>
      <c r="BA236" s="124"/>
      <c r="BB236" s="124"/>
      <c r="BC236" s="124"/>
      <c r="BD236" s="124"/>
      <c r="BE236" s="124"/>
      <c r="BF236" s="124"/>
      <c r="BG236" s="124"/>
      <c r="BH236" s="124"/>
      <c r="BI236" s="124"/>
    </row>
    <row r="237" spans="1:61" s="129" customFormat="1" ht="14" hidden="1" x14ac:dyDescent="0.25">
      <c r="A237" s="132"/>
      <c r="B237" s="133"/>
      <c r="C237" s="133"/>
      <c r="D237" s="133"/>
      <c r="E237" s="134"/>
      <c r="F237" s="134"/>
      <c r="G237" s="134"/>
      <c r="H237" s="134"/>
      <c r="I237" s="134"/>
      <c r="J237" s="134"/>
      <c r="K237" s="133"/>
      <c r="L237" s="134"/>
      <c r="M237" s="133"/>
      <c r="N237" s="134"/>
      <c r="O237" s="133"/>
      <c r="P237" s="133"/>
      <c r="Q237" s="133"/>
      <c r="R237" s="133"/>
      <c r="S237" s="133"/>
      <c r="T237" s="133"/>
      <c r="U237" s="133"/>
      <c r="V237" s="133"/>
      <c r="W237" s="133"/>
      <c r="X237" s="133"/>
      <c r="Y237" s="133"/>
      <c r="Z237" s="133"/>
      <c r="AA237" s="133"/>
      <c r="AB237" s="165"/>
      <c r="AC237" s="165"/>
      <c r="AD237" s="133"/>
      <c r="AE237" s="188"/>
      <c r="AF237" s="166"/>
      <c r="AG237" s="166"/>
      <c r="AH237" s="166"/>
      <c r="AI237" s="167"/>
      <c r="AJ237" s="188"/>
      <c r="AL237" s="124"/>
      <c r="AM237" s="124"/>
      <c r="AN237" s="124"/>
      <c r="AO237" s="124"/>
      <c r="AP237" s="124"/>
      <c r="AQ237" s="124"/>
      <c r="AR237" s="124"/>
      <c r="AS237" s="124"/>
      <c r="AT237" s="124"/>
      <c r="AU237" s="124"/>
      <c r="AV237" s="124"/>
      <c r="AW237" s="124"/>
      <c r="AX237" s="124"/>
      <c r="AY237" s="124"/>
      <c r="AZ237" s="124"/>
      <c r="BA237" s="124"/>
      <c r="BB237" s="124"/>
      <c r="BC237" s="124"/>
      <c r="BD237" s="124"/>
      <c r="BE237" s="124"/>
      <c r="BF237" s="124"/>
      <c r="BG237" s="124"/>
      <c r="BH237" s="124"/>
      <c r="BI237" s="124"/>
    </row>
    <row r="238" spans="1:61" s="129" customFormat="1" ht="14" hidden="1" x14ac:dyDescent="0.25">
      <c r="A238" s="132"/>
      <c r="B238" s="133"/>
      <c r="C238" s="133"/>
      <c r="D238" s="133"/>
      <c r="E238" s="134"/>
      <c r="F238" s="134"/>
      <c r="G238" s="134"/>
      <c r="H238" s="134"/>
      <c r="I238" s="134"/>
      <c r="J238" s="134"/>
      <c r="K238" s="133"/>
      <c r="L238" s="134"/>
      <c r="M238" s="133"/>
      <c r="N238" s="134"/>
      <c r="O238" s="133"/>
      <c r="P238" s="133"/>
      <c r="Q238" s="133"/>
      <c r="R238" s="133"/>
      <c r="S238" s="133"/>
      <c r="T238" s="133"/>
      <c r="U238" s="133"/>
      <c r="V238" s="133"/>
      <c r="W238" s="133"/>
      <c r="X238" s="133"/>
      <c r="Y238" s="133"/>
      <c r="Z238" s="133"/>
      <c r="AA238" s="133"/>
      <c r="AB238" s="165"/>
      <c r="AC238" s="165"/>
      <c r="AD238" s="133"/>
      <c r="AE238" s="188"/>
      <c r="AF238" s="166"/>
      <c r="AG238" s="166"/>
      <c r="AH238" s="166"/>
      <c r="AI238" s="167"/>
      <c r="AJ238" s="188"/>
      <c r="AL238" s="124"/>
      <c r="AM238" s="124"/>
      <c r="AN238" s="124"/>
      <c r="AO238" s="124"/>
      <c r="AP238" s="124"/>
      <c r="AQ238" s="124"/>
      <c r="AR238" s="124"/>
      <c r="AS238" s="124"/>
      <c r="AT238" s="124"/>
      <c r="AU238" s="124"/>
      <c r="AV238" s="124"/>
      <c r="AW238" s="124"/>
      <c r="AX238" s="124"/>
      <c r="AY238" s="124"/>
      <c r="AZ238" s="124"/>
      <c r="BA238" s="124"/>
      <c r="BB238" s="124"/>
      <c r="BC238" s="124"/>
      <c r="BD238" s="124"/>
      <c r="BE238" s="124"/>
      <c r="BF238" s="124"/>
      <c r="BG238" s="124"/>
      <c r="BH238" s="124"/>
      <c r="BI238" s="124"/>
    </row>
    <row r="239" spans="1:61" s="129" customFormat="1" ht="14" hidden="1" x14ac:dyDescent="0.25">
      <c r="A239" s="132"/>
      <c r="B239" s="133"/>
      <c r="C239" s="133"/>
      <c r="D239" s="133"/>
      <c r="E239" s="134"/>
      <c r="F239" s="134"/>
      <c r="G239" s="134"/>
      <c r="H239" s="134"/>
      <c r="I239" s="134"/>
      <c r="J239" s="134"/>
      <c r="K239" s="133"/>
      <c r="L239" s="134"/>
      <c r="M239" s="133"/>
      <c r="N239" s="134"/>
      <c r="O239" s="133"/>
      <c r="P239" s="133"/>
      <c r="Q239" s="133"/>
      <c r="R239" s="133"/>
      <c r="S239" s="133"/>
      <c r="T239" s="133"/>
      <c r="U239" s="133"/>
      <c r="V239" s="133"/>
      <c r="W239" s="133"/>
      <c r="X239" s="133"/>
      <c r="Y239" s="133"/>
      <c r="Z239" s="133"/>
      <c r="AA239" s="133"/>
      <c r="AB239" s="165"/>
      <c r="AC239" s="165"/>
      <c r="AD239" s="133"/>
      <c r="AE239" s="188"/>
      <c r="AF239" s="166"/>
      <c r="AG239" s="166"/>
      <c r="AH239" s="166"/>
      <c r="AI239" s="167"/>
      <c r="AJ239" s="188"/>
      <c r="AL239" s="124"/>
      <c r="AM239" s="124"/>
      <c r="AN239" s="124"/>
      <c r="AO239" s="124"/>
      <c r="AP239" s="124"/>
      <c r="AQ239" s="124"/>
      <c r="AR239" s="124"/>
      <c r="AS239" s="124"/>
      <c r="AT239" s="124"/>
      <c r="AU239" s="124"/>
      <c r="AV239" s="124"/>
      <c r="AW239" s="124"/>
      <c r="AX239" s="124"/>
      <c r="AY239" s="124"/>
      <c r="AZ239" s="124"/>
      <c r="BA239" s="124"/>
      <c r="BB239" s="124"/>
      <c r="BC239" s="124"/>
      <c r="BD239" s="124"/>
      <c r="BE239" s="124"/>
      <c r="BF239" s="124"/>
      <c r="BG239" s="124"/>
      <c r="BH239" s="124"/>
      <c r="BI239" s="124"/>
    </row>
    <row r="240" spans="1:61" s="129" customFormat="1" ht="14" hidden="1" x14ac:dyDescent="0.25">
      <c r="A240" s="132"/>
      <c r="B240" s="133"/>
      <c r="C240" s="133"/>
      <c r="D240" s="133"/>
      <c r="E240" s="134"/>
      <c r="F240" s="134"/>
      <c r="G240" s="134"/>
      <c r="H240" s="134"/>
      <c r="I240" s="134"/>
      <c r="J240" s="134"/>
      <c r="K240" s="133"/>
      <c r="L240" s="134"/>
      <c r="M240" s="133"/>
      <c r="N240" s="134"/>
      <c r="O240" s="133"/>
      <c r="P240" s="133"/>
      <c r="Q240" s="133"/>
      <c r="R240" s="133"/>
      <c r="S240" s="133"/>
      <c r="T240" s="133"/>
      <c r="U240" s="133"/>
      <c r="V240" s="133"/>
      <c r="W240" s="133"/>
      <c r="X240" s="133"/>
      <c r="Y240" s="133"/>
      <c r="Z240" s="133"/>
      <c r="AA240" s="133"/>
      <c r="AB240" s="165"/>
      <c r="AC240" s="165"/>
      <c r="AD240" s="133"/>
      <c r="AE240" s="188"/>
      <c r="AF240" s="166"/>
      <c r="AG240" s="166"/>
      <c r="AH240" s="166"/>
      <c r="AI240" s="167"/>
      <c r="AJ240" s="188"/>
      <c r="AL240" s="124"/>
      <c r="AM240" s="124"/>
      <c r="AN240" s="124"/>
      <c r="AO240" s="124"/>
      <c r="AP240" s="124"/>
      <c r="AQ240" s="124"/>
      <c r="AR240" s="124"/>
      <c r="AS240" s="124"/>
      <c r="AT240" s="124"/>
      <c r="AU240" s="124"/>
      <c r="AV240" s="124"/>
      <c r="AW240" s="124"/>
      <c r="AX240" s="124"/>
      <c r="AY240" s="124"/>
      <c r="AZ240" s="124"/>
      <c r="BA240" s="124"/>
      <c r="BB240" s="124"/>
      <c r="BC240" s="124"/>
      <c r="BD240" s="124"/>
      <c r="BE240" s="124"/>
      <c r="BF240" s="124"/>
      <c r="BG240" s="124"/>
      <c r="BH240" s="124"/>
      <c r="BI240" s="124"/>
    </row>
    <row r="241" spans="1:61" s="129" customFormat="1" ht="14" hidden="1" x14ac:dyDescent="0.25">
      <c r="A241" s="132"/>
      <c r="B241" s="133"/>
      <c r="C241" s="133"/>
      <c r="D241" s="133"/>
      <c r="E241" s="134"/>
      <c r="F241" s="134"/>
      <c r="G241" s="134"/>
      <c r="H241" s="134"/>
      <c r="I241" s="134"/>
      <c r="J241" s="134"/>
      <c r="K241" s="133"/>
      <c r="L241" s="134"/>
      <c r="M241" s="133"/>
      <c r="N241" s="134"/>
      <c r="O241" s="133"/>
      <c r="P241" s="133"/>
      <c r="Q241" s="133"/>
      <c r="R241" s="133"/>
      <c r="S241" s="133"/>
      <c r="T241" s="133"/>
      <c r="U241" s="133"/>
      <c r="V241" s="133"/>
      <c r="W241" s="133"/>
      <c r="X241" s="133"/>
      <c r="Y241" s="133"/>
      <c r="Z241" s="133"/>
      <c r="AA241" s="133"/>
      <c r="AB241" s="165"/>
      <c r="AC241" s="165"/>
      <c r="AD241" s="133"/>
      <c r="AE241" s="188"/>
      <c r="AF241" s="166"/>
      <c r="AG241" s="166"/>
      <c r="AH241" s="166"/>
      <c r="AI241" s="167"/>
      <c r="AJ241" s="188"/>
      <c r="AL241" s="124"/>
      <c r="AM241" s="124"/>
      <c r="AN241" s="124"/>
      <c r="AO241" s="124"/>
      <c r="AP241" s="124"/>
      <c r="AQ241" s="124"/>
      <c r="AR241" s="124"/>
      <c r="AS241" s="124"/>
      <c r="AT241" s="124"/>
      <c r="AU241" s="124"/>
      <c r="AV241" s="124"/>
      <c r="AW241" s="124"/>
      <c r="AX241" s="124"/>
      <c r="AY241" s="124"/>
      <c r="AZ241" s="124"/>
      <c r="BA241" s="124"/>
      <c r="BB241" s="124"/>
      <c r="BC241" s="124"/>
      <c r="BD241" s="124"/>
      <c r="BE241" s="124"/>
      <c r="BF241" s="124"/>
      <c r="BG241" s="124"/>
      <c r="BH241" s="124"/>
      <c r="BI241" s="124"/>
    </row>
    <row r="242" spans="1:61" s="129" customFormat="1" ht="14" hidden="1" x14ac:dyDescent="0.25">
      <c r="A242" s="132"/>
      <c r="B242" s="133"/>
      <c r="C242" s="133"/>
      <c r="D242" s="133"/>
      <c r="E242" s="134"/>
      <c r="F242" s="134"/>
      <c r="G242" s="134"/>
      <c r="H242" s="134"/>
      <c r="I242" s="134"/>
      <c r="J242" s="134"/>
      <c r="K242" s="133"/>
      <c r="L242" s="134"/>
      <c r="M242" s="133"/>
      <c r="N242" s="134"/>
      <c r="O242" s="133"/>
      <c r="P242" s="133"/>
      <c r="Q242" s="133"/>
      <c r="R242" s="133"/>
      <c r="S242" s="133"/>
      <c r="T242" s="133"/>
      <c r="U242" s="133"/>
      <c r="V242" s="133"/>
      <c r="W242" s="133"/>
      <c r="X242" s="133"/>
      <c r="Y242" s="133"/>
      <c r="Z242" s="133"/>
      <c r="AA242" s="133"/>
      <c r="AB242" s="165"/>
      <c r="AC242" s="165"/>
      <c r="AD242" s="133"/>
      <c r="AE242" s="188"/>
      <c r="AF242" s="166"/>
      <c r="AG242" s="166"/>
      <c r="AH242" s="166"/>
      <c r="AI242" s="167"/>
      <c r="AJ242" s="188"/>
      <c r="AL242" s="124"/>
      <c r="AM242" s="124"/>
      <c r="AN242" s="124"/>
      <c r="AO242" s="124"/>
      <c r="AP242" s="124"/>
      <c r="AQ242" s="124"/>
      <c r="AR242" s="124"/>
      <c r="AS242" s="124"/>
      <c r="AT242" s="124"/>
      <c r="AU242" s="124"/>
      <c r="AV242" s="124"/>
      <c r="AW242" s="124"/>
      <c r="AX242" s="124"/>
      <c r="AY242" s="124"/>
      <c r="AZ242" s="124"/>
      <c r="BA242" s="124"/>
      <c r="BB242" s="124"/>
      <c r="BC242" s="124"/>
      <c r="BD242" s="124"/>
      <c r="BE242" s="124"/>
      <c r="BF242" s="124"/>
      <c r="BG242" s="124"/>
      <c r="BH242" s="124"/>
      <c r="BI242" s="124"/>
    </row>
    <row r="243" spans="1:61" s="129" customFormat="1" ht="14" hidden="1" x14ac:dyDescent="0.25">
      <c r="A243" s="132"/>
      <c r="B243" s="133"/>
      <c r="C243" s="133"/>
      <c r="D243" s="133"/>
      <c r="E243" s="134"/>
      <c r="F243" s="134"/>
      <c r="G243" s="134"/>
      <c r="H243" s="134"/>
      <c r="I243" s="134"/>
      <c r="J243" s="134"/>
      <c r="K243" s="133"/>
      <c r="L243" s="134"/>
      <c r="M243" s="133"/>
      <c r="N243" s="134"/>
      <c r="O243" s="133"/>
      <c r="P243" s="133"/>
      <c r="Q243" s="133"/>
      <c r="R243" s="133"/>
      <c r="S243" s="133"/>
      <c r="T243" s="133"/>
      <c r="U243" s="133"/>
      <c r="V243" s="133"/>
      <c r="W243" s="133"/>
      <c r="X243" s="133"/>
      <c r="Y243" s="133"/>
      <c r="Z243" s="133"/>
      <c r="AA243" s="133"/>
      <c r="AB243" s="165"/>
      <c r="AC243" s="165"/>
      <c r="AD243" s="133"/>
      <c r="AE243" s="188"/>
      <c r="AF243" s="166"/>
      <c r="AG243" s="166"/>
      <c r="AH243" s="166"/>
      <c r="AI243" s="167"/>
      <c r="AJ243" s="188"/>
      <c r="AL243" s="124"/>
      <c r="AM243" s="124"/>
      <c r="AN243" s="124"/>
      <c r="AO243" s="124"/>
      <c r="AP243" s="124"/>
      <c r="AQ243" s="124"/>
      <c r="AR243" s="124"/>
      <c r="AS243" s="124"/>
      <c r="AT243" s="124"/>
      <c r="AU243" s="124"/>
      <c r="AV243" s="124"/>
      <c r="AW243" s="124"/>
      <c r="AX243" s="124"/>
      <c r="AY243" s="124"/>
      <c r="AZ243" s="124"/>
      <c r="BA243" s="124"/>
      <c r="BB243" s="124"/>
      <c r="BC243" s="124"/>
      <c r="BD243" s="124"/>
      <c r="BE243" s="124"/>
      <c r="BF243" s="124"/>
      <c r="BG243" s="124"/>
      <c r="BH243" s="124"/>
      <c r="BI243" s="124"/>
    </row>
    <row r="244" spans="1:61" s="129" customFormat="1" ht="14" hidden="1" x14ac:dyDescent="0.25">
      <c r="A244" s="132"/>
      <c r="B244" s="133"/>
      <c r="C244" s="133"/>
      <c r="D244" s="133"/>
      <c r="E244" s="134"/>
      <c r="F244" s="134"/>
      <c r="G244" s="134"/>
      <c r="H244" s="134"/>
      <c r="I244" s="134"/>
      <c r="J244" s="134"/>
      <c r="K244" s="133"/>
      <c r="L244" s="134"/>
      <c r="M244" s="133"/>
      <c r="N244" s="134"/>
      <c r="O244" s="133"/>
      <c r="P244" s="133"/>
      <c r="Q244" s="133"/>
      <c r="R244" s="133"/>
      <c r="S244" s="133"/>
      <c r="T244" s="133"/>
      <c r="U244" s="133"/>
      <c r="V244" s="133"/>
      <c r="W244" s="133"/>
      <c r="X244" s="133"/>
      <c r="Y244" s="133"/>
      <c r="Z244" s="133"/>
      <c r="AA244" s="133"/>
      <c r="AB244" s="165"/>
      <c r="AC244" s="165"/>
      <c r="AD244" s="133"/>
      <c r="AE244" s="188"/>
      <c r="AF244" s="166"/>
      <c r="AG244" s="166"/>
      <c r="AH244" s="166"/>
      <c r="AI244" s="167"/>
      <c r="AJ244" s="188"/>
      <c r="AL244" s="124"/>
      <c r="AM244" s="124"/>
      <c r="AN244" s="124"/>
      <c r="AO244" s="124"/>
      <c r="AP244" s="124"/>
      <c r="AQ244" s="124"/>
      <c r="AR244" s="124"/>
      <c r="AS244" s="124"/>
      <c r="AT244" s="124"/>
      <c r="AU244" s="124"/>
      <c r="AV244" s="124"/>
      <c r="AW244" s="124"/>
      <c r="AX244" s="124"/>
      <c r="AY244" s="124"/>
      <c r="AZ244" s="124"/>
      <c r="BA244" s="124"/>
      <c r="BB244" s="124"/>
      <c r="BC244" s="124"/>
      <c r="BD244" s="124"/>
      <c r="BE244" s="124"/>
      <c r="BF244" s="124"/>
      <c r="BG244" s="124"/>
      <c r="BH244" s="124"/>
      <c r="BI244" s="124"/>
    </row>
    <row r="245" spans="1:61" s="129" customFormat="1" ht="14" hidden="1" x14ac:dyDescent="0.25">
      <c r="A245" s="132"/>
      <c r="B245" s="133"/>
      <c r="C245" s="133"/>
      <c r="D245" s="133"/>
      <c r="E245" s="134"/>
      <c r="F245" s="134"/>
      <c r="G245" s="134"/>
      <c r="H245" s="134"/>
      <c r="I245" s="134"/>
      <c r="J245" s="134"/>
      <c r="K245" s="133"/>
      <c r="L245" s="134"/>
      <c r="M245" s="133"/>
      <c r="N245" s="134"/>
      <c r="O245" s="133"/>
      <c r="P245" s="133"/>
      <c r="Q245" s="133"/>
      <c r="R245" s="133"/>
      <c r="S245" s="133"/>
      <c r="T245" s="133"/>
      <c r="U245" s="133"/>
      <c r="V245" s="133"/>
      <c r="W245" s="133"/>
      <c r="X245" s="133"/>
      <c r="Y245" s="133"/>
      <c r="Z245" s="133"/>
      <c r="AA245" s="133"/>
      <c r="AB245" s="165"/>
      <c r="AC245" s="165"/>
      <c r="AD245" s="133"/>
      <c r="AE245" s="188"/>
      <c r="AF245" s="166"/>
      <c r="AG245" s="166"/>
      <c r="AH245" s="166"/>
      <c r="AI245" s="167"/>
      <c r="AJ245" s="188"/>
      <c r="AL245" s="124"/>
      <c r="AM245" s="124"/>
      <c r="AN245" s="124"/>
      <c r="AO245" s="124"/>
      <c r="AP245" s="124"/>
      <c r="AQ245" s="124"/>
      <c r="AR245" s="124"/>
      <c r="AS245" s="124"/>
      <c r="AT245" s="124"/>
      <c r="AU245" s="124"/>
      <c r="AV245" s="124"/>
      <c r="AW245" s="124"/>
      <c r="AX245" s="124"/>
      <c r="AY245" s="124"/>
      <c r="AZ245" s="124"/>
      <c r="BA245" s="124"/>
      <c r="BB245" s="124"/>
      <c r="BC245" s="124"/>
      <c r="BD245" s="124"/>
      <c r="BE245" s="124"/>
      <c r="BF245" s="124"/>
      <c r="BG245" s="124"/>
      <c r="BH245" s="124"/>
      <c r="BI245" s="124"/>
    </row>
    <row r="246" spans="1:61" s="129" customFormat="1" ht="14" hidden="1" x14ac:dyDescent="0.25">
      <c r="A246" s="132"/>
      <c r="B246" s="133"/>
      <c r="C246" s="133"/>
      <c r="D246" s="133"/>
      <c r="E246" s="134"/>
      <c r="F246" s="134"/>
      <c r="G246" s="134"/>
      <c r="H246" s="134"/>
      <c r="I246" s="134"/>
      <c r="J246" s="134"/>
      <c r="K246" s="133"/>
      <c r="L246" s="134"/>
      <c r="M246" s="133"/>
      <c r="N246" s="134"/>
      <c r="O246" s="133"/>
      <c r="P246" s="133"/>
      <c r="Q246" s="133"/>
      <c r="R246" s="133"/>
      <c r="S246" s="133"/>
      <c r="T246" s="133"/>
      <c r="U246" s="133"/>
      <c r="V246" s="133"/>
      <c r="W246" s="133"/>
      <c r="X246" s="133"/>
      <c r="Y246" s="133"/>
      <c r="Z246" s="133"/>
      <c r="AA246" s="133"/>
      <c r="AB246" s="165"/>
      <c r="AC246" s="165"/>
      <c r="AD246" s="133"/>
      <c r="AE246" s="188"/>
      <c r="AF246" s="166"/>
      <c r="AG246" s="166"/>
      <c r="AH246" s="166"/>
      <c r="AI246" s="167"/>
      <c r="AJ246" s="188"/>
      <c r="AL246" s="124"/>
      <c r="AM246" s="124"/>
      <c r="AN246" s="124"/>
      <c r="AO246" s="124"/>
      <c r="AP246" s="124"/>
      <c r="AQ246" s="124"/>
      <c r="AR246" s="124"/>
      <c r="AS246" s="124"/>
      <c r="AT246" s="124"/>
      <c r="AU246" s="124"/>
      <c r="AV246" s="124"/>
      <c r="AW246" s="124"/>
      <c r="AX246" s="124"/>
      <c r="AY246" s="124"/>
      <c r="AZ246" s="124"/>
      <c r="BA246" s="124"/>
      <c r="BB246" s="124"/>
      <c r="BC246" s="124"/>
      <c r="BD246" s="124"/>
      <c r="BE246" s="124"/>
      <c r="BF246" s="124"/>
      <c r="BG246" s="124"/>
      <c r="BH246" s="124"/>
      <c r="BI246" s="124"/>
    </row>
    <row r="247" spans="1:61" s="129" customFormat="1" ht="14" hidden="1" x14ac:dyDescent="0.25">
      <c r="A247" s="132"/>
      <c r="B247" s="133"/>
      <c r="C247" s="133"/>
      <c r="D247" s="133"/>
      <c r="E247" s="134"/>
      <c r="F247" s="134"/>
      <c r="G247" s="134"/>
      <c r="H247" s="134"/>
      <c r="I247" s="134"/>
      <c r="J247" s="134"/>
      <c r="K247" s="133"/>
      <c r="L247" s="134"/>
      <c r="M247" s="133"/>
      <c r="N247" s="134"/>
      <c r="O247" s="133"/>
      <c r="P247" s="133"/>
      <c r="Q247" s="133"/>
      <c r="R247" s="133"/>
      <c r="S247" s="133"/>
      <c r="T247" s="133"/>
      <c r="U247" s="133"/>
      <c r="V247" s="133"/>
      <c r="W247" s="133"/>
      <c r="X247" s="133"/>
      <c r="Y247" s="133"/>
      <c r="Z247" s="133"/>
      <c r="AA247" s="133"/>
      <c r="AB247" s="165"/>
      <c r="AC247" s="165"/>
      <c r="AD247" s="133"/>
      <c r="AE247" s="188"/>
      <c r="AF247" s="166"/>
      <c r="AG247" s="166"/>
      <c r="AH247" s="166"/>
      <c r="AI247" s="167"/>
      <c r="AJ247" s="188"/>
      <c r="AL247" s="124"/>
      <c r="AM247" s="124"/>
      <c r="AN247" s="124"/>
      <c r="AO247" s="124"/>
      <c r="AP247" s="124"/>
      <c r="AQ247" s="124"/>
      <c r="AR247" s="124"/>
      <c r="AS247" s="124"/>
      <c r="AT247" s="124"/>
      <c r="AU247" s="124"/>
      <c r="AV247" s="124"/>
      <c r="AW247" s="124"/>
      <c r="AX247" s="124"/>
      <c r="AY247" s="124"/>
      <c r="AZ247" s="124"/>
      <c r="BA247" s="124"/>
      <c r="BB247" s="124"/>
      <c r="BC247" s="124"/>
      <c r="BD247" s="124"/>
      <c r="BE247" s="124"/>
      <c r="BF247" s="124"/>
      <c r="BG247" s="124"/>
      <c r="BH247" s="124"/>
      <c r="BI247" s="124"/>
    </row>
    <row r="248" spans="1:61" s="129" customFormat="1" ht="14" hidden="1" x14ac:dyDescent="0.25">
      <c r="A248" s="132"/>
      <c r="B248" s="133"/>
      <c r="C248" s="133"/>
      <c r="D248" s="133"/>
      <c r="E248" s="134"/>
      <c r="F248" s="134"/>
      <c r="G248" s="134"/>
      <c r="H248" s="134"/>
      <c r="I248" s="134"/>
      <c r="J248" s="134"/>
      <c r="K248" s="133"/>
      <c r="L248" s="134"/>
      <c r="M248" s="133"/>
      <c r="N248" s="134"/>
      <c r="O248" s="133"/>
      <c r="P248" s="133"/>
      <c r="Q248" s="133"/>
      <c r="R248" s="133"/>
      <c r="S248" s="133"/>
      <c r="T248" s="133"/>
      <c r="U248" s="133"/>
      <c r="V248" s="133"/>
      <c r="W248" s="133"/>
      <c r="X248" s="133"/>
      <c r="Y248" s="133"/>
      <c r="Z248" s="133"/>
      <c r="AA248" s="133"/>
      <c r="AB248" s="165"/>
      <c r="AC248" s="165"/>
      <c r="AD248" s="133"/>
      <c r="AE248" s="188"/>
      <c r="AF248" s="166"/>
      <c r="AG248" s="166"/>
      <c r="AH248" s="166"/>
      <c r="AI248" s="167"/>
      <c r="AJ248" s="188"/>
      <c r="AL248" s="124"/>
      <c r="AM248" s="124"/>
      <c r="AN248" s="124"/>
      <c r="AO248" s="124"/>
      <c r="AP248" s="124"/>
      <c r="AQ248" s="124"/>
      <c r="AR248" s="124"/>
      <c r="AS248" s="124"/>
      <c r="AT248" s="124"/>
      <c r="AU248" s="124"/>
      <c r="AV248" s="124"/>
      <c r="AW248" s="124"/>
      <c r="AX248" s="124"/>
      <c r="AY248" s="124"/>
      <c r="AZ248" s="124"/>
      <c r="BA248" s="124"/>
      <c r="BB248" s="124"/>
      <c r="BC248" s="124"/>
      <c r="BD248" s="124"/>
      <c r="BE248" s="124"/>
      <c r="BF248" s="124"/>
      <c r="BG248" s="124"/>
      <c r="BH248" s="124"/>
      <c r="BI248" s="124"/>
    </row>
    <row r="249" spans="1:61" s="129" customFormat="1" ht="14" hidden="1" x14ac:dyDescent="0.25">
      <c r="A249" s="132"/>
      <c r="B249" s="133"/>
      <c r="C249" s="133"/>
      <c r="D249" s="133"/>
      <c r="E249" s="134"/>
      <c r="F249" s="134"/>
      <c r="G249" s="134"/>
      <c r="H249" s="134"/>
      <c r="I249" s="134"/>
      <c r="J249" s="134"/>
      <c r="K249" s="133"/>
      <c r="L249" s="134"/>
      <c r="M249" s="133"/>
      <c r="N249" s="134"/>
      <c r="O249" s="133"/>
      <c r="P249" s="133"/>
      <c r="Q249" s="133"/>
      <c r="R249" s="133"/>
      <c r="S249" s="133"/>
      <c r="T249" s="133"/>
      <c r="U249" s="133"/>
      <c r="V249" s="133"/>
      <c r="W249" s="133"/>
      <c r="X249" s="133"/>
      <c r="Y249" s="133"/>
      <c r="Z249" s="133"/>
      <c r="AA249" s="133"/>
      <c r="AB249" s="165"/>
      <c r="AC249" s="165"/>
      <c r="AD249" s="133"/>
      <c r="AE249" s="188"/>
      <c r="AF249" s="166"/>
      <c r="AG249" s="166"/>
      <c r="AH249" s="166"/>
      <c r="AI249" s="167"/>
      <c r="AJ249" s="188"/>
      <c r="AL249" s="124"/>
      <c r="AM249" s="124"/>
      <c r="AN249" s="124"/>
      <c r="AO249" s="124"/>
      <c r="AP249" s="124"/>
      <c r="AQ249" s="124"/>
      <c r="AR249" s="124"/>
      <c r="AS249" s="124"/>
      <c r="AT249" s="124"/>
      <c r="AU249" s="124"/>
      <c r="AV249" s="124"/>
      <c r="AW249" s="124"/>
      <c r="AX249" s="124"/>
      <c r="AY249" s="124"/>
      <c r="AZ249" s="124"/>
      <c r="BA249" s="124"/>
      <c r="BB249" s="124"/>
      <c r="BC249" s="124"/>
      <c r="BD249" s="124"/>
      <c r="BE249" s="124"/>
      <c r="BF249" s="124"/>
      <c r="BG249" s="124"/>
      <c r="BH249" s="124"/>
      <c r="BI249" s="124"/>
    </row>
    <row r="250" spans="1:61" s="129" customFormat="1" ht="14" hidden="1" x14ac:dyDescent="0.25">
      <c r="A250" s="132"/>
      <c r="B250" s="133"/>
      <c r="C250" s="133"/>
      <c r="D250" s="133"/>
      <c r="E250" s="134"/>
      <c r="F250" s="134"/>
      <c r="G250" s="134"/>
      <c r="H250" s="134"/>
      <c r="I250" s="134"/>
      <c r="J250" s="134"/>
      <c r="K250" s="133"/>
      <c r="L250" s="134"/>
      <c r="M250" s="133"/>
      <c r="N250" s="134"/>
      <c r="O250" s="133"/>
      <c r="P250" s="133"/>
      <c r="Q250" s="133"/>
      <c r="R250" s="133"/>
      <c r="S250" s="133"/>
      <c r="T250" s="133"/>
      <c r="U250" s="133"/>
      <c r="V250" s="133"/>
      <c r="W250" s="133"/>
      <c r="X250" s="133"/>
      <c r="Y250" s="133"/>
      <c r="Z250" s="133"/>
      <c r="AA250" s="133"/>
      <c r="AB250" s="165"/>
      <c r="AC250" s="165"/>
      <c r="AD250" s="133"/>
      <c r="AE250" s="188"/>
      <c r="AF250" s="166"/>
      <c r="AG250" s="166"/>
      <c r="AH250" s="166"/>
      <c r="AI250" s="167"/>
      <c r="AJ250" s="188"/>
      <c r="AL250" s="124"/>
      <c r="AM250" s="124"/>
      <c r="AN250" s="124"/>
      <c r="AO250" s="124"/>
      <c r="AP250" s="124"/>
      <c r="AQ250" s="124"/>
      <c r="AR250" s="124"/>
      <c r="AS250" s="124"/>
      <c r="AT250" s="124"/>
      <c r="AU250" s="124"/>
      <c r="AV250" s="124"/>
      <c r="AW250" s="124"/>
      <c r="AX250" s="124"/>
      <c r="AY250" s="124"/>
      <c r="AZ250" s="124"/>
      <c r="BA250" s="124"/>
      <c r="BB250" s="124"/>
      <c r="BC250" s="124"/>
      <c r="BD250" s="124"/>
      <c r="BE250" s="124"/>
      <c r="BF250" s="124"/>
      <c r="BG250" s="124"/>
      <c r="BH250" s="124"/>
      <c r="BI250" s="124"/>
    </row>
    <row r="251" spans="1:61" s="129" customFormat="1" ht="14" hidden="1" x14ac:dyDescent="0.25">
      <c r="A251" s="132"/>
      <c r="B251" s="133"/>
      <c r="C251" s="133"/>
      <c r="D251" s="133"/>
      <c r="E251" s="134"/>
      <c r="F251" s="134"/>
      <c r="G251" s="134"/>
      <c r="H251" s="134"/>
      <c r="I251" s="134"/>
      <c r="J251" s="134"/>
      <c r="K251" s="133"/>
      <c r="L251" s="134"/>
      <c r="M251" s="133"/>
      <c r="N251" s="134"/>
      <c r="O251" s="133"/>
      <c r="P251" s="133"/>
      <c r="Q251" s="133"/>
      <c r="R251" s="133"/>
      <c r="S251" s="133"/>
      <c r="T251" s="133"/>
      <c r="U251" s="133"/>
      <c r="V251" s="133"/>
      <c r="W251" s="133"/>
      <c r="X251" s="133"/>
      <c r="Y251" s="133"/>
      <c r="Z251" s="133"/>
      <c r="AA251" s="133"/>
      <c r="AB251" s="165"/>
      <c r="AC251" s="165"/>
      <c r="AD251" s="133"/>
      <c r="AE251" s="188"/>
      <c r="AF251" s="166"/>
      <c r="AG251" s="166"/>
      <c r="AH251" s="166"/>
      <c r="AI251" s="167"/>
      <c r="AJ251" s="188"/>
      <c r="AL251" s="124"/>
      <c r="AM251" s="124"/>
      <c r="AN251" s="124"/>
      <c r="AO251" s="124"/>
      <c r="AP251" s="124"/>
      <c r="AQ251" s="124"/>
      <c r="AR251" s="124"/>
      <c r="AS251" s="124"/>
      <c r="AT251" s="124"/>
      <c r="AU251" s="124"/>
      <c r="AV251" s="124"/>
      <c r="AW251" s="124"/>
      <c r="AX251" s="124"/>
      <c r="AY251" s="124"/>
      <c r="AZ251" s="124"/>
      <c r="BA251" s="124"/>
      <c r="BB251" s="124"/>
      <c r="BC251" s="124"/>
      <c r="BD251" s="124"/>
      <c r="BE251" s="124"/>
      <c r="BF251" s="124"/>
      <c r="BG251" s="124"/>
      <c r="BH251" s="124"/>
      <c r="BI251" s="124"/>
    </row>
    <row r="252" spans="1:61" s="129" customFormat="1" ht="14" hidden="1" x14ac:dyDescent="0.25">
      <c r="A252" s="132"/>
      <c r="B252" s="133"/>
      <c r="C252" s="133"/>
      <c r="D252" s="133"/>
      <c r="E252" s="134"/>
      <c r="F252" s="134"/>
      <c r="G252" s="134"/>
      <c r="H252" s="134"/>
      <c r="I252" s="134"/>
      <c r="J252" s="134"/>
      <c r="K252" s="133"/>
      <c r="L252" s="134"/>
      <c r="M252" s="133"/>
      <c r="N252" s="134"/>
      <c r="O252" s="133"/>
      <c r="P252" s="133"/>
      <c r="Q252" s="133"/>
      <c r="R252" s="133"/>
      <c r="S252" s="133"/>
      <c r="T252" s="133"/>
      <c r="U252" s="133"/>
      <c r="V252" s="133"/>
      <c r="W252" s="133"/>
      <c r="X252" s="133"/>
      <c r="Y252" s="133"/>
      <c r="Z252" s="133"/>
      <c r="AA252" s="133"/>
      <c r="AB252" s="165"/>
      <c r="AC252" s="165"/>
      <c r="AD252" s="133"/>
      <c r="AE252" s="188"/>
      <c r="AF252" s="166"/>
      <c r="AG252" s="166"/>
      <c r="AH252" s="166"/>
      <c r="AI252" s="167"/>
      <c r="AJ252" s="188"/>
      <c r="AL252" s="124"/>
      <c r="AM252" s="124"/>
      <c r="AN252" s="124"/>
      <c r="AO252" s="124"/>
      <c r="AP252" s="124"/>
      <c r="AQ252" s="124"/>
      <c r="AR252" s="124"/>
      <c r="AS252" s="124"/>
      <c r="AT252" s="124"/>
      <c r="AU252" s="124"/>
      <c r="AV252" s="124"/>
      <c r="AW252" s="124"/>
      <c r="AX252" s="124"/>
      <c r="AY252" s="124"/>
      <c r="AZ252" s="124"/>
      <c r="BA252" s="124"/>
      <c r="BB252" s="124"/>
      <c r="BC252" s="124"/>
      <c r="BD252" s="124"/>
      <c r="BE252" s="124"/>
      <c r="BF252" s="124"/>
      <c r="BG252" s="124"/>
      <c r="BH252" s="124"/>
      <c r="BI252" s="124"/>
    </row>
    <row r="253" spans="1:61" s="129" customFormat="1" ht="14" hidden="1" x14ac:dyDescent="0.25">
      <c r="A253" s="132"/>
      <c r="B253" s="133"/>
      <c r="C253" s="133"/>
      <c r="D253" s="133"/>
      <c r="E253" s="134"/>
      <c r="F253" s="134"/>
      <c r="G253" s="134"/>
      <c r="H253" s="134"/>
      <c r="I253" s="134"/>
      <c r="J253" s="134"/>
      <c r="K253" s="133"/>
      <c r="L253" s="134"/>
      <c r="M253" s="133"/>
      <c r="N253" s="134"/>
      <c r="O253" s="133"/>
      <c r="P253" s="133"/>
      <c r="Q253" s="133"/>
      <c r="R253" s="133"/>
      <c r="S253" s="133"/>
      <c r="T253" s="133"/>
      <c r="U253" s="133"/>
      <c r="V253" s="133"/>
      <c r="W253" s="133"/>
      <c r="X253" s="133"/>
      <c r="Y253" s="133"/>
      <c r="Z253" s="133"/>
      <c r="AA253" s="133"/>
      <c r="AB253" s="165"/>
      <c r="AC253" s="165"/>
      <c r="AD253" s="133"/>
      <c r="AE253" s="188"/>
      <c r="AF253" s="166"/>
      <c r="AG253" s="166"/>
      <c r="AH253" s="166"/>
      <c r="AI253" s="167"/>
      <c r="AJ253" s="188"/>
      <c r="AL253" s="124"/>
      <c r="AM253" s="124"/>
      <c r="AN253" s="124"/>
      <c r="AO253" s="124"/>
      <c r="AP253" s="124"/>
      <c r="AQ253" s="124"/>
      <c r="AR253" s="124"/>
      <c r="AS253" s="124"/>
      <c r="AT253" s="124"/>
      <c r="AU253" s="124"/>
      <c r="AV253" s="124"/>
      <c r="AW253" s="124"/>
      <c r="AX253" s="124"/>
      <c r="AY253" s="124"/>
      <c r="AZ253" s="124"/>
      <c r="BA253" s="124"/>
      <c r="BB253" s="124"/>
      <c r="BC253" s="124"/>
      <c r="BD253" s="124"/>
      <c r="BE253" s="124"/>
      <c r="BF253" s="124"/>
      <c r="BG253" s="124"/>
      <c r="BH253" s="124"/>
      <c r="BI253" s="124"/>
    </row>
    <row r="254" spans="1:61" s="129" customFormat="1" ht="14" hidden="1" x14ac:dyDescent="0.25">
      <c r="A254" s="132"/>
      <c r="B254" s="133"/>
      <c r="C254" s="133"/>
      <c r="D254" s="133"/>
      <c r="E254" s="134"/>
      <c r="F254" s="134"/>
      <c r="G254" s="134"/>
      <c r="H254" s="134"/>
      <c r="I254" s="134"/>
      <c r="J254" s="134"/>
      <c r="K254" s="133"/>
      <c r="L254" s="134"/>
      <c r="M254" s="133"/>
      <c r="N254" s="134"/>
      <c r="O254" s="133"/>
      <c r="P254" s="133"/>
      <c r="Q254" s="133"/>
      <c r="R254" s="133"/>
      <c r="S254" s="133"/>
      <c r="T254" s="133"/>
      <c r="U254" s="133"/>
      <c r="V254" s="133"/>
      <c r="W254" s="133"/>
      <c r="X254" s="133"/>
      <c r="Y254" s="133"/>
      <c r="Z254" s="133"/>
      <c r="AA254" s="133"/>
      <c r="AB254" s="165"/>
      <c r="AC254" s="165"/>
      <c r="AD254" s="133"/>
      <c r="AE254" s="188"/>
      <c r="AF254" s="166"/>
      <c r="AG254" s="166"/>
      <c r="AH254" s="166"/>
      <c r="AI254" s="167"/>
      <c r="AJ254" s="188"/>
      <c r="AL254" s="124"/>
      <c r="AM254" s="124"/>
      <c r="AN254" s="124"/>
      <c r="AO254" s="124"/>
      <c r="AP254" s="124"/>
      <c r="AQ254" s="124"/>
      <c r="AR254" s="124"/>
      <c r="AS254" s="124"/>
      <c r="AT254" s="124"/>
      <c r="AU254" s="124"/>
      <c r="AV254" s="124"/>
      <c r="AW254" s="124"/>
      <c r="AX254" s="124"/>
      <c r="AY254" s="124"/>
      <c r="AZ254" s="124"/>
      <c r="BA254" s="124"/>
      <c r="BB254" s="124"/>
      <c r="BC254" s="124"/>
      <c r="BD254" s="124"/>
      <c r="BE254" s="124"/>
      <c r="BF254" s="124"/>
      <c r="BG254" s="124"/>
      <c r="BH254" s="124"/>
      <c r="BI254" s="124"/>
    </row>
    <row r="255" spans="1:61" s="129" customFormat="1" ht="14" hidden="1" x14ac:dyDescent="0.25">
      <c r="A255" s="132"/>
      <c r="B255" s="133"/>
      <c r="C255" s="133"/>
      <c r="D255" s="133"/>
      <c r="E255" s="134"/>
      <c r="F255" s="134"/>
      <c r="G255" s="134"/>
      <c r="H255" s="134"/>
      <c r="I255" s="134"/>
      <c r="J255" s="134"/>
      <c r="K255" s="133"/>
      <c r="L255" s="134"/>
      <c r="M255" s="133"/>
      <c r="N255" s="134"/>
      <c r="O255" s="133"/>
      <c r="P255" s="133"/>
      <c r="Q255" s="133"/>
      <c r="R255" s="133"/>
      <c r="S255" s="133"/>
      <c r="T255" s="133"/>
      <c r="U255" s="133"/>
      <c r="V255" s="133"/>
      <c r="W255" s="133"/>
      <c r="X255" s="133"/>
      <c r="Y255" s="133"/>
      <c r="Z255" s="133"/>
      <c r="AA255" s="133"/>
      <c r="AB255" s="165"/>
      <c r="AC255" s="165"/>
      <c r="AD255" s="133"/>
      <c r="AE255" s="188"/>
      <c r="AF255" s="166"/>
      <c r="AG255" s="166"/>
      <c r="AH255" s="166"/>
      <c r="AI255" s="167"/>
      <c r="AJ255" s="188"/>
      <c r="AL255" s="124"/>
      <c r="AM255" s="124"/>
      <c r="AN255" s="124"/>
      <c r="AO255" s="124"/>
      <c r="AP255" s="124"/>
      <c r="AQ255" s="124"/>
      <c r="AR255" s="124"/>
      <c r="AS255" s="124"/>
      <c r="AT255" s="124"/>
      <c r="AU255" s="124"/>
      <c r="AV255" s="124"/>
      <c r="AW255" s="124"/>
      <c r="AX255" s="124"/>
      <c r="AY255" s="124"/>
      <c r="AZ255" s="124"/>
      <c r="BA255" s="124"/>
      <c r="BB255" s="124"/>
      <c r="BC255" s="124"/>
      <c r="BD255" s="124"/>
      <c r="BE255" s="124"/>
      <c r="BF255" s="124"/>
      <c r="BG255" s="124"/>
      <c r="BH255" s="124"/>
      <c r="BI255" s="124"/>
    </row>
    <row r="256" spans="1:61" s="129" customFormat="1" ht="14" hidden="1" x14ac:dyDescent="0.25">
      <c r="A256" s="132"/>
      <c r="B256" s="133"/>
      <c r="C256" s="133"/>
      <c r="D256" s="133"/>
      <c r="E256" s="134"/>
      <c r="F256" s="134"/>
      <c r="G256" s="134"/>
      <c r="H256" s="134"/>
      <c r="I256" s="134"/>
      <c r="J256" s="134"/>
      <c r="K256" s="133"/>
      <c r="L256" s="134"/>
      <c r="M256" s="133"/>
      <c r="N256" s="134"/>
      <c r="O256" s="133"/>
      <c r="P256" s="133"/>
      <c r="Q256" s="133"/>
      <c r="R256" s="133"/>
      <c r="S256" s="133"/>
      <c r="T256" s="133"/>
      <c r="U256" s="133"/>
      <c r="V256" s="133"/>
      <c r="W256" s="133"/>
      <c r="X256" s="133"/>
      <c r="Y256" s="133"/>
      <c r="Z256" s="133"/>
      <c r="AA256" s="133"/>
      <c r="AB256" s="165"/>
      <c r="AC256" s="165"/>
      <c r="AD256" s="133"/>
      <c r="AE256" s="188"/>
      <c r="AF256" s="166"/>
      <c r="AG256" s="166"/>
      <c r="AH256" s="166"/>
      <c r="AI256" s="167"/>
      <c r="AJ256" s="188"/>
      <c r="AL256" s="124"/>
      <c r="AM256" s="124"/>
      <c r="AN256" s="124"/>
      <c r="AO256" s="124"/>
      <c r="AP256" s="124"/>
      <c r="AQ256" s="124"/>
      <c r="AR256" s="124"/>
      <c r="AS256" s="124"/>
      <c r="AT256" s="124"/>
      <c r="AU256" s="124"/>
      <c r="AV256" s="124"/>
      <c r="AW256" s="124"/>
      <c r="AX256" s="124"/>
      <c r="AY256" s="124"/>
      <c r="AZ256" s="124"/>
      <c r="BA256" s="124"/>
      <c r="BB256" s="124"/>
      <c r="BC256" s="124"/>
      <c r="BD256" s="124"/>
      <c r="BE256" s="124"/>
      <c r="BF256" s="124"/>
      <c r="BG256" s="124"/>
      <c r="BH256" s="124"/>
      <c r="BI256" s="124"/>
    </row>
    <row r="257" spans="1:61" s="129" customFormat="1" ht="14" hidden="1" x14ac:dyDescent="0.25">
      <c r="A257" s="132"/>
      <c r="B257" s="133"/>
      <c r="C257" s="133"/>
      <c r="D257" s="133"/>
      <c r="E257" s="134"/>
      <c r="F257" s="134"/>
      <c r="G257" s="134"/>
      <c r="H257" s="134"/>
      <c r="I257" s="134"/>
      <c r="J257" s="134"/>
      <c r="K257" s="133"/>
      <c r="L257" s="134"/>
      <c r="M257" s="133"/>
      <c r="N257" s="134"/>
      <c r="O257" s="133"/>
      <c r="P257" s="133"/>
      <c r="Q257" s="133"/>
      <c r="R257" s="133"/>
      <c r="S257" s="133"/>
      <c r="T257" s="133"/>
      <c r="U257" s="133"/>
      <c r="V257" s="133"/>
      <c r="W257" s="133"/>
      <c r="X257" s="133"/>
      <c r="Y257" s="133"/>
      <c r="Z257" s="133"/>
      <c r="AA257" s="133"/>
      <c r="AB257" s="165"/>
      <c r="AC257" s="165"/>
      <c r="AD257" s="133"/>
      <c r="AE257" s="188"/>
      <c r="AF257" s="166"/>
      <c r="AG257" s="166"/>
      <c r="AH257" s="166"/>
      <c r="AI257" s="167"/>
      <c r="AJ257" s="188"/>
      <c r="AL257" s="124"/>
      <c r="AM257" s="124"/>
      <c r="AN257" s="124"/>
      <c r="AO257" s="124"/>
      <c r="AP257" s="124"/>
      <c r="AQ257" s="124"/>
      <c r="AR257" s="124"/>
      <c r="AS257" s="124"/>
      <c r="AT257" s="124"/>
      <c r="AU257" s="124"/>
      <c r="AV257" s="124"/>
      <c r="AW257" s="124"/>
      <c r="AX257" s="124"/>
      <c r="AY257" s="124"/>
      <c r="AZ257" s="124"/>
      <c r="BA257" s="124"/>
      <c r="BB257" s="124"/>
      <c r="BC257" s="124"/>
      <c r="BD257" s="124"/>
      <c r="BE257" s="124"/>
      <c r="BF257" s="124"/>
      <c r="BG257" s="124"/>
      <c r="BH257" s="124"/>
      <c r="BI257" s="124"/>
    </row>
    <row r="258" spans="1:61" s="129" customFormat="1" ht="14" hidden="1" x14ac:dyDescent="0.25">
      <c r="A258" s="132"/>
      <c r="B258" s="133"/>
      <c r="C258" s="133"/>
      <c r="D258" s="133"/>
      <c r="E258" s="134"/>
      <c r="F258" s="134"/>
      <c r="G258" s="134"/>
      <c r="H258" s="134"/>
      <c r="I258" s="134"/>
      <c r="J258" s="134"/>
      <c r="K258" s="133"/>
      <c r="L258" s="134"/>
      <c r="M258" s="133"/>
      <c r="N258" s="134"/>
      <c r="O258" s="133"/>
      <c r="P258" s="133"/>
      <c r="Q258" s="133"/>
      <c r="R258" s="133"/>
      <c r="S258" s="133"/>
      <c r="T258" s="133"/>
      <c r="U258" s="133"/>
      <c r="V258" s="133"/>
      <c r="W258" s="133"/>
      <c r="X258" s="133"/>
      <c r="Y258" s="133"/>
      <c r="Z258" s="133"/>
      <c r="AA258" s="133"/>
      <c r="AB258" s="165"/>
      <c r="AC258" s="165"/>
      <c r="AD258" s="133"/>
      <c r="AE258" s="188"/>
      <c r="AF258" s="166"/>
      <c r="AG258" s="166"/>
      <c r="AH258" s="166"/>
      <c r="AI258" s="167"/>
      <c r="AJ258" s="188"/>
      <c r="AL258" s="124"/>
      <c r="AM258" s="124"/>
      <c r="AN258" s="124"/>
      <c r="AO258" s="124"/>
      <c r="AP258" s="124"/>
      <c r="AQ258" s="124"/>
      <c r="AR258" s="124"/>
      <c r="AS258" s="124"/>
      <c r="AT258" s="124"/>
      <c r="AU258" s="124"/>
      <c r="AV258" s="124"/>
      <c r="AW258" s="124"/>
      <c r="AX258" s="124"/>
      <c r="AY258" s="124"/>
      <c r="AZ258" s="124"/>
      <c r="BA258" s="124"/>
      <c r="BB258" s="124"/>
      <c r="BC258" s="124"/>
      <c r="BD258" s="124"/>
      <c r="BE258" s="124"/>
      <c r="BF258" s="124"/>
      <c r="BG258" s="124"/>
      <c r="BH258" s="124"/>
      <c r="BI258" s="124"/>
    </row>
    <row r="259" spans="1:61" s="129" customFormat="1" ht="14" hidden="1" x14ac:dyDescent="0.25">
      <c r="A259" s="132"/>
      <c r="B259" s="133"/>
      <c r="C259" s="133"/>
      <c r="D259" s="133"/>
      <c r="E259" s="134"/>
      <c r="F259" s="134"/>
      <c r="G259" s="134"/>
      <c r="H259" s="134"/>
      <c r="I259" s="134"/>
      <c r="J259" s="134"/>
      <c r="K259" s="133"/>
      <c r="L259" s="134"/>
      <c r="M259" s="133"/>
      <c r="N259" s="134"/>
      <c r="O259" s="133"/>
      <c r="P259" s="133"/>
      <c r="Q259" s="133"/>
      <c r="R259" s="133"/>
      <c r="S259" s="133"/>
      <c r="T259" s="133"/>
      <c r="U259" s="133"/>
      <c r="V259" s="133"/>
      <c r="W259" s="133"/>
      <c r="X259" s="133"/>
      <c r="Y259" s="133"/>
      <c r="Z259" s="133"/>
      <c r="AA259" s="133"/>
      <c r="AB259" s="165"/>
      <c r="AC259" s="165"/>
      <c r="AD259" s="133"/>
      <c r="AE259" s="188"/>
      <c r="AF259" s="166"/>
      <c r="AG259" s="166"/>
      <c r="AH259" s="166"/>
      <c r="AI259" s="167"/>
      <c r="AJ259" s="188"/>
      <c r="AL259" s="124"/>
      <c r="AM259" s="124"/>
      <c r="AN259" s="124"/>
      <c r="AO259" s="124"/>
      <c r="AP259" s="124"/>
      <c r="AQ259" s="124"/>
      <c r="AR259" s="124"/>
      <c r="AS259" s="124"/>
      <c r="AT259" s="124"/>
      <c r="AU259" s="124"/>
      <c r="AV259" s="124"/>
      <c r="AW259" s="124"/>
      <c r="AX259" s="124"/>
      <c r="AY259" s="124"/>
      <c r="AZ259" s="124"/>
      <c r="BA259" s="124"/>
      <c r="BB259" s="124"/>
      <c r="BC259" s="124"/>
      <c r="BD259" s="124"/>
      <c r="BE259" s="124"/>
      <c r="BF259" s="124"/>
      <c r="BG259" s="124"/>
      <c r="BH259" s="124"/>
      <c r="BI259" s="124"/>
    </row>
    <row r="260" spans="1:61" s="129" customFormat="1" ht="14" hidden="1" x14ac:dyDescent="0.25">
      <c r="A260" s="132"/>
      <c r="B260" s="133"/>
      <c r="C260" s="133"/>
      <c r="D260" s="133"/>
      <c r="E260" s="134"/>
      <c r="F260" s="134"/>
      <c r="G260" s="134"/>
      <c r="H260" s="134"/>
      <c r="I260" s="134"/>
      <c r="J260" s="134"/>
      <c r="K260" s="133"/>
      <c r="L260" s="134"/>
      <c r="M260" s="133"/>
      <c r="N260" s="134"/>
      <c r="O260" s="133"/>
      <c r="P260" s="133"/>
      <c r="Q260" s="133"/>
      <c r="R260" s="133"/>
      <c r="S260" s="133"/>
      <c r="T260" s="133"/>
      <c r="U260" s="133"/>
      <c r="V260" s="133"/>
      <c r="W260" s="133"/>
      <c r="X260" s="133"/>
      <c r="Y260" s="133"/>
      <c r="Z260" s="133"/>
      <c r="AA260" s="133"/>
      <c r="AB260" s="165"/>
      <c r="AC260" s="165"/>
      <c r="AD260" s="133"/>
      <c r="AE260" s="188"/>
      <c r="AF260" s="166"/>
      <c r="AG260" s="166"/>
      <c r="AH260" s="166"/>
      <c r="AI260" s="167"/>
      <c r="AJ260" s="188"/>
      <c r="AL260" s="124"/>
      <c r="AM260" s="124"/>
      <c r="AN260" s="124"/>
      <c r="AO260" s="124"/>
      <c r="AP260" s="124"/>
      <c r="AQ260" s="124"/>
      <c r="AR260" s="124"/>
      <c r="AS260" s="124"/>
      <c r="AT260" s="124"/>
      <c r="AU260" s="124"/>
      <c r="AV260" s="124"/>
      <c r="AW260" s="124"/>
      <c r="AX260" s="124"/>
      <c r="AY260" s="124"/>
      <c r="AZ260" s="124"/>
      <c r="BA260" s="124"/>
      <c r="BB260" s="124"/>
      <c r="BC260" s="124"/>
      <c r="BD260" s="124"/>
      <c r="BE260" s="124"/>
      <c r="BF260" s="124"/>
      <c r="BG260" s="124"/>
      <c r="BH260" s="124"/>
      <c r="BI260" s="124"/>
    </row>
    <row r="261" spans="1:61" s="129" customFormat="1" ht="14" hidden="1" x14ac:dyDescent="0.25">
      <c r="A261" s="132"/>
      <c r="B261" s="133"/>
      <c r="C261" s="133"/>
      <c r="D261" s="133"/>
      <c r="E261" s="134"/>
      <c r="F261" s="134"/>
      <c r="G261" s="134"/>
      <c r="H261" s="134"/>
      <c r="I261" s="134"/>
      <c r="J261" s="134"/>
      <c r="K261" s="133"/>
      <c r="L261" s="134"/>
      <c r="M261" s="133"/>
      <c r="N261" s="134"/>
      <c r="O261" s="133"/>
      <c r="P261" s="133"/>
      <c r="Q261" s="133"/>
      <c r="R261" s="133"/>
      <c r="S261" s="133"/>
      <c r="T261" s="133"/>
      <c r="U261" s="133"/>
      <c r="V261" s="133"/>
      <c r="W261" s="133"/>
      <c r="X261" s="133"/>
      <c r="Y261" s="133"/>
      <c r="Z261" s="133"/>
      <c r="AA261" s="133"/>
      <c r="AB261" s="165"/>
      <c r="AC261" s="165"/>
      <c r="AD261" s="133"/>
      <c r="AE261" s="188"/>
      <c r="AF261" s="166"/>
      <c r="AG261" s="166"/>
      <c r="AH261" s="166"/>
      <c r="AI261" s="167"/>
      <c r="AJ261" s="188"/>
      <c r="AL261" s="124"/>
      <c r="AM261" s="124"/>
      <c r="AN261" s="124"/>
      <c r="AO261" s="124"/>
      <c r="AP261" s="124"/>
      <c r="AQ261" s="124"/>
      <c r="AR261" s="124"/>
      <c r="AS261" s="124"/>
      <c r="AT261" s="124"/>
      <c r="AU261" s="124"/>
      <c r="AV261" s="124"/>
      <c r="AW261" s="124"/>
      <c r="AX261" s="124"/>
      <c r="AY261" s="124"/>
      <c r="AZ261" s="124"/>
      <c r="BA261" s="124"/>
      <c r="BB261" s="124"/>
      <c r="BC261" s="124"/>
      <c r="BD261" s="124"/>
      <c r="BE261" s="124"/>
      <c r="BF261" s="124"/>
      <c r="BG261" s="124"/>
      <c r="BH261" s="124"/>
      <c r="BI261" s="124"/>
    </row>
    <row r="262" spans="1:61" s="129" customFormat="1" ht="14" hidden="1" x14ac:dyDescent="0.25">
      <c r="A262" s="132"/>
      <c r="B262" s="133"/>
      <c r="C262" s="133"/>
      <c r="D262" s="133"/>
      <c r="E262" s="134"/>
      <c r="F262" s="134"/>
      <c r="G262" s="134"/>
      <c r="H262" s="134"/>
      <c r="I262" s="134"/>
      <c r="J262" s="134"/>
      <c r="K262" s="133"/>
      <c r="L262" s="134"/>
      <c r="M262" s="133"/>
      <c r="N262" s="134"/>
      <c r="O262" s="133"/>
      <c r="P262" s="133"/>
      <c r="Q262" s="133"/>
      <c r="R262" s="133"/>
      <c r="S262" s="133"/>
      <c r="T262" s="133"/>
      <c r="U262" s="133"/>
      <c r="V262" s="133"/>
      <c r="W262" s="133"/>
      <c r="X262" s="133"/>
      <c r="Y262" s="133"/>
      <c r="Z262" s="133"/>
      <c r="AA262" s="133"/>
      <c r="AB262" s="165"/>
      <c r="AC262" s="165"/>
      <c r="AD262" s="133"/>
      <c r="AE262" s="188"/>
      <c r="AF262" s="166"/>
      <c r="AG262" s="166"/>
      <c r="AH262" s="166"/>
      <c r="AI262" s="167"/>
      <c r="AJ262" s="188"/>
      <c r="AL262" s="124"/>
      <c r="AM262" s="124"/>
      <c r="AN262" s="124"/>
      <c r="AO262" s="124"/>
      <c r="AP262" s="124"/>
      <c r="AQ262" s="124"/>
      <c r="AR262" s="124"/>
      <c r="AS262" s="124"/>
      <c r="AT262" s="124"/>
      <c r="AU262" s="124"/>
      <c r="AV262" s="124"/>
      <c r="AW262" s="124"/>
      <c r="AX262" s="124"/>
      <c r="AY262" s="124"/>
      <c r="AZ262" s="124"/>
      <c r="BA262" s="124"/>
      <c r="BB262" s="124"/>
      <c r="BC262" s="124"/>
      <c r="BD262" s="124"/>
      <c r="BE262" s="124"/>
      <c r="BF262" s="124"/>
      <c r="BG262" s="124"/>
      <c r="BH262" s="124"/>
      <c r="BI262" s="124"/>
    </row>
    <row r="263" spans="1:61" s="129" customFormat="1" ht="14" hidden="1" x14ac:dyDescent="0.25">
      <c r="A263" s="132"/>
      <c r="B263" s="133"/>
      <c r="C263" s="133"/>
      <c r="D263" s="133"/>
      <c r="E263" s="134"/>
      <c r="F263" s="134"/>
      <c r="G263" s="134"/>
      <c r="H263" s="134"/>
      <c r="I263" s="134"/>
      <c r="J263" s="134"/>
      <c r="K263" s="133"/>
      <c r="L263" s="134"/>
      <c r="M263" s="133"/>
      <c r="N263" s="134"/>
      <c r="O263" s="133"/>
      <c r="P263" s="133"/>
      <c r="Q263" s="133"/>
      <c r="R263" s="133"/>
      <c r="S263" s="133"/>
      <c r="T263" s="133"/>
      <c r="U263" s="133"/>
      <c r="V263" s="133"/>
      <c r="W263" s="133"/>
      <c r="X263" s="133"/>
      <c r="Y263" s="133"/>
      <c r="Z263" s="133"/>
      <c r="AA263" s="133"/>
      <c r="AB263" s="165"/>
      <c r="AC263" s="165"/>
      <c r="AD263" s="133"/>
      <c r="AE263" s="188"/>
      <c r="AF263" s="166"/>
      <c r="AG263" s="166"/>
      <c r="AH263" s="166"/>
      <c r="AI263" s="167"/>
      <c r="AJ263" s="188"/>
      <c r="AL263" s="124"/>
      <c r="AM263" s="124"/>
      <c r="AN263" s="124"/>
      <c r="AO263" s="124"/>
      <c r="AP263" s="124"/>
      <c r="AQ263" s="124"/>
      <c r="AR263" s="124"/>
      <c r="AS263" s="124"/>
      <c r="AT263" s="124"/>
      <c r="AU263" s="124"/>
      <c r="AV263" s="124"/>
      <c r="AW263" s="124"/>
      <c r="AX263" s="124"/>
      <c r="AY263" s="124"/>
      <c r="AZ263" s="124"/>
      <c r="BA263" s="124"/>
      <c r="BB263" s="124"/>
      <c r="BC263" s="124"/>
      <c r="BD263" s="124"/>
      <c r="BE263" s="124"/>
      <c r="BF263" s="124"/>
      <c r="BG263" s="124"/>
      <c r="BH263" s="124"/>
      <c r="BI263" s="124"/>
    </row>
    <row r="264" spans="1:61" s="129" customFormat="1" ht="14" hidden="1" x14ac:dyDescent="0.25">
      <c r="A264" s="132"/>
      <c r="B264" s="133"/>
      <c r="C264" s="133"/>
      <c r="D264" s="133"/>
      <c r="E264" s="134"/>
      <c r="F264" s="134"/>
      <c r="G264" s="134"/>
      <c r="H264" s="134"/>
      <c r="I264" s="134"/>
      <c r="J264" s="134"/>
      <c r="K264" s="133"/>
      <c r="L264" s="134"/>
      <c r="M264" s="133"/>
      <c r="N264" s="134"/>
      <c r="O264" s="133"/>
      <c r="P264" s="133"/>
      <c r="Q264" s="133"/>
      <c r="R264" s="133"/>
      <c r="S264" s="133"/>
      <c r="T264" s="133"/>
      <c r="U264" s="133"/>
      <c r="V264" s="133"/>
      <c r="W264" s="133"/>
      <c r="X264" s="133"/>
      <c r="Y264" s="133"/>
      <c r="Z264" s="133"/>
      <c r="AA264" s="133"/>
      <c r="AB264" s="165"/>
      <c r="AC264" s="165"/>
      <c r="AD264" s="133"/>
      <c r="AE264" s="188"/>
      <c r="AF264" s="166"/>
      <c r="AG264" s="166"/>
      <c r="AH264" s="166"/>
      <c r="AI264" s="167"/>
      <c r="AJ264" s="188"/>
      <c r="AL264" s="124"/>
      <c r="AM264" s="124"/>
      <c r="AN264" s="124"/>
      <c r="AO264" s="124"/>
      <c r="AP264" s="124"/>
      <c r="AQ264" s="124"/>
      <c r="AR264" s="124"/>
      <c r="AS264" s="124"/>
      <c r="AT264" s="124"/>
      <c r="AU264" s="124"/>
      <c r="AV264" s="124"/>
      <c r="AW264" s="124"/>
      <c r="AX264" s="124"/>
      <c r="AY264" s="124"/>
      <c r="AZ264" s="124"/>
      <c r="BA264" s="124"/>
      <c r="BB264" s="124"/>
      <c r="BC264" s="124"/>
      <c r="BD264" s="124"/>
      <c r="BE264" s="124"/>
      <c r="BF264" s="124"/>
      <c r="BG264" s="124"/>
      <c r="BH264" s="124"/>
      <c r="BI264" s="124"/>
    </row>
    <row r="265" spans="1:61" s="129" customFormat="1" ht="14" hidden="1" x14ac:dyDescent="0.25">
      <c r="A265" s="132"/>
      <c r="B265" s="133"/>
      <c r="C265" s="133"/>
      <c r="D265" s="133"/>
      <c r="E265" s="134"/>
      <c r="F265" s="134"/>
      <c r="G265" s="134"/>
      <c r="H265" s="134"/>
      <c r="I265" s="134"/>
      <c r="J265" s="134"/>
      <c r="K265" s="133"/>
      <c r="L265" s="134"/>
      <c r="M265" s="133"/>
      <c r="N265" s="134"/>
      <c r="O265" s="133"/>
      <c r="P265" s="133"/>
      <c r="Q265" s="133"/>
      <c r="R265" s="133"/>
      <c r="S265" s="133"/>
      <c r="T265" s="133"/>
      <c r="U265" s="133"/>
      <c r="V265" s="133"/>
      <c r="W265" s="133"/>
      <c r="X265" s="133"/>
      <c r="Y265" s="133"/>
      <c r="Z265" s="133"/>
      <c r="AA265" s="133"/>
      <c r="AB265" s="165"/>
      <c r="AC265" s="165"/>
      <c r="AD265" s="133"/>
      <c r="AE265" s="188"/>
      <c r="AF265" s="166"/>
      <c r="AG265" s="166"/>
      <c r="AH265" s="166"/>
      <c r="AI265" s="167"/>
      <c r="AJ265" s="188"/>
      <c r="AL265" s="124"/>
      <c r="AM265" s="124"/>
      <c r="AN265" s="124"/>
      <c r="AO265" s="124"/>
      <c r="AP265" s="124"/>
      <c r="AQ265" s="124"/>
      <c r="AR265" s="124"/>
      <c r="AS265" s="124"/>
      <c r="AT265" s="124"/>
      <c r="AU265" s="124"/>
      <c r="AV265" s="124"/>
      <c r="AW265" s="124"/>
      <c r="AX265" s="124"/>
      <c r="AY265" s="124"/>
      <c r="AZ265" s="124"/>
      <c r="BA265" s="124"/>
      <c r="BB265" s="124"/>
      <c r="BC265" s="124"/>
      <c r="BD265" s="124"/>
      <c r="BE265" s="124"/>
      <c r="BF265" s="124"/>
      <c r="BG265" s="124"/>
      <c r="BH265" s="124"/>
      <c r="BI265" s="124"/>
    </row>
    <row r="266" spans="1:61" s="129" customFormat="1" ht="14" hidden="1" x14ac:dyDescent="0.25">
      <c r="A266" s="132"/>
      <c r="B266" s="133"/>
      <c r="C266" s="133"/>
      <c r="D266" s="133"/>
      <c r="E266" s="134"/>
      <c r="F266" s="134"/>
      <c r="G266" s="134"/>
      <c r="H266" s="134"/>
      <c r="I266" s="134"/>
      <c r="J266" s="134"/>
      <c r="K266" s="133"/>
      <c r="L266" s="134"/>
      <c r="M266" s="133"/>
      <c r="N266" s="134"/>
      <c r="O266" s="133"/>
      <c r="P266" s="133"/>
      <c r="Q266" s="133"/>
      <c r="R266" s="133"/>
      <c r="S266" s="133"/>
      <c r="T266" s="133"/>
      <c r="U266" s="133"/>
      <c r="V266" s="133"/>
      <c r="W266" s="133"/>
      <c r="X266" s="133"/>
      <c r="Y266" s="133"/>
      <c r="Z266" s="133"/>
      <c r="AA266" s="133"/>
      <c r="AB266" s="165"/>
      <c r="AC266" s="165"/>
      <c r="AD266" s="133"/>
      <c r="AE266" s="188"/>
      <c r="AF266" s="166"/>
      <c r="AG266" s="166"/>
      <c r="AH266" s="166"/>
      <c r="AI266" s="167"/>
      <c r="AJ266" s="188"/>
      <c r="AL266" s="124"/>
      <c r="AM266" s="124"/>
      <c r="AN266" s="124"/>
      <c r="AO266" s="124"/>
      <c r="AP266" s="124"/>
      <c r="AQ266" s="124"/>
      <c r="AR266" s="124"/>
      <c r="AS266" s="124"/>
      <c r="AT266" s="124"/>
      <c r="AU266" s="124"/>
      <c r="AV266" s="124"/>
      <c r="AW266" s="124"/>
      <c r="AX266" s="124"/>
      <c r="AY266" s="124"/>
      <c r="AZ266" s="124"/>
      <c r="BA266" s="124"/>
      <c r="BB266" s="124"/>
      <c r="BC266" s="124"/>
      <c r="BD266" s="124"/>
      <c r="BE266" s="124"/>
      <c r="BF266" s="124"/>
      <c r="BG266" s="124"/>
      <c r="BH266" s="124"/>
      <c r="BI266" s="124"/>
    </row>
    <row r="267" spans="1:61" s="129" customFormat="1" ht="14" hidden="1" x14ac:dyDescent="0.25">
      <c r="A267" s="132"/>
      <c r="B267" s="133"/>
      <c r="C267" s="133"/>
      <c r="D267" s="133"/>
      <c r="E267" s="134"/>
      <c r="F267" s="134"/>
      <c r="G267" s="134"/>
      <c r="H267" s="134"/>
      <c r="I267" s="134"/>
      <c r="J267" s="134"/>
      <c r="K267" s="133"/>
      <c r="L267" s="134"/>
      <c r="M267" s="133"/>
      <c r="N267" s="134"/>
      <c r="O267" s="133"/>
      <c r="P267" s="133"/>
      <c r="Q267" s="133"/>
      <c r="R267" s="133"/>
      <c r="S267" s="133"/>
      <c r="T267" s="133"/>
      <c r="U267" s="133"/>
      <c r="V267" s="133"/>
      <c r="W267" s="133"/>
      <c r="X267" s="133"/>
      <c r="Y267" s="133"/>
      <c r="Z267" s="133"/>
      <c r="AA267" s="133"/>
      <c r="AB267" s="165"/>
      <c r="AC267" s="165"/>
      <c r="AD267" s="133"/>
      <c r="AE267" s="188"/>
      <c r="AF267" s="166"/>
      <c r="AG267" s="166"/>
      <c r="AH267" s="166"/>
      <c r="AI267" s="167"/>
      <c r="AJ267" s="188"/>
      <c r="AL267" s="124"/>
      <c r="AM267" s="124"/>
      <c r="AN267" s="124"/>
      <c r="AO267" s="124"/>
      <c r="AP267" s="124"/>
      <c r="AQ267" s="124"/>
      <c r="AR267" s="124"/>
      <c r="AS267" s="124"/>
      <c r="AT267" s="124"/>
      <c r="AU267" s="124"/>
      <c r="AV267" s="124"/>
      <c r="AW267" s="124"/>
      <c r="AX267" s="124"/>
      <c r="AY267" s="124"/>
      <c r="AZ267" s="124"/>
      <c r="BA267" s="124"/>
      <c r="BB267" s="124"/>
      <c r="BC267" s="124"/>
      <c r="BD267" s="124"/>
      <c r="BE267" s="124"/>
      <c r="BF267" s="124"/>
      <c r="BG267" s="124"/>
      <c r="BH267" s="124"/>
      <c r="BI267" s="124"/>
    </row>
    <row r="268" spans="1:61" s="129" customFormat="1" ht="14" hidden="1" x14ac:dyDescent="0.25">
      <c r="A268" s="132"/>
      <c r="B268" s="133"/>
      <c r="C268" s="133"/>
      <c r="D268" s="133"/>
      <c r="E268" s="134"/>
      <c r="F268" s="134"/>
      <c r="G268" s="134"/>
      <c r="H268" s="134"/>
      <c r="I268" s="134"/>
      <c r="J268" s="134"/>
      <c r="K268" s="133"/>
      <c r="L268" s="134"/>
      <c r="M268" s="133"/>
      <c r="N268" s="134"/>
      <c r="O268" s="133"/>
      <c r="P268" s="133"/>
      <c r="Q268" s="133"/>
      <c r="R268" s="133"/>
      <c r="S268" s="133"/>
      <c r="T268" s="133"/>
      <c r="U268" s="133"/>
      <c r="V268" s="133"/>
      <c r="W268" s="133"/>
      <c r="X268" s="133"/>
      <c r="Y268" s="133"/>
      <c r="Z268" s="133"/>
      <c r="AA268" s="133"/>
      <c r="AB268" s="165"/>
      <c r="AC268" s="165"/>
      <c r="AD268" s="133"/>
      <c r="AE268" s="188"/>
      <c r="AF268" s="166"/>
      <c r="AG268" s="166"/>
      <c r="AH268" s="166"/>
      <c r="AI268" s="167"/>
      <c r="AJ268" s="188"/>
      <c r="AL268" s="124"/>
      <c r="AM268" s="124"/>
      <c r="AN268" s="124"/>
      <c r="AO268" s="124"/>
      <c r="AP268" s="124"/>
      <c r="AQ268" s="124"/>
      <c r="AR268" s="124"/>
      <c r="AS268" s="124"/>
      <c r="AT268" s="124"/>
      <c r="AU268" s="124"/>
      <c r="AV268" s="124"/>
      <c r="AW268" s="124"/>
      <c r="AX268" s="124"/>
      <c r="AY268" s="124"/>
      <c r="AZ268" s="124"/>
      <c r="BA268" s="124"/>
      <c r="BB268" s="124"/>
      <c r="BC268" s="124"/>
      <c r="BD268" s="124"/>
      <c r="BE268" s="124"/>
      <c r="BF268" s="124"/>
      <c r="BG268" s="124"/>
      <c r="BH268" s="124"/>
      <c r="BI268" s="124"/>
    </row>
    <row r="269" spans="1:61" s="129" customFormat="1" ht="14" hidden="1" x14ac:dyDescent="0.25">
      <c r="A269" s="132"/>
      <c r="B269" s="133"/>
      <c r="C269" s="133"/>
      <c r="D269" s="133"/>
      <c r="E269" s="134"/>
      <c r="F269" s="134"/>
      <c r="G269" s="134"/>
      <c r="H269" s="134"/>
      <c r="I269" s="134"/>
      <c r="J269" s="134"/>
      <c r="K269" s="133"/>
      <c r="L269" s="134"/>
      <c r="M269" s="133"/>
      <c r="N269" s="134"/>
      <c r="O269" s="133"/>
      <c r="P269" s="133"/>
      <c r="Q269" s="133"/>
      <c r="R269" s="133"/>
      <c r="S269" s="133"/>
      <c r="T269" s="133"/>
      <c r="U269" s="133"/>
      <c r="V269" s="133"/>
      <c r="W269" s="133"/>
      <c r="X269" s="133"/>
      <c r="Y269" s="133"/>
      <c r="Z269" s="133"/>
      <c r="AA269" s="133"/>
      <c r="AB269" s="165"/>
      <c r="AC269" s="165"/>
      <c r="AD269" s="133"/>
      <c r="AE269" s="188"/>
      <c r="AF269" s="166"/>
      <c r="AG269" s="166"/>
      <c r="AH269" s="166"/>
      <c r="AI269" s="167"/>
      <c r="AJ269" s="188"/>
      <c r="AL269" s="124"/>
      <c r="AM269" s="124"/>
      <c r="AN269" s="124"/>
      <c r="AO269" s="124"/>
      <c r="AP269" s="124"/>
      <c r="AQ269" s="124"/>
      <c r="AR269" s="124"/>
      <c r="AS269" s="124"/>
      <c r="AT269" s="124"/>
      <c r="AU269" s="124"/>
      <c r="AV269" s="124"/>
      <c r="AW269" s="124"/>
      <c r="AX269" s="124"/>
      <c r="AY269" s="124"/>
      <c r="AZ269" s="124"/>
      <c r="BA269" s="124"/>
      <c r="BB269" s="124"/>
      <c r="BC269" s="124"/>
      <c r="BD269" s="124"/>
      <c r="BE269" s="124"/>
      <c r="BF269" s="124"/>
      <c r="BG269" s="124"/>
      <c r="BH269" s="124"/>
      <c r="BI269" s="124"/>
    </row>
    <row r="270" spans="1:61" s="129" customFormat="1" ht="14" hidden="1" x14ac:dyDescent="0.25">
      <c r="A270" s="132"/>
      <c r="B270" s="133"/>
      <c r="C270" s="133"/>
      <c r="D270" s="133"/>
      <c r="E270" s="134"/>
      <c r="F270" s="134"/>
      <c r="G270" s="134"/>
      <c r="H270" s="134"/>
      <c r="I270" s="134"/>
      <c r="J270" s="134"/>
      <c r="K270" s="133"/>
      <c r="L270" s="134"/>
      <c r="M270" s="133"/>
      <c r="N270" s="134"/>
      <c r="O270" s="133"/>
      <c r="P270" s="133"/>
      <c r="Q270" s="133"/>
      <c r="R270" s="133"/>
      <c r="S270" s="133"/>
      <c r="T270" s="133"/>
      <c r="U270" s="133"/>
      <c r="V270" s="133"/>
      <c r="W270" s="133"/>
      <c r="X270" s="133"/>
      <c r="Y270" s="133"/>
      <c r="Z270" s="133"/>
      <c r="AA270" s="133"/>
      <c r="AB270" s="165"/>
      <c r="AC270" s="165"/>
      <c r="AD270" s="133"/>
      <c r="AE270" s="188"/>
      <c r="AF270" s="166"/>
      <c r="AG270" s="166"/>
      <c r="AH270" s="166"/>
      <c r="AI270" s="167"/>
      <c r="AJ270" s="188"/>
      <c r="AL270" s="124"/>
      <c r="AM270" s="124"/>
      <c r="AN270" s="124"/>
      <c r="AO270" s="124"/>
      <c r="AP270" s="124"/>
      <c r="AQ270" s="124"/>
      <c r="AR270" s="124"/>
      <c r="AS270" s="124"/>
      <c r="AT270" s="124"/>
      <c r="AU270" s="124"/>
      <c r="AV270" s="124"/>
      <c r="AW270" s="124"/>
      <c r="AX270" s="124"/>
      <c r="AY270" s="124"/>
      <c r="AZ270" s="124"/>
      <c r="BA270" s="124"/>
      <c r="BB270" s="124"/>
      <c r="BC270" s="124"/>
      <c r="BD270" s="124"/>
      <c r="BE270" s="124"/>
      <c r="BF270" s="124"/>
      <c r="BG270" s="124"/>
      <c r="BH270" s="124"/>
      <c r="BI270" s="124"/>
    </row>
    <row r="271" spans="1:61" s="129" customFormat="1" ht="14" hidden="1" x14ac:dyDescent="0.25">
      <c r="A271" s="132"/>
      <c r="B271" s="133"/>
      <c r="C271" s="133"/>
      <c r="D271" s="133"/>
      <c r="E271" s="134"/>
      <c r="F271" s="134"/>
      <c r="G271" s="134"/>
      <c r="H271" s="134"/>
      <c r="I271" s="134"/>
      <c r="J271" s="134"/>
      <c r="K271" s="133"/>
      <c r="L271" s="134"/>
      <c r="M271" s="133"/>
      <c r="N271" s="134"/>
      <c r="O271" s="133"/>
      <c r="P271" s="133"/>
      <c r="Q271" s="133"/>
      <c r="R271" s="133"/>
      <c r="S271" s="133"/>
      <c r="T271" s="133"/>
      <c r="U271" s="133"/>
      <c r="V271" s="133"/>
      <c r="W271" s="133"/>
      <c r="X271" s="133"/>
      <c r="Y271" s="133"/>
      <c r="Z271" s="133"/>
      <c r="AA271" s="133"/>
      <c r="AB271" s="165"/>
      <c r="AC271" s="165"/>
      <c r="AD271" s="133"/>
      <c r="AE271" s="188"/>
      <c r="AF271" s="166"/>
      <c r="AG271" s="166"/>
      <c r="AH271" s="166"/>
      <c r="AI271" s="167"/>
      <c r="AJ271" s="188"/>
      <c r="AL271" s="124"/>
      <c r="AM271" s="124"/>
      <c r="AN271" s="124"/>
      <c r="AO271" s="124"/>
      <c r="AP271" s="124"/>
      <c r="AQ271" s="124"/>
      <c r="AR271" s="124"/>
      <c r="AS271" s="124"/>
      <c r="AT271" s="124"/>
      <c r="AU271" s="124"/>
      <c r="AV271" s="124"/>
      <c r="AW271" s="124"/>
      <c r="AX271" s="124"/>
      <c r="AY271" s="124"/>
      <c r="AZ271" s="124"/>
      <c r="BA271" s="124"/>
      <c r="BB271" s="124"/>
      <c r="BC271" s="124"/>
      <c r="BD271" s="124"/>
      <c r="BE271" s="124"/>
      <c r="BF271" s="124"/>
      <c r="BG271" s="124"/>
      <c r="BH271" s="124"/>
      <c r="BI271" s="124"/>
    </row>
    <row r="272" spans="1:61" s="129" customFormat="1" ht="14" hidden="1" x14ac:dyDescent="0.25">
      <c r="A272" s="132"/>
      <c r="B272" s="133"/>
      <c r="C272" s="133"/>
      <c r="D272" s="133"/>
      <c r="E272" s="134"/>
      <c r="F272" s="134"/>
      <c r="G272" s="134"/>
      <c r="H272" s="134"/>
      <c r="I272" s="134"/>
      <c r="J272" s="134"/>
      <c r="K272" s="133"/>
      <c r="L272" s="134"/>
      <c r="M272" s="133"/>
      <c r="N272" s="134"/>
      <c r="O272" s="133"/>
      <c r="P272" s="133"/>
      <c r="Q272" s="133"/>
      <c r="R272" s="133"/>
      <c r="S272" s="133"/>
      <c r="T272" s="133"/>
      <c r="U272" s="133"/>
      <c r="V272" s="133"/>
      <c r="W272" s="133"/>
      <c r="X272" s="133"/>
      <c r="Y272" s="133"/>
      <c r="Z272" s="133"/>
      <c r="AA272" s="133"/>
      <c r="AB272" s="165"/>
      <c r="AC272" s="165"/>
      <c r="AD272" s="133"/>
      <c r="AE272" s="188"/>
      <c r="AF272" s="166"/>
      <c r="AG272" s="166"/>
      <c r="AH272" s="166"/>
      <c r="AI272" s="167"/>
      <c r="AJ272" s="188"/>
      <c r="AL272" s="124"/>
      <c r="AM272" s="124"/>
      <c r="AN272" s="124"/>
      <c r="AO272" s="124"/>
      <c r="AP272" s="124"/>
      <c r="AQ272" s="124"/>
      <c r="AR272" s="124"/>
      <c r="AS272" s="124"/>
      <c r="AT272" s="124"/>
      <c r="AU272" s="124"/>
      <c r="AV272" s="124"/>
      <c r="AW272" s="124"/>
      <c r="AX272" s="124"/>
      <c r="AY272" s="124"/>
      <c r="AZ272" s="124"/>
      <c r="BA272" s="124"/>
      <c r="BB272" s="124"/>
      <c r="BC272" s="124"/>
      <c r="BD272" s="124"/>
      <c r="BE272" s="124"/>
      <c r="BF272" s="124"/>
      <c r="BG272" s="124"/>
      <c r="BH272" s="124"/>
      <c r="BI272" s="124"/>
    </row>
    <row r="273" spans="1:61" s="129" customFormat="1" ht="14" hidden="1" x14ac:dyDescent="0.25">
      <c r="A273" s="132"/>
      <c r="B273" s="133"/>
      <c r="C273" s="133"/>
      <c r="D273" s="133"/>
      <c r="E273" s="134"/>
      <c r="F273" s="134"/>
      <c r="G273" s="134"/>
      <c r="H273" s="134"/>
      <c r="I273" s="134"/>
      <c r="J273" s="134"/>
      <c r="K273" s="133"/>
      <c r="L273" s="134"/>
      <c r="M273" s="133"/>
      <c r="N273" s="134"/>
      <c r="O273" s="133"/>
      <c r="P273" s="133"/>
      <c r="Q273" s="133"/>
      <c r="R273" s="133"/>
      <c r="S273" s="133"/>
      <c r="T273" s="133"/>
      <c r="U273" s="133"/>
      <c r="V273" s="133"/>
      <c r="W273" s="133"/>
      <c r="X273" s="133"/>
      <c r="Y273" s="133"/>
      <c r="Z273" s="133"/>
      <c r="AA273" s="133"/>
      <c r="AB273" s="165"/>
      <c r="AC273" s="165"/>
      <c r="AD273" s="133"/>
      <c r="AE273" s="188"/>
      <c r="AF273" s="166"/>
      <c r="AG273" s="166"/>
      <c r="AH273" s="166"/>
      <c r="AI273" s="167"/>
      <c r="AJ273" s="188"/>
      <c r="AL273" s="124"/>
      <c r="AM273" s="124"/>
      <c r="AN273" s="124"/>
      <c r="AO273" s="124"/>
      <c r="AP273" s="124"/>
      <c r="AQ273" s="124"/>
      <c r="AR273" s="124"/>
      <c r="AS273" s="124"/>
      <c r="AT273" s="124"/>
      <c r="AU273" s="124"/>
      <c r="AV273" s="124"/>
      <c r="AW273" s="124"/>
      <c r="AX273" s="124"/>
      <c r="AY273" s="124"/>
      <c r="AZ273" s="124"/>
      <c r="BA273" s="124"/>
      <c r="BB273" s="124"/>
      <c r="BC273" s="124"/>
      <c r="BD273" s="124"/>
      <c r="BE273" s="124"/>
      <c r="BF273" s="124"/>
      <c r="BG273" s="124"/>
      <c r="BH273" s="124"/>
      <c r="BI273" s="124"/>
    </row>
    <row r="274" spans="1:61" s="129" customFormat="1" ht="14" hidden="1" x14ac:dyDescent="0.25">
      <c r="A274" s="132"/>
      <c r="B274" s="133"/>
      <c r="C274" s="133"/>
      <c r="D274" s="133"/>
      <c r="E274" s="134"/>
      <c r="F274" s="134"/>
      <c r="G274" s="134"/>
      <c r="H274" s="134"/>
      <c r="I274" s="134"/>
      <c r="J274" s="134"/>
      <c r="K274" s="133"/>
      <c r="L274" s="134"/>
      <c r="M274" s="133"/>
      <c r="N274" s="134"/>
      <c r="O274" s="133"/>
      <c r="P274" s="133"/>
      <c r="Q274" s="133"/>
      <c r="R274" s="133"/>
      <c r="S274" s="133"/>
      <c r="T274" s="133"/>
      <c r="U274" s="133"/>
      <c r="V274" s="133"/>
      <c r="W274" s="133"/>
      <c r="X274" s="133"/>
      <c r="Y274" s="133"/>
      <c r="Z274" s="133"/>
      <c r="AA274" s="133"/>
      <c r="AB274" s="165"/>
      <c r="AC274" s="165"/>
      <c r="AD274" s="133"/>
      <c r="AE274" s="188"/>
      <c r="AF274" s="166"/>
      <c r="AG274" s="166"/>
      <c r="AH274" s="166"/>
      <c r="AI274" s="167"/>
      <c r="AJ274" s="188"/>
      <c r="AL274" s="124"/>
      <c r="AM274" s="124"/>
      <c r="AN274" s="124"/>
      <c r="AO274" s="124"/>
      <c r="AP274" s="124"/>
      <c r="AQ274" s="124"/>
      <c r="AR274" s="124"/>
      <c r="AS274" s="124"/>
      <c r="AT274" s="124"/>
      <c r="AU274" s="124"/>
      <c r="AV274" s="124"/>
      <c r="AW274" s="124"/>
      <c r="AX274" s="124"/>
      <c r="AY274" s="124"/>
      <c r="AZ274" s="124"/>
      <c r="BA274" s="124"/>
      <c r="BB274" s="124"/>
      <c r="BC274" s="124"/>
      <c r="BD274" s="124"/>
      <c r="BE274" s="124"/>
      <c r="BF274" s="124"/>
      <c r="BG274" s="124"/>
      <c r="BH274" s="124"/>
      <c r="BI274" s="124"/>
    </row>
    <row r="275" spans="1:61" s="129" customFormat="1" ht="14" hidden="1" x14ac:dyDescent="0.25">
      <c r="A275" s="132"/>
      <c r="B275" s="133"/>
      <c r="C275" s="133"/>
      <c r="D275" s="133"/>
      <c r="E275" s="134"/>
      <c r="F275" s="134"/>
      <c r="G275" s="134"/>
      <c r="H275" s="134"/>
      <c r="I275" s="134"/>
      <c r="J275" s="134"/>
      <c r="K275" s="133"/>
      <c r="L275" s="134"/>
      <c r="M275" s="133"/>
      <c r="N275" s="134"/>
      <c r="O275" s="133"/>
      <c r="P275" s="133"/>
      <c r="Q275" s="133"/>
      <c r="R275" s="133"/>
      <c r="S275" s="133"/>
      <c r="T275" s="133"/>
      <c r="U275" s="133"/>
      <c r="V275" s="133"/>
      <c r="W275" s="133"/>
      <c r="X275" s="133"/>
      <c r="Y275" s="133"/>
      <c r="Z275" s="133"/>
      <c r="AA275" s="133"/>
      <c r="AB275" s="165"/>
      <c r="AC275" s="165"/>
      <c r="AD275" s="133"/>
      <c r="AE275" s="188"/>
      <c r="AF275" s="166"/>
      <c r="AG275" s="166"/>
      <c r="AH275" s="166"/>
      <c r="AI275" s="167"/>
      <c r="AJ275" s="188"/>
      <c r="AL275" s="124"/>
      <c r="AM275" s="124"/>
      <c r="AN275" s="124"/>
      <c r="AO275" s="124"/>
      <c r="AP275" s="124"/>
      <c r="AQ275" s="124"/>
      <c r="AR275" s="124"/>
      <c r="AS275" s="124"/>
      <c r="AT275" s="124"/>
      <c r="AU275" s="124"/>
      <c r="AV275" s="124"/>
      <c r="AW275" s="124"/>
      <c r="AX275" s="124"/>
      <c r="AY275" s="124"/>
      <c r="AZ275" s="124"/>
      <c r="BA275" s="124"/>
      <c r="BB275" s="124"/>
      <c r="BC275" s="124"/>
      <c r="BD275" s="124"/>
      <c r="BE275" s="124"/>
      <c r="BF275" s="124"/>
      <c r="BG275" s="124"/>
      <c r="BH275" s="124"/>
      <c r="BI275" s="124"/>
    </row>
    <row r="276" spans="1:61" s="129" customFormat="1" ht="14" hidden="1" x14ac:dyDescent="0.25">
      <c r="A276" s="132"/>
      <c r="B276" s="133"/>
      <c r="C276" s="133"/>
      <c r="D276" s="133"/>
      <c r="E276" s="134"/>
      <c r="F276" s="134"/>
      <c r="G276" s="134"/>
      <c r="H276" s="134"/>
      <c r="I276" s="134"/>
      <c r="J276" s="134"/>
      <c r="K276" s="133"/>
      <c r="L276" s="134"/>
      <c r="M276" s="133"/>
      <c r="N276" s="134"/>
      <c r="O276" s="133"/>
      <c r="P276" s="133"/>
      <c r="Q276" s="133"/>
      <c r="R276" s="133"/>
      <c r="S276" s="133"/>
      <c r="T276" s="133"/>
      <c r="U276" s="133"/>
      <c r="V276" s="133"/>
      <c r="W276" s="133"/>
      <c r="X276" s="133"/>
      <c r="Y276" s="133"/>
      <c r="Z276" s="133"/>
      <c r="AA276" s="133"/>
      <c r="AB276" s="165"/>
      <c r="AC276" s="165"/>
      <c r="AD276" s="133"/>
      <c r="AE276" s="188"/>
      <c r="AF276" s="166"/>
      <c r="AG276" s="166"/>
      <c r="AH276" s="166"/>
      <c r="AI276" s="167"/>
      <c r="AJ276" s="188"/>
      <c r="AL276" s="124"/>
      <c r="AM276" s="124"/>
      <c r="AN276" s="124"/>
      <c r="AO276" s="124"/>
      <c r="AP276" s="124"/>
      <c r="AQ276" s="124"/>
      <c r="AR276" s="124"/>
      <c r="AS276" s="124"/>
      <c r="AT276" s="124"/>
      <c r="AU276" s="124"/>
      <c r="AV276" s="124"/>
      <c r="AW276" s="124"/>
      <c r="AX276" s="124"/>
      <c r="AY276" s="124"/>
      <c r="AZ276" s="124"/>
      <c r="BA276" s="124"/>
      <c r="BB276" s="124"/>
      <c r="BC276" s="124"/>
      <c r="BD276" s="124"/>
      <c r="BE276" s="124"/>
      <c r="BF276" s="124"/>
      <c r="BG276" s="124"/>
      <c r="BH276" s="124"/>
      <c r="BI276" s="124"/>
    </row>
    <row r="277" spans="1:61" s="129" customFormat="1" ht="14" hidden="1" x14ac:dyDescent="0.3">
      <c r="A277" s="132"/>
      <c r="B277" s="133"/>
      <c r="C277" s="133"/>
      <c r="D277" s="133"/>
      <c r="E277" s="134"/>
      <c r="F277" s="134"/>
      <c r="G277" s="134"/>
      <c r="H277" s="134"/>
      <c r="I277" s="134"/>
      <c r="J277" s="134"/>
      <c r="K277" s="133"/>
      <c r="L277" s="134"/>
      <c r="M277" s="133"/>
      <c r="N277" s="134"/>
      <c r="O277" s="133"/>
      <c r="P277" s="133"/>
      <c r="Q277" s="133"/>
      <c r="R277" s="133"/>
      <c r="S277" s="133"/>
      <c r="T277" s="133"/>
      <c r="U277" s="133"/>
      <c r="V277" s="133"/>
      <c r="W277" s="133"/>
      <c r="X277" s="133"/>
      <c r="Y277" s="133"/>
      <c r="Z277" s="133"/>
      <c r="AA277" s="133"/>
      <c r="AB277" s="165"/>
      <c r="AC277" s="165"/>
      <c r="AD277" s="133"/>
      <c r="AE277" s="188"/>
      <c r="AF277" s="168"/>
      <c r="AG277" s="166"/>
      <c r="AH277" s="166"/>
      <c r="AI277" s="167"/>
      <c r="AJ277" s="188"/>
      <c r="AL277" s="124"/>
      <c r="AM277" s="124"/>
      <c r="AN277" s="124"/>
      <c r="AO277" s="124"/>
      <c r="AP277" s="124"/>
      <c r="AQ277" s="124"/>
      <c r="AR277" s="124"/>
      <c r="AS277" s="124"/>
      <c r="AT277" s="124"/>
      <c r="AU277" s="124"/>
      <c r="AV277" s="124"/>
      <c r="AW277" s="124"/>
      <c r="AX277" s="124"/>
      <c r="AY277" s="124"/>
      <c r="AZ277" s="124"/>
      <c r="BA277" s="124"/>
      <c r="BB277" s="124"/>
      <c r="BC277" s="124"/>
      <c r="BD277" s="124"/>
      <c r="BE277" s="124"/>
      <c r="BF277" s="124"/>
      <c r="BG277" s="124"/>
      <c r="BH277" s="124"/>
      <c r="BI277" s="124"/>
    </row>
    <row r="278" spans="1:61" s="129" customFormat="1" ht="14" hidden="1" x14ac:dyDescent="0.3">
      <c r="A278" s="132"/>
      <c r="B278" s="133"/>
      <c r="C278" s="133"/>
      <c r="D278" s="133"/>
      <c r="E278" s="134"/>
      <c r="F278" s="134"/>
      <c r="G278" s="134"/>
      <c r="H278" s="134"/>
      <c r="I278" s="134"/>
      <c r="J278" s="134"/>
      <c r="K278" s="133"/>
      <c r="L278" s="134"/>
      <c r="M278" s="133"/>
      <c r="N278" s="134"/>
      <c r="O278" s="133"/>
      <c r="P278" s="133"/>
      <c r="Q278" s="133"/>
      <c r="R278" s="133"/>
      <c r="S278" s="133"/>
      <c r="T278" s="133"/>
      <c r="U278" s="133"/>
      <c r="V278" s="133"/>
      <c r="W278" s="133"/>
      <c r="X278" s="133"/>
      <c r="Y278" s="133"/>
      <c r="Z278" s="133"/>
      <c r="AA278" s="133"/>
      <c r="AB278" s="165"/>
      <c r="AC278" s="165"/>
      <c r="AD278" s="133"/>
      <c r="AE278" s="188"/>
      <c r="AF278" s="168"/>
      <c r="AG278" s="166"/>
      <c r="AH278" s="166"/>
      <c r="AI278" s="167"/>
      <c r="AJ278" s="188"/>
      <c r="AL278" s="124"/>
      <c r="AM278" s="124"/>
      <c r="AN278" s="124"/>
      <c r="AO278" s="124"/>
      <c r="AP278" s="124"/>
      <c r="AQ278" s="124"/>
      <c r="AR278" s="124"/>
      <c r="AS278" s="124"/>
      <c r="AT278" s="124"/>
      <c r="AU278" s="124"/>
      <c r="AV278" s="124"/>
      <c r="AW278" s="124"/>
      <c r="AX278" s="124"/>
      <c r="AY278" s="124"/>
      <c r="AZ278" s="124"/>
      <c r="BA278" s="124"/>
      <c r="BB278" s="124"/>
      <c r="BC278" s="124"/>
      <c r="BD278" s="124"/>
      <c r="BE278" s="124"/>
      <c r="BF278" s="124"/>
      <c r="BG278" s="124"/>
      <c r="BH278" s="124"/>
      <c r="BI278" s="124"/>
    </row>
    <row r="279" spans="1:61" s="129" customFormat="1" ht="14" hidden="1" x14ac:dyDescent="0.3">
      <c r="A279" s="132"/>
      <c r="B279" s="133"/>
      <c r="C279" s="133"/>
      <c r="D279" s="133"/>
      <c r="E279" s="134"/>
      <c r="F279" s="134"/>
      <c r="G279" s="134"/>
      <c r="H279" s="134"/>
      <c r="I279" s="134"/>
      <c r="J279" s="134"/>
      <c r="K279" s="133"/>
      <c r="L279" s="134"/>
      <c r="M279" s="133"/>
      <c r="N279" s="134"/>
      <c r="O279" s="133"/>
      <c r="P279" s="133"/>
      <c r="Q279" s="133"/>
      <c r="R279" s="133"/>
      <c r="S279" s="133"/>
      <c r="T279" s="133"/>
      <c r="U279" s="133"/>
      <c r="V279" s="133"/>
      <c r="W279" s="133"/>
      <c r="X279" s="133"/>
      <c r="Y279" s="133"/>
      <c r="Z279" s="133"/>
      <c r="AA279" s="133"/>
      <c r="AB279" s="165"/>
      <c r="AC279" s="165"/>
      <c r="AD279" s="133"/>
      <c r="AE279" s="188"/>
      <c r="AF279" s="168"/>
      <c r="AG279" s="166"/>
      <c r="AH279" s="166"/>
      <c r="AI279" s="167"/>
      <c r="AJ279" s="188"/>
      <c r="AL279" s="124"/>
      <c r="AM279" s="124"/>
      <c r="AN279" s="124"/>
      <c r="AO279" s="124"/>
      <c r="AP279" s="124"/>
      <c r="AQ279" s="124"/>
      <c r="AR279" s="124"/>
      <c r="AS279" s="124"/>
      <c r="AT279" s="124"/>
      <c r="AU279" s="124"/>
      <c r="AV279" s="124"/>
      <c r="AW279" s="124"/>
      <c r="AX279" s="124"/>
      <c r="AY279" s="124"/>
      <c r="AZ279" s="124"/>
      <c r="BA279" s="124"/>
      <c r="BB279" s="124"/>
      <c r="BC279" s="124"/>
      <c r="BD279" s="124"/>
      <c r="BE279" s="124"/>
      <c r="BF279" s="124"/>
      <c r="BG279" s="124"/>
      <c r="BH279" s="124"/>
      <c r="BI279" s="124"/>
    </row>
    <row r="280" spans="1:61" s="129" customFormat="1" ht="14" hidden="1" x14ac:dyDescent="0.3">
      <c r="A280" s="132"/>
      <c r="B280" s="133"/>
      <c r="C280" s="133"/>
      <c r="D280" s="133"/>
      <c r="E280" s="134"/>
      <c r="F280" s="134"/>
      <c r="G280" s="134"/>
      <c r="H280" s="134"/>
      <c r="I280" s="134"/>
      <c r="J280" s="134"/>
      <c r="K280" s="133"/>
      <c r="L280" s="134"/>
      <c r="M280" s="133"/>
      <c r="N280" s="134"/>
      <c r="O280" s="133"/>
      <c r="P280" s="133"/>
      <c r="Q280" s="133"/>
      <c r="R280" s="133"/>
      <c r="S280" s="133"/>
      <c r="T280" s="133"/>
      <c r="U280" s="133"/>
      <c r="V280" s="133"/>
      <c r="W280" s="133"/>
      <c r="X280" s="133"/>
      <c r="Y280" s="133"/>
      <c r="Z280" s="133"/>
      <c r="AA280" s="133"/>
      <c r="AB280" s="165"/>
      <c r="AC280" s="165"/>
      <c r="AD280" s="133"/>
      <c r="AE280" s="188"/>
      <c r="AF280" s="168"/>
      <c r="AG280" s="166"/>
      <c r="AH280" s="166"/>
      <c r="AI280" s="167"/>
      <c r="AJ280" s="188"/>
      <c r="AL280" s="124"/>
      <c r="AM280" s="124"/>
      <c r="AN280" s="124"/>
      <c r="AO280" s="124"/>
      <c r="AP280" s="124"/>
      <c r="AQ280" s="124"/>
      <c r="AR280" s="124"/>
      <c r="AS280" s="124"/>
      <c r="AT280" s="124"/>
      <c r="AU280" s="124"/>
      <c r="AV280" s="124"/>
      <c r="AW280" s="124"/>
      <c r="AX280" s="124"/>
      <c r="AY280" s="124"/>
      <c r="AZ280" s="124"/>
      <c r="BA280" s="124"/>
      <c r="BB280" s="124"/>
      <c r="BC280" s="124"/>
      <c r="BD280" s="124"/>
      <c r="BE280" s="124"/>
      <c r="BF280" s="124"/>
      <c r="BG280" s="124"/>
      <c r="BH280" s="124"/>
      <c r="BI280" s="124"/>
    </row>
    <row r="281" spans="1:61" s="129" customFormat="1" ht="14" hidden="1" x14ac:dyDescent="0.3">
      <c r="A281" s="132"/>
      <c r="B281" s="133"/>
      <c r="C281" s="133"/>
      <c r="D281" s="133"/>
      <c r="E281" s="134"/>
      <c r="F281" s="134"/>
      <c r="G281" s="134"/>
      <c r="H281" s="134"/>
      <c r="I281" s="134"/>
      <c r="J281" s="134"/>
      <c r="K281" s="133"/>
      <c r="L281" s="134"/>
      <c r="M281" s="133"/>
      <c r="N281" s="134"/>
      <c r="O281" s="133"/>
      <c r="P281" s="133"/>
      <c r="Q281" s="133"/>
      <c r="R281" s="133"/>
      <c r="S281" s="133"/>
      <c r="T281" s="133"/>
      <c r="U281" s="133"/>
      <c r="V281" s="133"/>
      <c r="W281" s="133"/>
      <c r="X281" s="133"/>
      <c r="Y281" s="133"/>
      <c r="Z281" s="133"/>
      <c r="AA281" s="133"/>
      <c r="AB281" s="165"/>
      <c r="AC281" s="165"/>
      <c r="AD281" s="133"/>
      <c r="AE281" s="188"/>
      <c r="AF281" s="168"/>
      <c r="AG281" s="166"/>
      <c r="AH281" s="166"/>
      <c r="AI281" s="167"/>
      <c r="AJ281" s="188"/>
      <c r="AL281" s="124"/>
      <c r="AM281" s="124"/>
      <c r="AN281" s="124"/>
      <c r="AO281" s="124"/>
      <c r="AP281" s="124"/>
      <c r="AQ281" s="124"/>
      <c r="AR281" s="124"/>
      <c r="AS281" s="124"/>
      <c r="AT281" s="124"/>
      <c r="AU281" s="124"/>
      <c r="AV281" s="124"/>
      <c r="AW281" s="124"/>
      <c r="AX281" s="124"/>
      <c r="AY281" s="124"/>
      <c r="AZ281" s="124"/>
      <c r="BA281" s="124"/>
      <c r="BB281" s="124"/>
      <c r="BC281" s="124"/>
      <c r="BD281" s="124"/>
      <c r="BE281" s="124"/>
      <c r="BF281" s="124"/>
      <c r="BG281" s="124"/>
      <c r="BH281" s="124"/>
      <c r="BI281" s="124"/>
    </row>
    <row r="282" spans="1:61" s="129" customFormat="1" ht="14" hidden="1" x14ac:dyDescent="0.3">
      <c r="A282" s="132"/>
      <c r="B282" s="133"/>
      <c r="C282" s="133"/>
      <c r="D282" s="133"/>
      <c r="E282" s="134"/>
      <c r="F282" s="134"/>
      <c r="G282" s="134"/>
      <c r="H282" s="134"/>
      <c r="I282" s="134"/>
      <c r="J282" s="134"/>
      <c r="K282" s="133"/>
      <c r="L282" s="134"/>
      <c r="M282" s="133"/>
      <c r="N282" s="134"/>
      <c r="O282" s="133"/>
      <c r="P282" s="133"/>
      <c r="Q282" s="133"/>
      <c r="R282" s="133"/>
      <c r="S282" s="133"/>
      <c r="T282" s="133"/>
      <c r="U282" s="133"/>
      <c r="V282" s="133"/>
      <c r="W282" s="133"/>
      <c r="X282" s="133"/>
      <c r="Y282" s="133"/>
      <c r="Z282" s="133"/>
      <c r="AA282" s="133"/>
      <c r="AB282" s="165"/>
      <c r="AC282" s="165"/>
      <c r="AD282" s="133"/>
      <c r="AE282" s="188"/>
      <c r="AF282" s="168"/>
      <c r="AG282" s="166"/>
      <c r="AH282" s="166"/>
      <c r="AI282" s="167"/>
      <c r="AJ282" s="188"/>
      <c r="AL282" s="124"/>
      <c r="AM282" s="124"/>
      <c r="AN282" s="124"/>
      <c r="AO282" s="124"/>
      <c r="AP282" s="124"/>
      <c r="AQ282" s="124"/>
      <c r="AR282" s="124"/>
      <c r="AS282" s="124"/>
      <c r="AT282" s="124"/>
      <c r="AU282" s="124"/>
      <c r="AV282" s="124"/>
      <c r="AW282" s="124"/>
      <c r="AX282" s="124"/>
      <c r="AY282" s="124"/>
      <c r="AZ282" s="124"/>
      <c r="BA282" s="124"/>
      <c r="BB282" s="124"/>
      <c r="BC282" s="124"/>
      <c r="BD282" s="124"/>
      <c r="BE282" s="124"/>
      <c r="BF282" s="124"/>
      <c r="BG282" s="124"/>
      <c r="BH282" s="124"/>
      <c r="BI282" s="124"/>
    </row>
    <row r="283" spans="1:61" s="129" customFormat="1" ht="14" hidden="1" x14ac:dyDescent="0.3">
      <c r="A283" s="132"/>
      <c r="B283" s="133"/>
      <c r="C283" s="133"/>
      <c r="D283" s="133"/>
      <c r="E283" s="134"/>
      <c r="F283" s="134"/>
      <c r="G283" s="134"/>
      <c r="H283" s="134"/>
      <c r="I283" s="134"/>
      <c r="J283" s="134"/>
      <c r="K283" s="133"/>
      <c r="L283" s="134"/>
      <c r="M283" s="133"/>
      <c r="N283" s="134"/>
      <c r="O283" s="133"/>
      <c r="P283" s="133"/>
      <c r="Q283" s="133"/>
      <c r="R283" s="133"/>
      <c r="S283" s="133"/>
      <c r="T283" s="133"/>
      <c r="U283" s="133"/>
      <c r="V283" s="133"/>
      <c r="W283" s="133"/>
      <c r="X283" s="133"/>
      <c r="Y283" s="133"/>
      <c r="Z283" s="133"/>
      <c r="AA283" s="133"/>
      <c r="AB283" s="165"/>
      <c r="AC283" s="165"/>
      <c r="AD283" s="133"/>
      <c r="AE283" s="188"/>
      <c r="AF283" s="168"/>
      <c r="AG283" s="166"/>
      <c r="AH283" s="166"/>
      <c r="AI283" s="167"/>
      <c r="AJ283" s="188"/>
      <c r="AL283" s="124"/>
      <c r="AM283" s="124"/>
      <c r="AN283" s="124"/>
      <c r="AO283" s="124"/>
      <c r="AP283" s="124"/>
      <c r="AQ283" s="124"/>
      <c r="AR283" s="124"/>
      <c r="AS283" s="124"/>
      <c r="AT283" s="124"/>
      <c r="AU283" s="124"/>
      <c r="AV283" s="124"/>
      <c r="AW283" s="124"/>
      <c r="AX283" s="124"/>
      <c r="AY283" s="124"/>
      <c r="AZ283" s="124"/>
      <c r="BA283" s="124"/>
      <c r="BB283" s="124"/>
      <c r="BC283" s="124"/>
      <c r="BD283" s="124"/>
      <c r="BE283" s="124"/>
      <c r="BF283" s="124"/>
      <c r="BG283" s="124"/>
      <c r="BH283" s="124"/>
      <c r="BI283" s="124"/>
    </row>
    <row r="284" spans="1:61" s="129" customFormat="1" ht="14" hidden="1" x14ac:dyDescent="0.3">
      <c r="A284" s="132"/>
      <c r="B284" s="133"/>
      <c r="C284" s="133"/>
      <c r="D284" s="133"/>
      <c r="E284" s="134"/>
      <c r="F284" s="134"/>
      <c r="G284" s="134"/>
      <c r="H284" s="134"/>
      <c r="I284" s="134"/>
      <c r="J284" s="134"/>
      <c r="K284" s="133"/>
      <c r="L284" s="134"/>
      <c r="M284" s="133"/>
      <c r="N284" s="134"/>
      <c r="O284" s="133"/>
      <c r="P284" s="133"/>
      <c r="Q284" s="133"/>
      <c r="R284" s="133"/>
      <c r="S284" s="133"/>
      <c r="T284" s="133"/>
      <c r="U284" s="133"/>
      <c r="V284" s="133"/>
      <c r="W284" s="133"/>
      <c r="X284" s="133"/>
      <c r="Y284" s="133"/>
      <c r="Z284" s="133"/>
      <c r="AA284" s="133"/>
      <c r="AB284" s="165"/>
      <c r="AC284" s="165"/>
      <c r="AD284" s="133"/>
      <c r="AE284" s="188"/>
      <c r="AF284" s="168"/>
      <c r="AG284" s="166"/>
      <c r="AH284" s="166"/>
      <c r="AI284" s="167"/>
      <c r="AJ284" s="188"/>
      <c r="AL284" s="124"/>
      <c r="AM284" s="124"/>
      <c r="AN284" s="124"/>
      <c r="AO284" s="124"/>
      <c r="AP284" s="124"/>
      <c r="AQ284" s="124"/>
      <c r="AR284" s="124"/>
      <c r="AS284" s="124"/>
      <c r="AT284" s="124"/>
      <c r="AU284" s="124"/>
      <c r="AV284" s="124"/>
      <c r="AW284" s="124"/>
      <c r="AX284" s="124"/>
      <c r="AY284" s="124"/>
      <c r="AZ284" s="124"/>
      <c r="BA284" s="124"/>
      <c r="BB284" s="124"/>
      <c r="BC284" s="124"/>
      <c r="BD284" s="124"/>
      <c r="BE284" s="124"/>
      <c r="BF284" s="124"/>
      <c r="BG284" s="124"/>
      <c r="BH284" s="124"/>
      <c r="BI284" s="124"/>
    </row>
    <row r="285" spans="1:61" s="129" customFormat="1" ht="14" hidden="1" x14ac:dyDescent="0.3">
      <c r="A285" s="132"/>
      <c r="B285" s="133"/>
      <c r="C285" s="133"/>
      <c r="D285" s="133"/>
      <c r="E285" s="134"/>
      <c r="F285" s="134"/>
      <c r="G285" s="134"/>
      <c r="H285" s="134"/>
      <c r="I285" s="134"/>
      <c r="J285" s="134"/>
      <c r="K285" s="133"/>
      <c r="L285" s="134"/>
      <c r="M285" s="133"/>
      <c r="N285" s="134"/>
      <c r="O285" s="133"/>
      <c r="P285" s="133"/>
      <c r="Q285" s="133"/>
      <c r="R285" s="133"/>
      <c r="S285" s="133"/>
      <c r="T285" s="133"/>
      <c r="U285" s="133"/>
      <c r="V285" s="133"/>
      <c r="W285" s="133"/>
      <c r="X285" s="133"/>
      <c r="Y285" s="133"/>
      <c r="Z285" s="133"/>
      <c r="AA285" s="133"/>
      <c r="AB285" s="165"/>
      <c r="AC285" s="165"/>
      <c r="AD285" s="133"/>
      <c r="AE285" s="188"/>
      <c r="AF285" s="168"/>
      <c r="AG285" s="166"/>
      <c r="AH285" s="166"/>
      <c r="AI285" s="167"/>
      <c r="AJ285" s="188"/>
      <c r="AL285" s="124"/>
      <c r="AM285" s="124"/>
      <c r="AN285" s="124"/>
      <c r="AO285" s="124"/>
      <c r="AP285" s="124"/>
      <c r="AQ285" s="124"/>
      <c r="AR285" s="124"/>
      <c r="AS285" s="124"/>
      <c r="AT285" s="124"/>
      <c r="AU285" s="124"/>
      <c r="AV285" s="124"/>
      <c r="AW285" s="124"/>
      <c r="AX285" s="124"/>
      <c r="AY285" s="124"/>
      <c r="AZ285" s="124"/>
      <c r="BA285" s="124"/>
      <c r="BB285" s="124"/>
      <c r="BC285" s="124"/>
      <c r="BD285" s="124"/>
      <c r="BE285" s="124"/>
      <c r="BF285" s="124"/>
      <c r="BG285" s="124"/>
      <c r="BH285" s="124"/>
      <c r="BI285" s="124"/>
    </row>
    <row r="286" spans="1:61" s="129" customFormat="1" ht="14" hidden="1" x14ac:dyDescent="0.3">
      <c r="A286" s="132"/>
      <c r="B286" s="133"/>
      <c r="C286" s="133"/>
      <c r="D286" s="133"/>
      <c r="E286" s="134"/>
      <c r="F286" s="134"/>
      <c r="G286" s="134"/>
      <c r="H286" s="134"/>
      <c r="I286" s="134"/>
      <c r="J286" s="134"/>
      <c r="K286" s="133"/>
      <c r="L286" s="134"/>
      <c r="M286" s="133"/>
      <c r="N286" s="134"/>
      <c r="O286" s="133"/>
      <c r="P286" s="133"/>
      <c r="Q286" s="133"/>
      <c r="R286" s="133"/>
      <c r="S286" s="133"/>
      <c r="T286" s="133"/>
      <c r="U286" s="133"/>
      <c r="V286" s="133"/>
      <c r="W286" s="133"/>
      <c r="X286" s="133"/>
      <c r="Y286" s="133"/>
      <c r="Z286" s="133"/>
      <c r="AA286" s="133"/>
      <c r="AB286" s="165"/>
      <c r="AC286" s="165"/>
      <c r="AD286" s="133"/>
      <c r="AE286" s="188"/>
      <c r="AF286" s="168"/>
      <c r="AG286" s="166"/>
      <c r="AH286" s="166"/>
      <c r="AI286" s="167"/>
      <c r="AJ286" s="188"/>
      <c r="AL286" s="124"/>
      <c r="AM286" s="124"/>
      <c r="AN286" s="124"/>
      <c r="AO286" s="124"/>
      <c r="AP286" s="124"/>
      <c r="AQ286" s="124"/>
      <c r="AR286" s="124"/>
      <c r="AS286" s="124"/>
      <c r="AT286" s="124"/>
      <c r="AU286" s="124"/>
      <c r="AV286" s="124"/>
      <c r="AW286" s="124"/>
      <c r="AX286" s="124"/>
      <c r="AY286" s="124"/>
      <c r="AZ286" s="124"/>
      <c r="BA286" s="124"/>
      <c r="BB286" s="124"/>
      <c r="BC286" s="124"/>
      <c r="BD286" s="124"/>
      <c r="BE286" s="124"/>
      <c r="BF286" s="124"/>
      <c r="BG286" s="124"/>
      <c r="BH286" s="124"/>
      <c r="BI286" s="124"/>
    </row>
    <row r="287" spans="1:61" s="129" customFormat="1" ht="14" hidden="1" x14ac:dyDescent="0.3">
      <c r="A287" s="132"/>
      <c r="B287" s="133"/>
      <c r="C287" s="133"/>
      <c r="D287" s="133"/>
      <c r="E287" s="134"/>
      <c r="F287" s="134"/>
      <c r="G287" s="134"/>
      <c r="H287" s="134"/>
      <c r="I287" s="134"/>
      <c r="J287" s="134"/>
      <c r="K287" s="133"/>
      <c r="L287" s="134"/>
      <c r="M287" s="133"/>
      <c r="N287" s="134"/>
      <c r="O287" s="133"/>
      <c r="P287" s="133"/>
      <c r="Q287" s="133"/>
      <c r="R287" s="133"/>
      <c r="S287" s="133"/>
      <c r="T287" s="133"/>
      <c r="U287" s="133"/>
      <c r="V287" s="133"/>
      <c r="W287" s="133"/>
      <c r="X287" s="133"/>
      <c r="Y287" s="133"/>
      <c r="Z287" s="133"/>
      <c r="AA287" s="133"/>
      <c r="AB287" s="165"/>
      <c r="AC287" s="165"/>
      <c r="AD287" s="133"/>
      <c r="AE287" s="188"/>
      <c r="AF287" s="168"/>
      <c r="AG287" s="166"/>
      <c r="AH287" s="166"/>
      <c r="AI287" s="167"/>
      <c r="AJ287" s="188"/>
      <c r="AL287" s="124"/>
      <c r="AM287" s="124"/>
      <c r="AN287" s="124"/>
      <c r="AO287" s="124"/>
      <c r="AP287" s="124"/>
      <c r="AQ287" s="124"/>
      <c r="AR287" s="124"/>
      <c r="AS287" s="124"/>
      <c r="AT287" s="124"/>
      <c r="AU287" s="124"/>
      <c r="AV287" s="124"/>
      <c r="AW287" s="124"/>
      <c r="AX287" s="124"/>
      <c r="AY287" s="124"/>
      <c r="AZ287" s="124"/>
      <c r="BA287" s="124"/>
      <c r="BB287" s="124"/>
      <c r="BC287" s="124"/>
      <c r="BD287" s="124"/>
      <c r="BE287" s="124"/>
      <c r="BF287" s="124"/>
      <c r="BG287" s="124"/>
      <c r="BH287" s="124"/>
      <c r="BI287" s="124"/>
    </row>
    <row r="288" spans="1:61" s="129" customFormat="1" ht="14" hidden="1" x14ac:dyDescent="0.3">
      <c r="A288" s="132"/>
      <c r="B288" s="133"/>
      <c r="C288" s="133"/>
      <c r="D288" s="133"/>
      <c r="E288" s="134"/>
      <c r="F288" s="134"/>
      <c r="G288" s="134"/>
      <c r="H288" s="134"/>
      <c r="I288" s="134"/>
      <c r="J288" s="134"/>
      <c r="K288" s="133"/>
      <c r="L288" s="134"/>
      <c r="M288" s="133"/>
      <c r="N288" s="134"/>
      <c r="O288" s="133"/>
      <c r="P288" s="133"/>
      <c r="Q288" s="133"/>
      <c r="R288" s="133"/>
      <c r="S288" s="133"/>
      <c r="T288" s="133"/>
      <c r="U288" s="133"/>
      <c r="V288" s="133"/>
      <c r="W288" s="133"/>
      <c r="X288" s="133"/>
      <c r="Y288" s="133"/>
      <c r="Z288" s="133"/>
      <c r="AA288" s="133"/>
      <c r="AB288" s="165"/>
      <c r="AC288" s="165"/>
      <c r="AD288" s="133"/>
      <c r="AE288" s="188"/>
      <c r="AF288" s="168"/>
      <c r="AG288" s="166"/>
      <c r="AH288" s="166"/>
      <c r="AI288" s="167"/>
      <c r="AJ288" s="188"/>
      <c r="AL288" s="124"/>
      <c r="AM288" s="124"/>
      <c r="AN288" s="124"/>
      <c r="AO288" s="124"/>
      <c r="AP288" s="124"/>
      <c r="AQ288" s="124"/>
      <c r="AR288" s="124"/>
      <c r="AS288" s="124"/>
      <c r="AT288" s="124"/>
      <c r="AU288" s="124"/>
      <c r="AV288" s="124"/>
      <c r="AW288" s="124"/>
      <c r="AX288" s="124"/>
      <c r="AY288" s="124"/>
      <c r="AZ288" s="124"/>
      <c r="BA288" s="124"/>
      <c r="BB288" s="124"/>
      <c r="BC288" s="124"/>
      <c r="BD288" s="124"/>
      <c r="BE288" s="124"/>
      <c r="BF288" s="124"/>
      <c r="BG288" s="124"/>
      <c r="BH288" s="124"/>
      <c r="BI288" s="124"/>
    </row>
    <row r="289" spans="1:61" s="129" customFormat="1" ht="14" hidden="1" x14ac:dyDescent="0.3">
      <c r="A289" s="132"/>
      <c r="B289" s="133"/>
      <c r="C289" s="133"/>
      <c r="D289" s="133"/>
      <c r="E289" s="134"/>
      <c r="F289" s="134"/>
      <c r="G289" s="134"/>
      <c r="H289" s="134"/>
      <c r="I289" s="134"/>
      <c r="J289" s="134"/>
      <c r="K289" s="133"/>
      <c r="L289" s="134"/>
      <c r="M289" s="133"/>
      <c r="N289" s="134"/>
      <c r="O289" s="133"/>
      <c r="P289" s="133"/>
      <c r="Q289" s="133"/>
      <c r="R289" s="133"/>
      <c r="S289" s="133"/>
      <c r="T289" s="133"/>
      <c r="U289" s="133"/>
      <c r="V289" s="133"/>
      <c r="W289" s="133"/>
      <c r="X289" s="133"/>
      <c r="Y289" s="133"/>
      <c r="Z289" s="133"/>
      <c r="AA289" s="133"/>
      <c r="AB289" s="165"/>
      <c r="AC289" s="165"/>
      <c r="AD289" s="133"/>
      <c r="AE289" s="188"/>
      <c r="AF289" s="168"/>
      <c r="AG289" s="166"/>
      <c r="AH289" s="166"/>
      <c r="AI289" s="167"/>
      <c r="AJ289" s="188"/>
      <c r="AL289" s="124"/>
      <c r="AM289" s="124"/>
      <c r="AN289" s="124"/>
      <c r="AO289" s="124"/>
      <c r="AP289" s="124"/>
      <c r="AQ289" s="124"/>
      <c r="AR289" s="124"/>
      <c r="AS289" s="124"/>
      <c r="AT289" s="124"/>
      <c r="AU289" s="124"/>
      <c r="AV289" s="124"/>
      <c r="AW289" s="124"/>
      <c r="AX289" s="124"/>
      <c r="AY289" s="124"/>
      <c r="AZ289" s="124"/>
      <c r="BA289" s="124"/>
      <c r="BB289" s="124"/>
      <c r="BC289" s="124"/>
      <c r="BD289" s="124"/>
      <c r="BE289" s="124"/>
      <c r="BF289" s="124"/>
      <c r="BG289" s="124"/>
      <c r="BH289" s="124"/>
      <c r="BI289" s="124"/>
    </row>
    <row r="290" spans="1:61" s="129" customFormat="1" ht="14" hidden="1" x14ac:dyDescent="0.3">
      <c r="A290" s="132"/>
      <c r="B290" s="133"/>
      <c r="C290" s="133"/>
      <c r="D290" s="133"/>
      <c r="E290" s="134"/>
      <c r="F290" s="134"/>
      <c r="G290" s="134"/>
      <c r="H290" s="134"/>
      <c r="I290" s="134"/>
      <c r="J290" s="134"/>
      <c r="K290" s="133"/>
      <c r="L290" s="134"/>
      <c r="M290" s="133"/>
      <c r="N290" s="134"/>
      <c r="O290" s="133"/>
      <c r="P290" s="133"/>
      <c r="Q290" s="133"/>
      <c r="R290" s="133"/>
      <c r="S290" s="133"/>
      <c r="T290" s="133"/>
      <c r="U290" s="133"/>
      <c r="V290" s="133"/>
      <c r="W290" s="133"/>
      <c r="X290" s="133"/>
      <c r="Y290" s="133"/>
      <c r="Z290" s="133"/>
      <c r="AA290" s="133"/>
      <c r="AB290" s="165"/>
      <c r="AC290" s="165"/>
      <c r="AD290" s="133"/>
      <c r="AE290" s="188"/>
      <c r="AF290" s="168"/>
      <c r="AG290" s="166"/>
      <c r="AH290" s="166"/>
      <c r="AI290" s="167"/>
      <c r="AJ290" s="188"/>
      <c r="AL290" s="124"/>
      <c r="AM290" s="124"/>
      <c r="AN290" s="124"/>
      <c r="AO290" s="124"/>
      <c r="AP290" s="124"/>
      <c r="AQ290" s="124"/>
      <c r="AR290" s="124"/>
      <c r="AS290" s="124"/>
      <c r="AT290" s="124"/>
      <c r="AU290" s="124"/>
      <c r="AV290" s="124"/>
      <c r="AW290" s="124"/>
      <c r="AX290" s="124"/>
      <c r="AY290" s="124"/>
      <c r="AZ290" s="124"/>
      <c r="BA290" s="124"/>
      <c r="BB290" s="124"/>
      <c r="BC290" s="124"/>
      <c r="BD290" s="124"/>
      <c r="BE290" s="124"/>
      <c r="BF290" s="124"/>
      <c r="BG290" s="124"/>
      <c r="BH290" s="124"/>
      <c r="BI290" s="124"/>
    </row>
    <row r="291" spans="1:61" s="129" customFormat="1" ht="14" hidden="1" x14ac:dyDescent="0.3">
      <c r="A291" s="132"/>
      <c r="B291" s="133"/>
      <c r="C291" s="133"/>
      <c r="D291" s="133"/>
      <c r="E291" s="134"/>
      <c r="F291" s="134"/>
      <c r="G291" s="134"/>
      <c r="H291" s="134"/>
      <c r="I291" s="134"/>
      <c r="J291" s="134"/>
      <c r="K291" s="133"/>
      <c r="L291" s="134"/>
      <c r="M291" s="133"/>
      <c r="N291" s="134"/>
      <c r="O291" s="133"/>
      <c r="P291" s="133"/>
      <c r="Q291" s="133"/>
      <c r="R291" s="133"/>
      <c r="S291" s="133"/>
      <c r="T291" s="133"/>
      <c r="U291" s="133"/>
      <c r="V291" s="133"/>
      <c r="W291" s="133"/>
      <c r="X291" s="133"/>
      <c r="Y291" s="133"/>
      <c r="Z291" s="133"/>
      <c r="AA291" s="133"/>
      <c r="AB291" s="165"/>
      <c r="AC291" s="165"/>
      <c r="AD291" s="133"/>
      <c r="AE291" s="188"/>
      <c r="AF291" s="168"/>
      <c r="AG291" s="166"/>
      <c r="AH291" s="166"/>
      <c r="AI291" s="167"/>
      <c r="AJ291" s="188"/>
      <c r="AL291" s="124"/>
      <c r="AM291" s="124"/>
      <c r="AN291" s="124"/>
      <c r="AO291" s="124"/>
      <c r="AP291" s="124"/>
      <c r="AQ291" s="124"/>
      <c r="AR291" s="124"/>
      <c r="AS291" s="124"/>
      <c r="AT291" s="124"/>
      <c r="AU291" s="124"/>
      <c r="AV291" s="124"/>
      <c r="AW291" s="124"/>
      <c r="AX291" s="124"/>
      <c r="AY291" s="124"/>
      <c r="AZ291" s="124"/>
      <c r="BA291" s="124"/>
      <c r="BB291" s="124"/>
      <c r="BC291" s="124"/>
      <c r="BD291" s="124"/>
      <c r="BE291" s="124"/>
      <c r="BF291" s="124"/>
      <c r="BG291" s="124"/>
      <c r="BH291" s="124"/>
      <c r="BI291" s="124"/>
    </row>
    <row r="292" spans="1:61" s="129" customFormat="1" ht="14" hidden="1" x14ac:dyDescent="0.3">
      <c r="A292" s="132"/>
      <c r="B292" s="133"/>
      <c r="C292" s="133"/>
      <c r="D292" s="133"/>
      <c r="E292" s="134"/>
      <c r="F292" s="134"/>
      <c r="G292" s="134"/>
      <c r="H292" s="134"/>
      <c r="I292" s="134"/>
      <c r="J292" s="134"/>
      <c r="K292" s="133"/>
      <c r="L292" s="134"/>
      <c r="M292" s="133"/>
      <c r="N292" s="134"/>
      <c r="O292" s="133"/>
      <c r="P292" s="133"/>
      <c r="Q292" s="133"/>
      <c r="R292" s="133"/>
      <c r="S292" s="133"/>
      <c r="T292" s="133"/>
      <c r="U292" s="133"/>
      <c r="V292" s="133"/>
      <c r="W292" s="133"/>
      <c r="X292" s="133"/>
      <c r="Y292" s="133"/>
      <c r="Z292" s="133"/>
      <c r="AA292" s="133"/>
      <c r="AB292" s="165"/>
      <c r="AC292" s="165"/>
      <c r="AD292" s="133"/>
      <c r="AE292" s="188"/>
      <c r="AF292" s="168"/>
      <c r="AG292" s="166"/>
      <c r="AH292" s="166"/>
      <c r="AI292" s="167"/>
      <c r="AJ292" s="188"/>
      <c r="AL292" s="124"/>
      <c r="AM292" s="124"/>
      <c r="AN292" s="124"/>
      <c r="AO292" s="124"/>
      <c r="AP292" s="124"/>
      <c r="AQ292" s="124"/>
      <c r="AR292" s="124"/>
      <c r="AS292" s="124"/>
      <c r="AT292" s="124"/>
      <c r="AU292" s="124"/>
      <c r="AV292" s="124"/>
      <c r="AW292" s="124"/>
      <c r="AX292" s="124"/>
      <c r="AY292" s="124"/>
      <c r="AZ292" s="124"/>
      <c r="BA292" s="124"/>
      <c r="BB292" s="124"/>
      <c r="BC292" s="124"/>
      <c r="BD292" s="124"/>
      <c r="BE292" s="124"/>
      <c r="BF292" s="124"/>
      <c r="BG292" s="124"/>
      <c r="BH292" s="124"/>
      <c r="BI292" s="124"/>
    </row>
    <row r="293" spans="1:61" s="129" customFormat="1" ht="14" hidden="1" x14ac:dyDescent="0.3">
      <c r="A293" s="132"/>
      <c r="B293" s="133"/>
      <c r="C293" s="133"/>
      <c r="D293" s="133"/>
      <c r="E293" s="134"/>
      <c r="F293" s="134"/>
      <c r="G293" s="134"/>
      <c r="H293" s="134"/>
      <c r="I293" s="134"/>
      <c r="J293" s="134"/>
      <c r="K293" s="133"/>
      <c r="L293" s="134"/>
      <c r="M293" s="133"/>
      <c r="N293" s="134"/>
      <c r="O293" s="133"/>
      <c r="P293" s="133"/>
      <c r="Q293" s="133"/>
      <c r="R293" s="133"/>
      <c r="S293" s="133"/>
      <c r="T293" s="133"/>
      <c r="U293" s="133"/>
      <c r="V293" s="133"/>
      <c r="W293" s="133"/>
      <c r="X293" s="133"/>
      <c r="Y293" s="133"/>
      <c r="Z293" s="133"/>
      <c r="AA293" s="133"/>
      <c r="AB293" s="165"/>
      <c r="AC293" s="165"/>
      <c r="AD293" s="133"/>
      <c r="AE293" s="188"/>
      <c r="AF293" s="168"/>
      <c r="AG293" s="166"/>
      <c r="AH293" s="166"/>
      <c r="AI293" s="167"/>
      <c r="AJ293" s="188"/>
      <c r="AL293" s="124"/>
      <c r="AM293" s="124"/>
      <c r="AN293" s="124"/>
      <c r="AO293" s="124"/>
      <c r="AP293" s="124"/>
      <c r="AQ293" s="124"/>
      <c r="AR293" s="124"/>
      <c r="AS293" s="124"/>
      <c r="AT293" s="124"/>
      <c r="AU293" s="124"/>
      <c r="AV293" s="124"/>
      <c r="AW293" s="124"/>
      <c r="AX293" s="124"/>
      <c r="AY293" s="124"/>
      <c r="AZ293" s="124"/>
      <c r="BA293" s="124"/>
      <c r="BB293" s="124"/>
      <c r="BC293" s="124"/>
      <c r="BD293" s="124"/>
      <c r="BE293" s="124"/>
      <c r="BF293" s="124"/>
      <c r="BG293" s="124"/>
      <c r="BH293" s="124"/>
      <c r="BI293" s="124"/>
    </row>
    <row r="294" spans="1:61" s="129" customFormat="1" ht="14" hidden="1" x14ac:dyDescent="0.3">
      <c r="A294" s="132"/>
      <c r="B294" s="133"/>
      <c r="C294" s="133"/>
      <c r="D294" s="133"/>
      <c r="E294" s="134"/>
      <c r="F294" s="134"/>
      <c r="G294" s="134"/>
      <c r="H294" s="134"/>
      <c r="I294" s="134"/>
      <c r="J294" s="134"/>
      <c r="K294" s="133"/>
      <c r="L294" s="134"/>
      <c r="M294" s="133"/>
      <c r="N294" s="134"/>
      <c r="O294" s="133"/>
      <c r="P294" s="133"/>
      <c r="Q294" s="133"/>
      <c r="R294" s="133"/>
      <c r="S294" s="133"/>
      <c r="T294" s="133"/>
      <c r="U294" s="133"/>
      <c r="V294" s="133"/>
      <c r="W294" s="133"/>
      <c r="X294" s="133"/>
      <c r="Y294" s="133"/>
      <c r="Z294" s="133"/>
      <c r="AA294" s="133"/>
      <c r="AB294" s="165"/>
      <c r="AC294" s="165"/>
      <c r="AD294" s="133"/>
      <c r="AE294" s="188"/>
      <c r="AF294" s="168"/>
      <c r="AG294" s="166"/>
      <c r="AH294" s="166"/>
      <c r="AI294" s="167"/>
      <c r="AJ294" s="188"/>
      <c r="AL294" s="124"/>
      <c r="AM294" s="124"/>
      <c r="AN294" s="124"/>
      <c r="AO294" s="124"/>
      <c r="AP294" s="124"/>
      <c r="AQ294" s="124"/>
      <c r="AR294" s="124"/>
      <c r="AS294" s="124"/>
      <c r="AT294" s="124"/>
      <c r="AU294" s="124"/>
      <c r="AV294" s="124"/>
      <c r="AW294" s="124"/>
      <c r="AX294" s="124"/>
      <c r="AY294" s="124"/>
      <c r="AZ294" s="124"/>
      <c r="BA294" s="124"/>
      <c r="BB294" s="124"/>
      <c r="BC294" s="124"/>
      <c r="BD294" s="124"/>
      <c r="BE294" s="124"/>
      <c r="BF294" s="124"/>
      <c r="BG294" s="124"/>
      <c r="BH294" s="124"/>
      <c r="BI294" s="124"/>
    </row>
    <row r="295" spans="1:61" s="129" customFormat="1" ht="14" hidden="1" x14ac:dyDescent="0.3">
      <c r="A295" s="132"/>
      <c r="B295" s="133"/>
      <c r="C295" s="133"/>
      <c r="D295" s="133"/>
      <c r="E295" s="134"/>
      <c r="F295" s="134"/>
      <c r="G295" s="134"/>
      <c r="H295" s="134"/>
      <c r="I295" s="134"/>
      <c r="J295" s="134"/>
      <c r="K295" s="133"/>
      <c r="L295" s="134"/>
      <c r="M295" s="133"/>
      <c r="N295" s="134"/>
      <c r="O295" s="133"/>
      <c r="P295" s="133"/>
      <c r="Q295" s="133"/>
      <c r="R295" s="133"/>
      <c r="S295" s="133"/>
      <c r="T295" s="133"/>
      <c r="U295" s="133"/>
      <c r="V295" s="133"/>
      <c r="W295" s="133"/>
      <c r="X295" s="133"/>
      <c r="Y295" s="133"/>
      <c r="Z295" s="133"/>
      <c r="AA295" s="133"/>
      <c r="AB295" s="165"/>
      <c r="AC295" s="165"/>
      <c r="AD295" s="133"/>
      <c r="AE295" s="188"/>
      <c r="AF295" s="168"/>
      <c r="AG295" s="166"/>
      <c r="AH295" s="166"/>
      <c r="AI295" s="167"/>
      <c r="AJ295" s="188"/>
      <c r="AL295" s="124"/>
      <c r="AM295" s="124"/>
      <c r="AN295" s="124"/>
      <c r="AO295" s="124"/>
      <c r="AP295" s="124"/>
      <c r="AQ295" s="124"/>
      <c r="AR295" s="124"/>
      <c r="AS295" s="124"/>
      <c r="AT295" s="124"/>
      <c r="AU295" s="124"/>
      <c r="AV295" s="124"/>
      <c r="AW295" s="124"/>
      <c r="AX295" s="124"/>
      <c r="AY295" s="124"/>
      <c r="AZ295" s="124"/>
      <c r="BA295" s="124"/>
      <c r="BB295" s="124"/>
      <c r="BC295" s="124"/>
      <c r="BD295" s="124"/>
      <c r="BE295" s="124"/>
      <c r="BF295" s="124"/>
      <c r="BG295" s="124"/>
      <c r="BH295" s="124"/>
      <c r="BI295" s="124"/>
    </row>
    <row r="296" spans="1:61" s="129" customFormat="1" ht="14" hidden="1" x14ac:dyDescent="0.3">
      <c r="A296" s="132"/>
      <c r="B296" s="133"/>
      <c r="C296" s="133"/>
      <c r="D296" s="133"/>
      <c r="E296" s="134"/>
      <c r="F296" s="134"/>
      <c r="G296" s="134"/>
      <c r="H296" s="134"/>
      <c r="I296" s="134"/>
      <c r="J296" s="134"/>
      <c r="K296" s="133"/>
      <c r="L296" s="134"/>
      <c r="M296" s="133"/>
      <c r="N296" s="134"/>
      <c r="O296" s="133"/>
      <c r="P296" s="133"/>
      <c r="Q296" s="133"/>
      <c r="R296" s="133"/>
      <c r="S296" s="133"/>
      <c r="T296" s="133"/>
      <c r="U296" s="133"/>
      <c r="V296" s="133"/>
      <c r="W296" s="133"/>
      <c r="X296" s="133"/>
      <c r="Y296" s="133"/>
      <c r="Z296" s="133"/>
      <c r="AA296" s="133"/>
      <c r="AB296" s="165"/>
      <c r="AC296" s="165"/>
      <c r="AD296" s="133"/>
      <c r="AE296" s="188"/>
      <c r="AF296" s="168"/>
      <c r="AG296" s="166"/>
      <c r="AH296" s="166"/>
      <c r="AI296" s="167"/>
      <c r="AJ296" s="188"/>
      <c r="AL296" s="124"/>
      <c r="AM296" s="124"/>
      <c r="AN296" s="124"/>
      <c r="AO296" s="124"/>
      <c r="AP296" s="124"/>
      <c r="AQ296" s="124"/>
      <c r="AR296" s="124"/>
      <c r="AS296" s="124"/>
      <c r="AT296" s="124"/>
      <c r="AU296" s="124"/>
      <c r="AV296" s="124"/>
      <c r="AW296" s="124"/>
      <c r="AX296" s="124"/>
      <c r="AY296" s="124"/>
      <c r="AZ296" s="124"/>
      <c r="BA296" s="124"/>
      <c r="BB296" s="124"/>
      <c r="BC296" s="124"/>
      <c r="BD296" s="124"/>
      <c r="BE296" s="124"/>
      <c r="BF296" s="124"/>
      <c r="BG296" s="124"/>
      <c r="BH296" s="124"/>
      <c r="BI296" s="124"/>
    </row>
    <row r="297" spans="1:61" s="129" customFormat="1" ht="14" hidden="1" x14ac:dyDescent="0.3">
      <c r="A297" s="132"/>
      <c r="B297" s="133"/>
      <c r="C297" s="133"/>
      <c r="D297" s="133"/>
      <c r="E297" s="134"/>
      <c r="F297" s="134"/>
      <c r="G297" s="134"/>
      <c r="H297" s="134"/>
      <c r="I297" s="134"/>
      <c r="J297" s="134"/>
      <c r="K297" s="133"/>
      <c r="L297" s="134"/>
      <c r="M297" s="133"/>
      <c r="N297" s="134"/>
      <c r="O297" s="133"/>
      <c r="P297" s="133"/>
      <c r="Q297" s="133"/>
      <c r="R297" s="133"/>
      <c r="S297" s="133"/>
      <c r="T297" s="133"/>
      <c r="U297" s="133"/>
      <c r="V297" s="133"/>
      <c r="W297" s="133"/>
      <c r="X297" s="133"/>
      <c r="Y297" s="133"/>
      <c r="Z297" s="133"/>
      <c r="AA297" s="133"/>
      <c r="AB297" s="165"/>
      <c r="AC297" s="165"/>
      <c r="AD297" s="133"/>
      <c r="AE297" s="188"/>
      <c r="AF297" s="168"/>
      <c r="AG297" s="166"/>
      <c r="AH297" s="166"/>
      <c r="AI297" s="167"/>
      <c r="AJ297" s="188"/>
      <c r="AL297" s="124"/>
      <c r="AM297" s="124"/>
      <c r="AN297" s="124"/>
      <c r="AO297" s="124"/>
      <c r="AP297" s="124"/>
      <c r="AQ297" s="124"/>
      <c r="AR297" s="124"/>
      <c r="AS297" s="124"/>
      <c r="AT297" s="124"/>
      <c r="AU297" s="124"/>
      <c r="AV297" s="124"/>
      <c r="AW297" s="124"/>
      <c r="AX297" s="124"/>
      <c r="AY297" s="124"/>
      <c r="AZ297" s="124"/>
      <c r="BA297" s="124"/>
      <c r="BB297" s="124"/>
      <c r="BC297" s="124"/>
      <c r="BD297" s="124"/>
      <c r="BE297" s="124"/>
      <c r="BF297" s="124"/>
      <c r="BG297" s="124"/>
      <c r="BH297" s="124"/>
      <c r="BI297" s="124"/>
    </row>
    <row r="298" spans="1:61" s="129" customFormat="1" ht="14" hidden="1" x14ac:dyDescent="0.3">
      <c r="A298" s="132"/>
      <c r="B298" s="133"/>
      <c r="C298" s="133"/>
      <c r="D298" s="133"/>
      <c r="E298" s="134"/>
      <c r="F298" s="134"/>
      <c r="G298" s="134"/>
      <c r="H298" s="134"/>
      <c r="I298" s="134"/>
      <c r="J298" s="134"/>
      <c r="K298" s="133"/>
      <c r="L298" s="134"/>
      <c r="M298" s="133"/>
      <c r="N298" s="134"/>
      <c r="O298" s="133"/>
      <c r="P298" s="133"/>
      <c r="Q298" s="133"/>
      <c r="R298" s="133"/>
      <c r="S298" s="133"/>
      <c r="T298" s="133"/>
      <c r="U298" s="133"/>
      <c r="V298" s="133"/>
      <c r="W298" s="133"/>
      <c r="X298" s="133"/>
      <c r="Y298" s="133"/>
      <c r="Z298" s="133"/>
      <c r="AA298" s="133"/>
      <c r="AB298" s="165"/>
      <c r="AC298" s="165"/>
      <c r="AD298" s="133"/>
      <c r="AE298" s="188"/>
      <c r="AF298" s="168"/>
      <c r="AG298" s="166"/>
      <c r="AH298" s="166"/>
      <c r="AI298" s="167"/>
      <c r="AJ298" s="188"/>
      <c r="AL298" s="124"/>
      <c r="AM298" s="124"/>
      <c r="AN298" s="124"/>
      <c r="AO298" s="124"/>
      <c r="AP298" s="124"/>
      <c r="AQ298" s="124"/>
      <c r="AR298" s="124"/>
      <c r="AS298" s="124"/>
      <c r="AT298" s="124"/>
      <c r="AU298" s="124"/>
      <c r="AV298" s="124"/>
      <c r="AW298" s="124"/>
      <c r="AX298" s="124"/>
      <c r="AY298" s="124"/>
      <c r="AZ298" s="124"/>
      <c r="BA298" s="124"/>
      <c r="BB298" s="124"/>
      <c r="BC298" s="124"/>
      <c r="BD298" s="124"/>
      <c r="BE298" s="124"/>
      <c r="BF298" s="124"/>
      <c r="BG298" s="124"/>
      <c r="BH298" s="124"/>
      <c r="BI298" s="124"/>
    </row>
    <row r="299" spans="1:61" s="129" customFormat="1" ht="14" hidden="1" x14ac:dyDescent="0.3">
      <c r="A299" s="132"/>
      <c r="B299" s="133"/>
      <c r="C299" s="133"/>
      <c r="D299" s="133"/>
      <c r="E299" s="134"/>
      <c r="F299" s="134"/>
      <c r="G299" s="134"/>
      <c r="H299" s="134"/>
      <c r="I299" s="134"/>
      <c r="J299" s="134"/>
      <c r="K299" s="133"/>
      <c r="L299" s="134"/>
      <c r="M299" s="133"/>
      <c r="N299" s="134"/>
      <c r="O299" s="133"/>
      <c r="P299" s="133"/>
      <c r="Q299" s="133"/>
      <c r="R299" s="133"/>
      <c r="S299" s="133"/>
      <c r="T299" s="133"/>
      <c r="U299" s="133"/>
      <c r="V299" s="133"/>
      <c r="W299" s="133"/>
      <c r="X299" s="133"/>
      <c r="Y299" s="133"/>
      <c r="Z299" s="133"/>
      <c r="AA299" s="133"/>
      <c r="AB299" s="165"/>
      <c r="AC299" s="165"/>
      <c r="AD299" s="133"/>
      <c r="AE299" s="188"/>
      <c r="AF299" s="168"/>
      <c r="AG299" s="166"/>
      <c r="AH299" s="166"/>
      <c r="AI299" s="167"/>
      <c r="AJ299" s="188"/>
      <c r="AL299" s="124"/>
      <c r="AM299" s="124"/>
      <c r="AN299" s="124"/>
      <c r="AO299" s="124"/>
      <c r="AP299" s="124"/>
      <c r="AQ299" s="124"/>
      <c r="AR299" s="124"/>
      <c r="AS299" s="124"/>
      <c r="AT299" s="124"/>
      <c r="AU299" s="124"/>
      <c r="AV299" s="124"/>
      <c r="AW299" s="124"/>
      <c r="AX299" s="124"/>
      <c r="AY299" s="124"/>
      <c r="AZ299" s="124"/>
      <c r="BA299" s="124"/>
      <c r="BB299" s="124"/>
      <c r="BC299" s="124"/>
      <c r="BD299" s="124"/>
      <c r="BE299" s="124"/>
      <c r="BF299" s="124"/>
      <c r="BG299" s="124"/>
      <c r="BH299" s="124"/>
      <c r="BI299" s="124"/>
    </row>
    <row r="300" spans="1:61" s="129" customFormat="1" ht="14" hidden="1" x14ac:dyDescent="0.3">
      <c r="A300" s="132"/>
      <c r="B300" s="133"/>
      <c r="C300" s="133"/>
      <c r="D300" s="133"/>
      <c r="E300" s="134"/>
      <c r="F300" s="134"/>
      <c r="G300" s="134"/>
      <c r="H300" s="134"/>
      <c r="I300" s="134"/>
      <c r="J300" s="134"/>
      <c r="K300" s="133"/>
      <c r="L300" s="134"/>
      <c r="M300" s="133"/>
      <c r="N300" s="134"/>
      <c r="O300" s="133"/>
      <c r="P300" s="133"/>
      <c r="Q300" s="133"/>
      <c r="R300" s="133"/>
      <c r="S300" s="133"/>
      <c r="T300" s="133"/>
      <c r="U300" s="133"/>
      <c r="V300" s="133"/>
      <c r="W300" s="133"/>
      <c r="X300" s="133"/>
      <c r="Y300" s="133"/>
      <c r="Z300" s="133"/>
      <c r="AA300" s="133"/>
      <c r="AB300" s="165"/>
      <c r="AC300" s="165"/>
      <c r="AD300" s="133"/>
      <c r="AE300" s="188"/>
      <c r="AF300" s="168"/>
      <c r="AG300" s="166"/>
      <c r="AH300" s="166"/>
      <c r="AI300" s="167"/>
      <c r="AJ300" s="188"/>
      <c r="AL300" s="124"/>
      <c r="AM300" s="124"/>
      <c r="AN300" s="124"/>
      <c r="AO300" s="124"/>
      <c r="AP300" s="124"/>
      <c r="AQ300" s="124"/>
      <c r="AR300" s="124"/>
      <c r="AS300" s="124"/>
      <c r="AT300" s="124"/>
      <c r="AU300" s="124"/>
      <c r="AV300" s="124"/>
      <c r="AW300" s="124"/>
      <c r="AX300" s="124"/>
      <c r="AY300" s="124"/>
      <c r="AZ300" s="124"/>
      <c r="BA300" s="124"/>
      <c r="BB300" s="124"/>
      <c r="BC300" s="124"/>
      <c r="BD300" s="124"/>
      <c r="BE300" s="124"/>
      <c r="BF300" s="124"/>
      <c r="BG300" s="124"/>
      <c r="BH300" s="124"/>
      <c r="BI300" s="124"/>
    </row>
    <row r="301" spans="1:61" s="129" customFormat="1" ht="14" hidden="1" x14ac:dyDescent="0.3">
      <c r="A301" s="132"/>
      <c r="B301" s="133"/>
      <c r="C301" s="133"/>
      <c r="D301" s="133"/>
      <c r="E301" s="134"/>
      <c r="F301" s="134"/>
      <c r="G301" s="134"/>
      <c r="H301" s="134"/>
      <c r="I301" s="134"/>
      <c r="J301" s="134"/>
      <c r="K301" s="133"/>
      <c r="L301" s="134"/>
      <c r="M301" s="133"/>
      <c r="N301" s="134"/>
      <c r="O301" s="133"/>
      <c r="P301" s="133"/>
      <c r="Q301" s="133"/>
      <c r="R301" s="133"/>
      <c r="S301" s="133"/>
      <c r="T301" s="133"/>
      <c r="U301" s="133"/>
      <c r="V301" s="133"/>
      <c r="W301" s="133"/>
      <c r="X301" s="133"/>
      <c r="Y301" s="133"/>
      <c r="Z301" s="133"/>
      <c r="AA301" s="133"/>
      <c r="AB301" s="165"/>
      <c r="AC301" s="165"/>
      <c r="AD301" s="133"/>
      <c r="AE301" s="188"/>
      <c r="AF301" s="168"/>
      <c r="AG301" s="166"/>
      <c r="AH301" s="166"/>
      <c r="AI301" s="167"/>
      <c r="AJ301" s="188"/>
      <c r="AL301" s="124"/>
      <c r="AM301" s="124"/>
      <c r="AN301" s="124"/>
      <c r="AO301" s="124"/>
      <c r="AP301" s="124"/>
      <c r="AQ301" s="124"/>
      <c r="AR301" s="124"/>
      <c r="AS301" s="124"/>
      <c r="AT301" s="124"/>
      <c r="AU301" s="124"/>
      <c r="AV301" s="124"/>
      <c r="AW301" s="124"/>
      <c r="AX301" s="124"/>
      <c r="AY301" s="124"/>
      <c r="AZ301" s="124"/>
      <c r="BA301" s="124"/>
      <c r="BB301" s="124"/>
      <c r="BC301" s="124"/>
      <c r="BD301" s="124"/>
      <c r="BE301" s="124"/>
      <c r="BF301" s="124"/>
      <c r="BG301" s="124"/>
      <c r="BH301" s="124"/>
      <c r="BI301" s="124"/>
    </row>
    <row r="302" spans="1:61" s="129" customFormat="1" ht="14" hidden="1" x14ac:dyDescent="0.3">
      <c r="A302" s="132"/>
      <c r="B302" s="133"/>
      <c r="C302" s="133"/>
      <c r="D302" s="133"/>
      <c r="E302" s="134"/>
      <c r="F302" s="134"/>
      <c r="G302" s="134"/>
      <c r="H302" s="134"/>
      <c r="I302" s="134"/>
      <c r="J302" s="134"/>
      <c r="K302" s="133"/>
      <c r="L302" s="134"/>
      <c r="M302" s="133"/>
      <c r="N302" s="134"/>
      <c r="O302" s="133"/>
      <c r="P302" s="133"/>
      <c r="Q302" s="133"/>
      <c r="R302" s="133"/>
      <c r="S302" s="133"/>
      <c r="T302" s="133"/>
      <c r="U302" s="133"/>
      <c r="V302" s="133"/>
      <c r="W302" s="133"/>
      <c r="X302" s="133"/>
      <c r="Y302" s="133"/>
      <c r="Z302" s="133"/>
      <c r="AA302" s="133"/>
      <c r="AB302" s="165"/>
      <c r="AC302" s="165"/>
      <c r="AD302" s="133"/>
      <c r="AE302" s="188"/>
      <c r="AF302" s="168"/>
      <c r="AG302" s="166"/>
      <c r="AH302" s="166"/>
      <c r="AI302" s="167"/>
      <c r="AJ302" s="188"/>
      <c r="AL302" s="124"/>
      <c r="AM302" s="124"/>
      <c r="AN302" s="124"/>
      <c r="AO302" s="124"/>
      <c r="AP302" s="124"/>
      <c r="AQ302" s="124"/>
      <c r="AR302" s="124"/>
      <c r="AS302" s="124"/>
      <c r="AT302" s="124"/>
      <c r="AU302" s="124"/>
      <c r="AV302" s="124"/>
      <c r="AW302" s="124"/>
      <c r="AX302" s="124"/>
      <c r="AY302" s="124"/>
      <c r="AZ302" s="124"/>
      <c r="BA302" s="124"/>
      <c r="BB302" s="124"/>
      <c r="BC302" s="124"/>
      <c r="BD302" s="124"/>
      <c r="BE302" s="124"/>
      <c r="BF302" s="124"/>
      <c r="BG302" s="124"/>
      <c r="BH302" s="124"/>
      <c r="BI302" s="124"/>
    </row>
    <row r="303" spans="1:61" s="129" customFormat="1" ht="14" hidden="1" x14ac:dyDescent="0.3">
      <c r="A303" s="132"/>
      <c r="B303" s="133"/>
      <c r="C303" s="133"/>
      <c r="D303" s="133"/>
      <c r="E303" s="134"/>
      <c r="F303" s="134"/>
      <c r="G303" s="134"/>
      <c r="H303" s="134"/>
      <c r="I303" s="134"/>
      <c r="J303" s="134"/>
      <c r="K303" s="133"/>
      <c r="L303" s="134"/>
      <c r="M303" s="133"/>
      <c r="N303" s="134"/>
      <c r="O303" s="133"/>
      <c r="P303" s="133"/>
      <c r="Q303" s="133"/>
      <c r="R303" s="133"/>
      <c r="S303" s="133"/>
      <c r="T303" s="133"/>
      <c r="U303" s="133"/>
      <c r="V303" s="133"/>
      <c r="W303" s="133"/>
      <c r="X303" s="133"/>
      <c r="Y303" s="133"/>
      <c r="Z303" s="133"/>
      <c r="AA303" s="133"/>
      <c r="AB303" s="165"/>
      <c r="AC303" s="165"/>
      <c r="AD303" s="133"/>
      <c r="AE303" s="188"/>
      <c r="AF303" s="168"/>
      <c r="AG303" s="166"/>
      <c r="AH303" s="166"/>
      <c r="AI303" s="167"/>
      <c r="AJ303" s="188"/>
      <c r="AL303" s="124"/>
      <c r="AM303" s="124"/>
      <c r="AN303" s="124"/>
      <c r="AO303" s="124"/>
      <c r="AP303" s="124"/>
      <c r="AQ303" s="124"/>
      <c r="AR303" s="124"/>
      <c r="AS303" s="124"/>
      <c r="AT303" s="124"/>
      <c r="AU303" s="124"/>
      <c r="AV303" s="124"/>
      <c r="AW303" s="124"/>
      <c r="AX303" s="124"/>
      <c r="AY303" s="124"/>
      <c r="AZ303" s="124"/>
      <c r="BA303" s="124"/>
      <c r="BB303" s="124"/>
      <c r="BC303" s="124"/>
      <c r="BD303" s="124"/>
      <c r="BE303" s="124"/>
      <c r="BF303" s="124"/>
      <c r="BG303" s="124"/>
      <c r="BH303" s="124"/>
      <c r="BI303" s="124"/>
    </row>
    <row r="304" spans="1:61" s="129" customFormat="1" ht="14" hidden="1" x14ac:dyDescent="0.3">
      <c r="A304" s="132"/>
      <c r="B304" s="133"/>
      <c r="C304" s="133"/>
      <c r="D304" s="133"/>
      <c r="E304" s="134"/>
      <c r="F304" s="134"/>
      <c r="G304" s="134"/>
      <c r="H304" s="134"/>
      <c r="I304" s="134"/>
      <c r="J304" s="134"/>
      <c r="K304" s="133"/>
      <c r="L304" s="134"/>
      <c r="M304" s="133"/>
      <c r="N304" s="134"/>
      <c r="O304" s="133"/>
      <c r="P304" s="133"/>
      <c r="Q304" s="133"/>
      <c r="R304" s="133"/>
      <c r="S304" s="133"/>
      <c r="T304" s="133"/>
      <c r="U304" s="133"/>
      <c r="V304" s="133"/>
      <c r="W304" s="133"/>
      <c r="X304" s="133"/>
      <c r="Y304" s="133"/>
      <c r="Z304" s="133"/>
      <c r="AA304" s="133"/>
      <c r="AB304" s="165"/>
      <c r="AC304" s="165"/>
      <c r="AD304" s="133"/>
      <c r="AE304" s="188"/>
      <c r="AF304" s="168"/>
      <c r="AG304" s="166"/>
      <c r="AH304" s="166"/>
      <c r="AI304" s="167"/>
      <c r="AJ304" s="188"/>
      <c r="AL304" s="124"/>
      <c r="AM304" s="124"/>
      <c r="AN304" s="124"/>
      <c r="AO304" s="124"/>
      <c r="AP304" s="124"/>
      <c r="AQ304" s="124"/>
      <c r="AR304" s="124"/>
      <c r="AS304" s="124"/>
      <c r="AT304" s="124"/>
      <c r="AU304" s="124"/>
      <c r="AV304" s="124"/>
      <c r="AW304" s="124"/>
      <c r="AX304" s="124"/>
      <c r="AY304" s="124"/>
      <c r="AZ304" s="124"/>
      <c r="BA304" s="124"/>
      <c r="BB304" s="124"/>
      <c r="BC304" s="124"/>
      <c r="BD304" s="124"/>
      <c r="BE304" s="124"/>
      <c r="BF304" s="124"/>
      <c r="BG304" s="124"/>
      <c r="BH304" s="124"/>
      <c r="BI304" s="124"/>
    </row>
    <row r="305" spans="1:61" s="129" customFormat="1" ht="14" hidden="1" x14ac:dyDescent="0.3">
      <c r="A305" s="132"/>
      <c r="B305" s="133"/>
      <c r="C305" s="133"/>
      <c r="D305" s="133"/>
      <c r="E305" s="134"/>
      <c r="F305" s="134"/>
      <c r="G305" s="134"/>
      <c r="H305" s="134"/>
      <c r="I305" s="134"/>
      <c r="J305" s="134"/>
      <c r="K305" s="133"/>
      <c r="L305" s="134"/>
      <c r="M305" s="133"/>
      <c r="N305" s="134"/>
      <c r="O305" s="133"/>
      <c r="P305" s="133"/>
      <c r="Q305" s="133"/>
      <c r="R305" s="133"/>
      <c r="S305" s="133"/>
      <c r="T305" s="133"/>
      <c r="U305" s="133"/>
      <c r="V305" s="133"/>
      <c r="W305" s="133"/>
      <c r="X305" s="133"/>
      <c r="Y305" s="133"/>
      <c r="Z305" s="133"/>
      <c r="AA305" s="133"/>
      <c r="AB305" s="165"/>
      <c r="AC305" s="165"/>
      <c r="AD305" s="133"/>
      <c r="AE305" s="188"/>
      <c r="AF305" s="168"/>
      <c r="AG305" s="166"/>
      <c r="AH305" s="166"/>
      <c r="AI305" s="167"/>
      <c r="AJ305" s="188"/>
      <c r="AL305" s="124"/>
      <c r="AM305" s="124"/>
      <c r="AN305" s="124"/>
      <c r="AO305" s="124"/>
      <c r="AP305" s="124"/>
      <c r="AQ305" s="124"/>
      <c r="AR305" s="124"/>
      <c r="AS305" s="124"/>
      <c r="AT305" s="124"/>
      <c r="AU305" s="124"/>
      <c r="AV305" s="124"/>
      <c r="AW305" s="124"/>
      <c r="AX305" s="124"/>
      <c r="AY305" s="124"/>
      <c r="AZ305" s="124"/>
      <c r="BA305" s="124"/>
      <c r="BB305" s="124"/>
      <c r="BC305" s="124"/>
      <c r="BD305" s="124"/>
      <c r="BE305" s="124"/>
      <c r="BF305" s="124"/>
      <c r="BG305" s="124"/>
      <c r="BH305" s="124"/>
      <c r="BI305" s="124"/>
    </row>
    <row r="306" spans="1:61" s="129" customFormat="1" ht="14" hidden="1" x14ac:dyDescent="0.3">
      <c r="A306" s="132"/>
      <c r="B306" s="133"/>
      <c r="C306" s="133"/>
      <c r="D306" s="133"/>
      <c r="E306" s="134"/>
      <c r="F306" s="134"/>
      <c r="G306" s="134"/>
      <c r="H306" s="134"/>
      <c r="I306" s="134"/>
      <c r="J306" s="134"/>
      <c r="K306" s="133"/>
      <c r="L306" s="134"/>
      <c r="M306" s="133"/>
      <c r="N306" s="134"/>
      <c r="O306" s="133"/>
      <c r="P306" s="133"/>
      <c r="Q306" s="133"/>
      <c r="R306" s="133"/>
      <c r="S306" s="133"/>
      <c r="T306" s="133"/>
      <c r="U306" s="133"/>
      <c r="V306" s="133"/>
      <c r="W306" s="133"/>
      <c r="X306" s="133"/>
      <c r="Y306" s="133"/>
      <c r="Z306" s="133"/>
      <c r="AA306" s="133"/>
      <c r="AB306" s="165"/>
      <c r="AC306" s="165"/>
      <c r="AD306" s="133"/>
      <c r="AE306" s="188"/>
      <c r="AF306" s="168"/>
      <c r="AG306" s="166"/>
      <c r="AH306" s="166"/>
      <c r="AI306" s="167"/>
      <c r="AJ306" s="188"/>
      <c r="AL306" s="124"/>
      <c r="AM306" s="124"/>
      <c r="AN306" s="124"/>
      <c r="AO306" s="124"/>
      <c r="AP306" s="124"/>
      <c r="AQ306" s="124"/>
      <c r="AR306" s="124"/>
      <c r="AS306" s="124"/>
      <c r="AT306" s="124"/>
      <c r="AU306" s="124"/>
      <c r="AV306" s="124"/>
      <c r="AW306" s="124"/>
      <c r="AX306" s="124"/>
      <c r="AY306" s="124"/>
      <c r="AZ306" s="124"/>
      <c r="BA306" s="124"/>
      <c r="BB306" s="124"/>
      <c r="BC306" s="124"/>
      <c r="BD306" s="124"/>
      <c r="BE306" s="124"/>
      <c r="BF306" s="124"/>
      <c r="BG306" s="124"/>
      <c r="BH306" s="124"/>
      <c r="BI306" s="124"/>
    </row>
    <row r="307" spans="1:61" s="129" customFormat="1" ht="14" hidden="1" x14ac:dyDescent="0.3">
      <c r="A307" s="132"/>
      <c r="B307" s="133"/>
      <c r="C307" s="133"/>
      <c r="D307" s="133"/>
      <c r="E307" s="134"/>
      <c r="F307" s="134"/>
      <c r="G307" s="134"/>
      <c r="H307" s="134"/>
      <c r="I307" s="134"/>
      <c r="J307" s="134"/>
      <c r="K307" s="133"/>
      <c r="L307" s="134"/>
      <c r="M307" s="133"/>
      <c r="N307" s="134"/>
      <c r="O307" s="133"/>
      <c r="P307" s="133"/>
      <c r="Q307" s="133"/>
      <c r="R307" s="133"/>
      <c r="S307" s="133"/>
      <c r="T307" s="133"/>
      <c r="U307" s="133"/>
      <c r="V307" s="133"/>
      <c r="W307" s="133"/>
      <c r="X307" s="133"/>
      <c r="Y307" s="133"/>
      <c r="Z307" s="133"/>
      <c r="AA307" s="133"/>
      <c r="AB307" s="165"/>
      <c r="AC307" s="165"/>
      <c r="AD307" s="133"/>
      <c r="AE307" s="188"/>
      <c r="AF307" s="168"/>
      <c r="AG307" s="166"/>
      <c r="AH307" s="166"/>
      <c r="AI307" s="167"/>
      <c r="AJ307" s="188"/>
      <c r="AL307" s="124"/>
      <c r="AM307" s="124"/>
      <c r="AN307" s="124"/>
      <c r="AO307" s="124"/>
      <c r="AP307" s="124"/>
      <c r="AQ307" s="124"/>
      <c r="AR307" s="124"/>
      <c r="AS307" s="124"/>
      <c r="AT307" s="124"/>
      <c r="AU307" s="124"/>
      <c r="AV307" s="124"/>
      <c r="AW307" s="124"/>
      <c r="AX307" s="124"/>
      <c r="AY307" s="124"/>
      <c r="AZ307" s="124"/>
      <c r="BA307" s="124"/>
      <c r="BB307" s="124"/>
      <c r="BC307" s="124"/>
      <c r="BD307" s="124"/>
      <c r="BE307" s="124"/>
      <c r="BF307" s="124"/>
      <c r="BG307" s="124"/>
      <c r="BH307" s="124"/>
      <c r="BI307" s="124"/>
    </row>
    <row r="308" spans="1:61" s="129" customFormat="1" ht="14" hidden="1" x14ac:dyDescent="0.3">
      <c r="A308" s="132"/>
      <c r="B308" s="133"/>
      <c r="C308" s="133"/>
      <c r="D308" s="133"/>
      <c r="E308" s="134"/>
      <c r="F308" s="134"/>
      <c r="G308" s="134"/>
      <c r="H308" s="134"/>
      <c r="I308" s="134"/>
      <c r="J308" s="134"/>
      <c r="K308" s="133"/>
      <c r="L308" s="134"/>
      <c r="M308" s="133"/>
      <c r="N308" s="134"/>
      <c r="O308" s="133"/>
      <c r="P308" s="133"/>
      <c r="Q308" s="133"/>
      <c r="R308" s="133"/>
      <c r="S308" s="133"/>
      <c r="T308" s="133"/>
      <c r="U308" s="133"/>
      <c r="V308" s="133"/>
      <c r="W308" s="133"/>
      <c r="X308" s="133"/>
      <c r="Y308" s="133"/>
      <c r="Z308" s="133"/>
      <c r="AA308" s="133"/>
      <c r="AB308" s="165"/>
      <c r="AC308" s="165"/>
      <c r="AD308" s="133"/>
      <c r="AE308" s="188"/>
      <c r="AF308" s="168"/>
      <c r="AG308" s="166"/>
      <c r="AH308" s="166"/>
      <c r="AI308" s="167"/>
      <c r="AJ308" s="188"/>
      <c r="AL308" s="124"/>
      <c r="AM308" s="124"/>
      <c r="AN308" s="124"/>
      <c r="AO308" s="124"/>
      <c r="AP308" s="124"/>
      <c r="AQ308" s="124"/>
      <c r="AR308" s="124"/>
      <c r="AS308" s="124"/>
      <c r="AT308" s="124"/>
      <c r="AU308" s="124"/>
      <c r="AV308" s="124"/>
      <c r="AW308" s="124"/>
      <c r="AX308" s="124"/>
      <c r="AY308" s="124"/>
      <c r="AZ308" s="124"/>
      <c r="BA308" s="124"/>
      <c r="BB308" s="124"/>
      <c r="BC308" s="124"/>
      <c r="BD308" s="124"/>
      <c r="BE308" s="124"/>
      <c r="BF308" s="124"/>
      <c r="BG308" s="124"/>
      <c r="BH308" s="124"/>
      <c r="BI308" s="124"/>
    </row>
    <row r="309" spans="1:61" s="129" customFormat="1" ht="14" hidden="1" x14ac:dyDescent="0.3">
      <c r="A309" s="132"/>
      <c r="B309" s="133"/>
      <c r="C309" s="133"/>
      <c r="D309" s="133"/>
      <c r="E309" s="134"/>
      <c r="F309" s="134"/>
      <c r="G309" s="134"/>
      <c r="H309" s="134"/>
      <c r="I309" s="134"/>
      <c r="J309" s="134"/>
      <c r="K309" s="133"/>
      <c r="L309" s="134"/>
      <c r="M309" s="133"/>
      <c r="N309" s="134"/>
      <c r="O309" s="133"/>
      <c r="P309" s="133"/>
      <c r="Q309" s="133"/>
      <c r="R309" s="133"/>
      <c r="S309" s="133"/>
      <c r="T309" s="133"/>
      <c r="U309" s="133"/>
      <c r="V309" s="133"/>
      <c r="W309" s="133"/>
      <c r="X309" s="133"/>
      <c r="Y309" s="133"/>
      <c r="Z309" s="133"/>
      <c r="AA309" s="133"/>
      <c r="AB309" s="165"/>
      <c r="AC309" s="165"/>
      <c r="AD309" s="133"/>
      <c r="AE309" s="188"/>
      <c r="AF309" s="168"/>
      <c r="AG309" s="166"/>
      <c r="AH309" s="166"/>
      <c r="AI309" s="167"/>
      <c r="AJ309" s="188"/>
      <c r="AL309" s="124"/>
      <c r="AM309" s="124"/>
      <c r="AN309" s="124"/>
      <c r="AO309" s="124"/>
      <c r="AP309" s="124"/>
      <c r="AQ309" s="124"/>
      <c r="AR309" s="124"/>
      <c r="AS309" s="124"/>
      <c r="AT309" s="124"/>
      <c r="AU309" s="124"/>
      <c r="AV309" s="124"/>
      <c r="AW309" s="124"/>
      <c r="AX309" s="124"/>
      <c r="AY309" s="124"/>
      <c r="AZ309" s="124"/>
      <c r="BA309" s="124"/>
      <c r="BB309" s="124"/>
      <c r="BC309" s="124"/>
      <c r="BD309" s="124"/>
      <c r="BE309" s="124"/>
      <c r="BF309" s="124"/>
      <c r="BG309" s="124"/>
      <c r="BH309" s="124"/>
      <c r="BI309" s="124"/>
    </row>
    <row r="310" spans="1:61" s="129" customFormat="1" ht="14" hidden="1" x14ac:dyDescent="0.3">
      <c r="A310" s="132"/>
      <c r="B310" s="133"/>
      <c r="C310" s="133"/>
      <c r="D310" s="133"/>
      <c r="E310" s="134"/>
      <c r="F310" s="134"/>
      <c r="G310" s="134"/>
      <c r="H310" s="134"/>
      <c r="I310" s="134"/>
      <c r="J310" s="134"/>
      <c r="K310" s="133"/>
      <c r="L310" s="134"/>
      <c r="M310" s="133"/>
      <c r="N310" s="134"/>
      <c r="O310" s="133"/>
      <c r="P310" s="133"/>
      <c r="Q310" s="133"/>
      <c r="R310" s="133"/>
      <c r="S310" s="133"/>
      <c r="T310" s="133"/>
      <c r="U310" s="133"/>
      <c r="V310" s="133"/>
      <c r="W310" s="133"/>
      <c r="X310" s="133"/>
      <c r="Y310" s="133"/>
      <c r="Z310" s="133"/>
      <c r="AA310" s="133"/>
      <c r="AB310" s="165"/>
      <c r="AC310" s="165"/>
      <c r="AD310" s="133"/>
      <c r="AE310" s="188"/>
      <c r="AF310" s="168"/>
      <c r="AG310" s="166"/>
      <c r="AH310" s="166"/>
      <c r="AI310" s="167"/>
      <c r="AJ310" s="188"/>
      <c r="AL310" s="124"/>
      <c r="AM310" s="124"/>
      <c r="AN310" s="124"/>
      <c r="AO310" s="124"/>
      <c r="AP310" s="124"/>
      <c r="AQ310" s="124"/>
      <c r="AR310" s="124"/>
      <c r="AS310" s="124"/>
      <c r="AT310" s="124"/>
      <c r="AU310" s="124"/>
      <c r="AV310" s="124"/>
      <c r="AW310" s="124"/>
      <c r="AX310" s="124"/>
      <c r="AY310" s="124"/>
      <c r="AZ310" s="124"/>
      <c r="BA310" s="124"/>
      <c r="BB310" s="124"/>
      <c r="BC310" s="124"/>
      <c r="BD310" s="124"/>
      <c r="BE310" s="124"/>
      <c r="BF310" s="124"/>
      <c r="BG310" s="124"/>
      <c r="BH310" s="124"/>
      <c r="BI310" s="124"/>
    </row>
    <row r="311" spans="1:61" s="129" customFormat="1" ht="14" hidden="1" x14ac:dyDescent="0.3">
      <c r="A311" s="132"/>
      <c r="B311" s="133"/>
      <c r="C311" s="133"/>
      <c r="D311" s="133"/>
      <c r="E311" s="134"/>
      <c r="F311" s="134"/>
      <c r="G311" s="134"/>
      <c r="H311" s="134"/>
      <c r="I311" s="134"/>
      <c r="J311" s="134"/>
      <c r="K311" s="133"/>
      <c r="L311" s="134"/>
      <c r="M311" s="133"/>
      <c r="N311" s="134"/>
      <c r="O311" s="133"/>
      <c r="P311" s="133"/>
      <c r="Q311" s="133"/>
      <c r="R311" s="133"/>
      <c r="S311" s="133"/>
      <c r="T311" s="133"/>
      <c r="U311" s="133"/>
      <c r="V311" s="133"/>
      <c r="W311" s="133"/>
      <c r="X311" s="133"/>
      <c r="Y311" s="133"/>
      <c r="Z311" s="133"/>
      <c r="AA311" s="133"/>
      <c r="AB311" s="165"/>
      <c r="AC311" s="165"/>
      <c r="AD311" s="133"/>
      <c r="AE311" s="188"/>
      <c r="AF311" s="168"/>
      <c r="AG311" s="166"/>
      <c r="AH311" s="166"/>
      <c r="AI311" s="167"/>
      <c r="AJ311" s="188"/>
      <c r="AL311" s="124"/>
      <c r="AM311" s="124"/>
      <c r="AN311" s="124"/>
      <c r="AO311" s="124"/>
      <c r="AP311" s="124"/>
      <c r="AQ311" s="124"/>
      <c r="AR311" s="124"/>
      <c r="AS311" s="124"/>
      <c r="AT311" s="124"/>
      <c r="AU311" s="124"/>
      <c r="AV311" s="124"/>
      <c r="AW311" s="124"/>
      <c r="AX311" s="124"/>
      <c r="AY311" s="124"/>
      <c r="AZ311" s="124"/>
      <c r="BA311" s="124"/>
      <c r="BB311" s="124"/>
      <c r="BC311" s="124"/>
      <c r="BD311" s="124"/>
      <c r="BE311" s="124"/>
      <c r="BF311" s="124"/>
      <c r="BG311" s="124"/>
      <c r="BH311" s="124"/>
      <c r="BI311" s="124"/>
    </row>
    <row r="312" spans="1:61" s="129" customFormat="1" ht="14" hidden="1" x14ac:dyDescent="0.3">
      <c r="A312" s="132"/>
      <c r="B312" s="133"/>
      <c r="C312" s="133"/>
      <c r="D312" s="133"/>
      <c r="E312" s="134"/>
      <c r="F312" s="134"/>
      <c r="G312" s="134"/>
      <c r="H312" s="134"/>
      <c r="I312" s="134"/>
      <c r="J312" s="134"/>
      <c r="K312" s="133"/>
      <c r="L312" s="134"/>
      <c r="M312" s="133"/>
      <c r="N312" s="134"/>
      <c r="O312" s="133"/>
      <c r="P312" s="133"/>
      <c r="Q312" s="133"/>
      <c r="R312" s="133"/>
      <c r="S312" s="133"/>
      <c r="T312" s="133"/>
      <c r="U312" s="133"/>
      <c r="V312" s="133"/>
      <c r="W312" s="133"/>
      <c r="X312" s="133"/>
      <c r="Y312" s="133"/>
      <c r="Z312" s="133"/>
      <c r="AA312" s="133"/>
      <c r="AB312" s="165"/>
      <c r="AC312" s="165"/>
      <c r="AD312" s="133"/>
      <c r="AE312" s="188"/>
      <c r="AF312" s="168"/>
      <c r="AG312" s="166"/>
      <c r="AH312" s="166"/>
      <c r="AI312" s="167"/>
      <c r="AJ312" s="188"/>
      <c r="AL312" s="124"/>
      <c r="AM312" s="124"/>
      <c r="AN312" s="124"/>
      <c r="AO312" s="124"/>
      <c r="AP312" s="124"/>
      <c r="AQ312" s="124"/>
      <c r="AR312" s="124"/>
      <c r="AS312" s="124"/>
      <c r="AT312" s="124"/>
      <c r="AU312" s="124"/>
      <c r="AV312" s="124"/>
      <c r="AW312" s="124"/>
      <c r="AX312" s="124"/>
      <c r="AY312" s="124"/>
      <c r="AZ312" s="124"/>
      <c r="BA312" s="124"/>
      <c r="BB312" s="124"/>
      <c r="BC312" s="124"/>
      <c r="BD312" s="124"/>
      <c r="BE312" s="124"/>
      <c r="BF312" s="124"/>
      <c r="BG312" s="124"/>
      <c r="BH312" s="124"/>
      <c r="BI312" s="124"/>
    </row>
    <row r="313" spans="1:61" s="129" customFormat="1" ht="14" hidden="1" x14ac:dyDescent="0.3">
      <c r="A313" s="132"/>
      <c r="B313" s="133"/>
      <c r="C313" s="133"/>
      <c r="D313" s="133"/>
      <c r="E313" s="134"/>
      <c r="F313" s="134"/>
      <c r="G313" s="134"/>
      <c r="H313" s="134"/>
      <c r="I313" s="134"/>
      <c r="J313" s="134"/>
      <c r="K313" s="133"/>
      <c r="L313" s="134"/>
      <c r="M313" s="133"/>
      <c r="N313" s="134"/>
      <c r="O313" s="133"/>
      <c r="P313" s="133"/>
      <c r="Q313" s="133"/>
      <c r="R313" s="133"/>
      <c r="S313" s="133"/>
      <c r="T313" s="133"/>
      <c r="U313" s="133"/>
      <c r="V313" s="133"/>
      <c r="W313" s="133"/>
      <c r="X313" s="133"/>
      <c r="Y313" s="133"/>
      <c r="Z313" s="133"/>
      <c r="AA313" s="133"/>
      <c r="AB313" s="165"/>
      <c r="AC313" s="165"/>
      <c r="AD313" s="133"/>
      <c r="AE313" s="188"/>
      <c r="AF313" s="168"/>
      <c r="AG313" s="166"/>
      <c r="AH313" s="166"/>
      <c r="AI313" s="167"/>
      <c r="AJ313" s="188"/>
      <c r="AL313" s="124"/>
      <c r="AM313" s="124"/>
      <c r="AN313" s="124"/>
      <c r="AO313" s="124"/>
      <c r="AP313" s="124"/>
      <c r="AQ313" s="124"/>
      <c r="AR313" s="124"/>
      <c r="AS313" s="124"/>
      <c r="AT313" s="124"/>
      <c r="AU313" s="124"/>
      <c r="AV313" s="124"/>
      <c r="AW313" s="124"/>
      <c r="AX313" s="124"/>
      <c r="AY313" s="124"/>
      <c r="AZ313" s="124"/>
      <c r="BA313" s="124"/>
      <c r="BB313" s="124"/>
      <c r="BC313" s="124"/>
      <c r="BD313" s="124"/>
      <c r="BE313" s="124"/>
      <c r="BF313" s="124"/>
      <c r="BG313" s="124"/>
      <c r="BH313" s="124"/>
      <c r="BI313" s="124"/>
    </row>
    <row r="314" spans="1:61" s="129" customFormat="1" ht="14" hidden="1" x14ac:dyDescent="0.3">
      <c r="A314" s="132"/>
      <c r="B314" s="133"/>
      <c r="C314" s="133"/>
      <c r="D314" s="133"/>
      <c r="E314" s="134"/>
      <c r="F314" s="134"/>
      <c r="G314" s="134"/>
      <c r="H314" s="134"/>
      <c r="I314" s="134"/>
      <c r="J314" s="134"/>
      <c r="K314" s="133"/>
      <c r="L314" s="134"/>
      <c r="M314" s="133"/>
      <c r="N314" s="134"/>
      <c r="O314" s="133"/>
      <c r="P314" s="133"/>
      <c r="Q314" s="133"/>
      <c r="R314" s="133"/>
      <c r="S314" s="133"/>
      <c r="T314" s="133"/>
      <c r="U314" s="133"/>
      <c r="V314" s="133"/>
      <c r="W314" s="133"/>
      <c r="X314" s="133"/>
      <c r="Y314" s="133"/>
      <c r="Z314" s="133"/>
      <c r="AA314" s="133"/>
      <c r="AB314" s="165"/>
      <c r="AC314" s="165"/>
      <c r="AD314" s="133"/>
      <c r="AE314" s="188"/>
      <c r="AF314" s="168"/>
      <c r="AG314" s="166"/>
      <c r="AH314" s="166"/>
      <c r="AI314" s="167"/>
      <c r="AJ314" s="188"/>
      <c r="AL314" s="124"/>
      <c r="AM314" s="124"/>
      <c r="AN314" s="124"/>
      <c r="AO314" s="124"/>
      <c r="AP314" s="124"/>
      <c r="AQ314" s="124"/>
      <c r="AR314" s="124"/>
      <c r="AS314" s="124"/>
      <c r="AT314" s="124"/>
      <c r="AU314" s="124"/>
      <c r="AV314" s="124"/>
      <c r="AW314" s="124"/>
      <c r="AX314" s="124"/>
      <c r="AY314" s="124"/>
      <c r="AZ314" s="124"/>
      <c r="BA314" s="124"/>
      <c r="BB314" s="124"/>
      <c r="BC314" s="124"/>
      <c r="BD314" s="124"/>
      <c r="BE314" s="124"/>
      <c r="BF314" s="124"/>
      <c r="BG314" s="124"/>
      <c r="BH314" s="124"/>
      <c r="BI314" s="124"/>
    </row>
    <row r="315" spans="1:61" s="129" customFormat="1" ht="14" hidden="1" x14ac:dyDescent="0.3">
      <c r="A315" s="132"/>
      <c r="B315" s="133"/>
      <c r="C315" s="133"/>
      <c r="D315" s="133"/>
      <c r="E315" s="134"/>
      <c r="F315" s="134"/>
      <c r="G315" s="134"/>
      <c r="H315" s="134"/>
      <c r="I315" s="134"/>
      <c r="J315" s="134"/>
      <c r="K315" s="133"/>
      <c r="L315" s="134"/>
      <c r="M315" s="133"/>
      <c r="N315" s="134"/>
      <c r="O315" s="133"/>
      <c r="P315" s="133"/>
      <c r="Q315" s="133"/>
      <c r="R315" s="133"/>
      <c r="S315" s="133"/>
      <c r="T315" s="133"/>
      <c r="U315" s="133"/>
      <c r="V315" s="133"/>
      <c r="W315" s="133"/>
      <c r="X315" s="133"/>
      <c r="Y315" s="133"/>
      <c r="Z315" s="133"/>
      <c r="AA315" s="133"/>
      <c r="AB315" s="165"/>
      <c r="AC315" s="165"/>
      <c r="AD315" s="133"/>
      <c r="AE315" s="188"/>
      <c r="AF315" s="168"/>
      <c r="AG315" s="166"/>
      <c r="AH315" s="166"/>
      <c r="AI315" s="167"/>
      <c r="AJ315" s="188"/>
      <c r="AL315" s="124"/>
      <c r="AM315" s="124"/>
      <c r="AN315" s="124"/>
      <c r="AO315" s="124"/>
      <c r="AP315" s="124"/>
      <c r="AQ315" s="124"/>
      <c r="AR315" s="124"/>
      <c r="AS315" s="124"/>
      <c r="AT315" s="124"/>
      <c r="AU315" s="124"/>
      <c r="AV315" s="124"/>
      <c r="AW315" s="124"/>
      <c r="AX315" s="124"/>
      <c r="AY315" s="124"/>
      <c r="AZ315" s="124"/>
      <c r="BA315" s="124"/>
      <c r="BB315" s="124"/>
      <c r="BC315" s="124"/>
      <c r="BD315" s="124"/>
      <c r="BE315" s="124"/>
      <c r="BF315" s="124"/>
      <c r="BG315" s="124"/>
      <c r="BH315" s="124"/>
      <c r="BI315" s="124"/>
    </row>
    <row r="316" spans="1:61" s="129" customFormat="1" ht="14" hidden="1" x14ac:dyDescent="0.3">
      <c r="A316" s="132"/>
      <c r="B316" s="133"/>
      <c r="C316" s="133"/>
      <c r="D316" s="133"/>
      <c r="E316" s="134"/>
      <c r="F316" s="134"/>
      <c r="G316" s="134"/>
      <c r="H316" s="134"/>
      <c r="I316" s="134"/>
      <c r="J316" s="134"/>
      <c r="K316" s="133"/>
      <c r="L316" s="134"/>
      <c r="M316" s="133"/>
      <c r="N316" s="134"/>
      <c r="O316" s="133"/>
      <c r="P316" s="133"/>
      <c r="Q316" s="133"/>
      <c r="R316" s="133"/>
      <c r="S316" s="133"/>
      <c r="T316" s="133"/>
      <c r="U316" s="133"/>
      <c r="V316" s="133"/>
      <c r="W316" s="133"/>
      <c r="X316" s="133"/>
      <c r="Y316" s="133"/>
      <c r="Z316" s="133"/>
      <c r="AA316" s="133"/>
      <c r="AB316" s="165"/>
      <c r="AC316" s="165"/>
      <c r="AD316" s="133"/>
      <c r="AE316" s="188"/>
      <c r="AF316" s="168"/>
      <c r="AG316" s="166"/>
      <c r="AH316" s="166"/>
      <c r="AI316" s="167"/>
      <c r="AJ316" s="188"/>
      <c r="AL316" s="124"/>
      <c r="AM316" s="124"/>
      <c r="AN316" s="124"/>
      <c r="AO316" s="124"/>
      <c r="AP316" s="124"/>
      <c r="AQ316" s="124"/>
      <c r="AR316" s="124"/>
      <c r="AS316" s="124"/>
      <c r="AT316" s="124"/>
      <c r="AU316" s="124"/>
      <c r="AV316" s="124"/>
      <c r="AW316" s="124"/>
      <c r="AX316" s="124"/>
      <c r="AY316" s="124"/>
      <c r="AZ316" s="124"/>
      <c r="BA316" s="124"/>
      <c r="BB316" s="124"/>
      <c r="BC316" s="124"/>
      <c r="BD316" s="124"/>
      <c r="BE316" s="124"/>
      <c r="BF316" s="124"/>
      <c r="BG316" s="124"/>
      <c r="BH316" s="124"/>
      <c r="BI316" s="124"/>
    </row>
    <row r="317" spans="1:61" s="129" customFormat="1" ht="14" hidden="1" x14ac:dyDescent="0.3">
      <c r="A317" s="132"/>
      <c r="B317" s="133"/>
      <c r="C317" s="133"/>
      <c r="D317" s="133"/>
      <c r="E317" s="134"/>
      <c r="F317" s="134"/>
      <c r="G317" s="134"/>
      <c r="H317" s="134"/>
      <c r="I317" s="134"/>
      <c r="J317" s="134"/>
      <c r="K317" s="133"/>
      <c r="L317" s="134"/>
      <c r="M317" s="133"/>
      <c r="N317" s="134"/>
      <c r="O317" s="133"/>
      <c r="P317" s="133"/>
      <c r="Q317" s="133"/>
      <c r="R317" s="133"/>
      <c r="S317" s="133"/>
      <c r="T317" s="133"/>
      <c r="U317" s="133"/>
      <c r="V317" s="133"/>
      <c r="W317" s="133"/>
      <c r="X317" s="133"/>
      <c r="Y317" s="133"/>
      <c r="Z317" s="133"/>
      <c r="AA317" s="133"/>
      <c r="AB317" s="165"/>
      <c r="AC317" s="165"/>
      <c r="AD317" s="133"/>
      <c r="AE317" s="188"/>
      <c r="AF317" s="168"/>
      <c r="AG317" s="166"/>
      <c r="AH317" s="166"/>
      <c r="AI317" s="167"/>
      <c r="AJ317" s="188"/>
      <c r="AL317" s="124"/>
      <c r="AM317" s="124"/>
      <c r="AN317" s="124"/>
      <c r="AO317" s="124"/>
      <c r="AP317" s="124"/>
      <c r="AQ317" s="124"/>
      <c r="AR317" s="124"/>
      <c r="AS317" s="124"/>
      <c r="AT317" s="124"/>
      <c r="AU317" s="124"/>
      <c r="AV317" s="124"/>
      <c r="AW317" s="124"/>
      <c r="AX317" s="124"/>
      <c r="AY317" s="124"/>
      <c r="AZ317" s="124"/>
      <c r="BA317" s="124"/>
      <c r="BB317" s="124"/>
      <c r="BC317" s="124"/>
      <c r="BD317" s="124"/>
      <c r="BE317" s="124"/>
      <c r="BF317" s="124"/>
      <c r="BG317" s="124"/>
      <c r="BH317" s="124"/>
      <c r="BI317" s="124"/>
    </row>
    <row r="318" spans="1:61" s="129" customFormat="1" ht="14" hidden="1" x14ac:dyDescent="0.3">
      <c r="A318" s="132"/>
      <c r="B318" s="133"/>
      <c r="C318" s="133"/>
      <c r="D318" s="133"/>
      <c r="E318" s="134"/>
      <c r="F318" s="134"/>
      <c r="G318" s="134"/>
      <c r="H318" s="134"/>
      <c r="I318" s="134"/>
      <c r="J318" s="134"/>
      <c r="K318" s="133"/>
      <c r="L318" s="134"/>
      <c r="M318" s="133"/>
      <c r="N318" s="134"/>
      <c r="O318" s="133"/>
      <c r="P318" s="133"/>
      <c r="Q318" s="133"/>
      <c r="R318" s="133"/>
      <c r="S318" s="133"/>
      <c r="T318" s="133"/>
      <c r="U318" s="133"/>
      <c r="V318" s="133"/>
      <c r="W318" s="133"/>
      <c r="X318" s="133"/>
      <c r="Y318" s="133"/>
      <c r="Z318" s="133"/>
      <c r="AA318" s="133"/>
      <c r="AB318" s="165"/>
      <c r="AC318" s="165"/>
      <c r="AD318" s="133"/>
      <c r="AE318" s="188"/>
      <c r="AF318" s="168"/>
      <c r="AG318" s="166"/>
      <c r="AH318" s="166"/>
      <c r="AI318" s="167"/>
      <c r="AJ318" s="188"/>
      <c r="AL318" s="124"/>
      <c r="AM318" s="124"/>
      <c r="AN318" s="124"/>
      <c r="AO318" s="124"/>
      <c r="AP318" s="124"/>
      <c r="AQ318" s="124"/>
      <c r="AR318" s="124"/>
      <c r="AS318" s="124"/>
      <c r="AT318" s="124"/>
      <c r="AU318" s="124"/>
      <c r="AV318" s="124"/>
      <c r="AW318" s="124"/>
      <c r="AX318" s="124"/>
      <c r="AY318" s="124"/>
      <c r="AZ318" s="124"/>
      <c r="BA318" s="124"/>
      <c r="BB318" s="124"/>
      <c r="BC318" s="124"/>
      <c r="BD318" s="124"/>
      <c r="BE318" s="124"/>
      <c r="BF318" s="124"/>
      <c r="BG318" s="124"/>
      <c r="BH318" s="124"/>
      <c r="BI318" s="124"/>
    </row>
    <row r="319" spans="1:61" s="129" customFormat="1" ht="14" hidden="1" x14ac:dyDescent="0.3">
      <c r="A319" s="132"/>
      <c r="B319" s="133"/>
      <c r="C319" s="133"/>
      <c r="D319" s="133"/>
      <c r="E319" s="134"/>
      <c r="F319" s="134"/>
      <c r="G319" s="134"/>
      <c r="H319" s="134"/>
      <c r="I319" s="134"/>
      <c r="J319" s="134"/>
      <c r="K319" s="133"/>
      <c r="L319" s="134"/>
      <c r="M319" s="133"/>
      <c r="N319" s="134"/>
      <c r="O319" s="133"/>
      <c r="P319" s="133"/>
      <c r="Q319" s="133"/>
      <c r="R319" s="133"/>
      <c r="S319" s="133"/>
      <c r="T319" s="133"/>
      <c r="U319" s="133"/>
      <c r="V319" s="133"/>
      <c r="W319" s="133"/>
      <c r="X319" s="133"/>
      <c r="Y319" s="133"/>
      <c r="Z319" s="133"/>
      <c r="AA319" s="133"/>
      <c r="AB319" s="165"/>
      <c r="AC319" s="165"/>
      <c r="AD319" s="133"/>
      <c r="AE319" s="188"/>
      <c r="AF319" s="168"/>
      <c r="AG319" s="166"/>
      <c r="AH319" s="166"/>
      <c r="AI319" s="167"/>
      <c r="AJ319" s="188"/>
      <c r="AL319" s="124"/>
      <c r="AM319" s="124"/>
      <c r="AN319" s="124"/>
      <c r="AO319" s="124"/>
      <c r="AP319" s="124"/>
      <c r="AQ319" s="124"/>
      <c r="AR319" s="124"/>
      <c r="AS319" s="124"/>
      <c r="AT319" s="124"/>
      <c r="AU319" s="124"/>
      <c r="AV319" s="124"/>
      <c r="AW319" s="124"/>
      <c r="AX319" s="124"/>
      <c r="AY319" s="124"/>
      <c r="AZ319" s="124"/>
      <c r="BA319" s="124"/>
      <c r="BB319" s="124"/>
      <c r="BC319" s="124"/>
      <c r="BD319" s="124"/>
      <c r="BE319" s="124"/>
      <c r="BF319" s="124"/>
      <c r="BG319" s="124"/>
      <c r="BH319" s="124"/>
      <c r="BI319" s="124"/>
    </row>
    <row r="320" spans="1:61" s="129" customFormat="1" ht="14" hidden="1" x14ac:dyDescent="0.3">
      <c r="A320" s="132"/>
      <c r="B320" s="133"/>
      <c r="C320" s="133"/>
      <c r="D320" s="133"/>
      <c r="E320" s="134"/>
      <c r="F320" s="134"/>
      <c r="G320" s="134"/>
      <c r="H320" s="134"/>
      <c r="I320" s="134"/>
      <c r="J320" s="134"/>
      <c r="K320" s="133"/>
      <c r="L320" s="134"/>
      <c r="M320" s="133"/>
      <c r="N320" s="134"/>
      <c r="O320" s="133"/>
      <c r="P320" s="133"/>
      <c r="Q320" s="133"/>
      <c r="R320" s="133"/>
      <c r="S320" s="133"/>
      <c r="T320" s="133"/>
      <c r="U320" s="133"/>
      <c r="V320" s="133"/>
      <c r="W320" s="133"/>
      <c r="X320" s="133"/>
      <c r="Y320" s="133"/>
      <c r="Z320" s="133"/>
      <c r="AA320" s="133"/>
      <c r="AB320" s="165"/>
      <c r="AC320" s="165"/>
      <c r="AD320" s="133"/>
      <c r="AE320" s="188"/>
      <c r="AF320" s="168"/>
      <c r="AG320" s="166"/>
      <c r="AH320" s="166"/>
      <c r="AI320" s="167"/>
      <c r="AJ320" s="188"/>
      <c r="AL320" s="124"/>
      <c r="AM320" s="124"/>
      <c r="AN320" s="124"/>
      <c r="AO320" s="124"/>
      <c r="AP320" s="124"/>
      <c r="AQ320" s="124"/>
      <c r="AR320" s="124"/>
      <c r="AS320" s="124"/>
      <c r="AT320" s="124"/>
      <c r="AU320" s="124"/>
      <c r="AV320" s="124"/>
      <c r="AW320" s="124"/>
      <c r="AX320" s="124"/>
      <c r="AY320" s="124"/>
      <c r="AZ320" s="124"/>
      <c r="BA320" s="124"/>
      <c r="BB320" s="124"/>
      <c r="BC320" s="124"/>
      <c r="BD320" s="124"/>
      <c r="BE320" s="124"/>
      <c r="BF320" s="124"/>
      <c r="BG320" s="124"/>
      <c r="BH320" s="124"/>
      <c r="BI320" s="124"/>
    </row>
    <row r="321" spans="1:61" s="129" customFormat="1" ht="14" hidden="1" x14ac:dyDescent="0.3">
      <c r="A321" s="132"/>
      <c r="B321" s="133"/>
      <c r="C321" s="133"/>
      <c r="D321" s="133"/>
      <c r="E321" s="134"/>
      <c r="F321" s="134"/>
      <c r="G321" s="134"/>
      <c r="H321" s="134"/>
      <c r="I321" s="134"/>
      <c r="J321" s="134"/>
      <c r="K321" s="133"/>
      <c r="L321" s="134"/>
      <c r="M321" s="133"/>
      <c r="N321" s="134"/>
      <c r="O321" s="133"/>
      <c r="P321" s="133"/>
      <c r="Q321" s="133"/>
      <c r="R321" s="133"/>
      <c r="S321" s="133"/>
      <c r="T321" s="133"/>
      <c r="U321" s="133"/>
      <c r="V321" s="133"/>
      <c r="W321" s="133"/>
      <c r="X321" s="133"/>
      <c r="Y321" s="133"/>
      <c r="Z321" s="133"/>
      <c r="AA321" s="133"/>
      <c r="AB321" s="165"/>
      <c r="AC321" s="165"/>
      <c r="AD321" s="133"/>
      <c r="AE321" s="188"/>
      <c r="AF321" s="168"/>
      <c r="AG321" s="166"/>
      <c r="AH321" s="166"/>
      <c r="AI321" s="167"/>
      <c r="AJ321" s="188"/>
      <c r="AL321" s="124"/>
      <c r="AM321" s="124"/>
      <c r="AN321" s="124"/>
      <c r="AO321" s="124"/>
      <c r="AP321" s="124"/>
      <c r="AQ321" s="124"/>
      <c r="AR321" s="124"/>
      <c r="AS321" s="124"/>
      <c r="AT321" s="124"/>
      <c r="AU321" s="124"/>
      <c r="AV321" s="124"/>
      <c r="AW321" s="124"/>
      <c r="AX321" s="124"/>
      <c r="AY321" s="124"/>
      <c r="AZ321" s="124"/>
      <c r="BA321" s="124"/>
      <c r="BB321" s="124"/>
      <c r="BC321" s="124"/>
      <c r="BD321" s="124"/>
      <c r="BE321" s="124"/>
      <c r="BF321" s="124"/>
      <c r="BG321" s="124"/>
      <c r="BH321" s="124"/>
      <c r="BI321" s="124"/>
    </row>
    <row r="322" spans="1:61" s="129" customFormat="1" ht="14" hidden="1" x14ac:dyDescent="0.3">
      <c r="A322" s="132"/>
      <c r="B322" s="133"/>
      <c r="C322" s="133"/>
      <c r="D322" s="133"/>
      <c r="E322" s="134"/>
      <c r="F322" s="134"/>
      <c r="G322" s="134"/>
      <c r="H322" s="134"/>
      <c r="I322" s="134"/>
      <c r="J322" s="134"/>
      <c r="K322" s="133"/>
      <c r="L322" s="134"/>
      <c r="M322" s="133"/>
      <c r="N322" s="134"/>
      <c r="O322" s="133"/>
      <c r="P322" s="133"/>
      <c r="Q322" s="133"/>
      <c r="R322" s="133"/>
      <c r="S322" s="133"/>
      <c r="T322" s="133"/>
      <c r="U322" s="133"/>
      <c r="V322" s="133"/>
      <c r="W322" s="133"/>
      <c r="X322" s="133"/>
      <c r="Y322" s="133"/>
      <c r="Z322" s="133"/>
      <c r="AA322" s="133"/>
      <c r="AB322" s="165"/>
      <c r="AC322" s="165"/>
      <c r="AD322" s="133"/>
      <c r="AE322" s="188"/>
      <c r="AF322" s="168"/>
      <c r="AG322" s="166"/>
      <c r="AH322" s="166"/>
      <c r="AI322" s="167"/>
      <c r="AJ322" s="188"/>
      <c r="AL322" s="124"/>
      <c r="AM322" s="124"/>
      <c r="AN322" s="124"/>
      <c r="AO322" s="124"/>
      <c r="AP322" s="124"/>
      <c r="AQ322" s="124"/>
      <c r="AR322" s="124"/>
      <c r="AS322" s="124"/>
      <c r="AT322" s="124"/>
      <c r="AU322" s="124"/>
      <c r="AV322" s="124"/>
      <c r="AW322" s="124"/>
      <c r="AX322" s="124"/>
      <c r="AY322" s="124"/>
      <c r="AZ322" s="124"/>
      <c r="BA322" s="124"/>
      <c r="BB322" s="124"/>
      <c r="BC322" s="124"/>
      <c r="BD322" s="124"/>
      <c r="BE322" s="124"/>
      <c r="BF322" s="124"/>
      <c r="BG322" s="124"/>
      <c r="BH322" s="124"/>
      <c r="BI322" s="124"/>
    </row>
    <row r="323" spans="1:61" s="129" customFormat="1" ht="14" hidden="1" x14ac:dyDescent="0.3">
      <c r="A323" s="132"/>
      <c r="B323" s="133"/>
      <c r="C323" s="133"/>
      <c r="D323" s="133"/>
      <c r="E323" s="134"/>
      <c r="F323" s="134"/>
      <c r="G323" s="134"/>
      <c r="H323" s="134"/>
      <c r="I323" s="134"/>
      <c r="J323" s="134"/>
      <c r="K323" s="133"/>
      <c r="L323" s="134"/>
      <c r="M323" s="133"/>
      <c r="N323" s="134"/>
      <c r="O323" s="133"/>
      <c r="P323" s="133"/>
      <c r="Q323" s="133"/>
      <c r="R323" s="133"/>
      <c r="S323" s="133"/>
      <c r="T323" s="133"/>
      <c r="U323" s="133"/>
      <c r="V323" s="133"/>
      <c r="W323" s="133"/>
      <c r="X323" s="133"/>
      <c r="Y323" s="133"/>
      <c r="Z323" s="133"/>
      <c r="AA323" s="133"/>
      <c r="AB323" s="165"/>
      <c r="AC323" s="165"/>
      <c r="AD323" s="133"/>
      <c r="AE323" s="188"/>
      <c r="AF323" s="168"/>
      <c r="AG323" s="166"/>
      <c r="AH323" s="166"/>
      <c r="AI323" s="167"/>
      <c r="AJ323" s="188"/>
      <c r="AL323" s="124"/>
      <c r="AM323" s="124"/>
      <c r="AN323" s="124"/>
      <c r="AO323" s="124"/>
      <c r="AP323" s="124"/>
      <c r="AQ323" s="124"/>
      <c r="AR323" s="124"/>
      <c r="AS323" s="124"/>
      <c r="AT323" s="124"/>
      <c r="AU323" s="124"/>
      <c r="AV323" s="124"/>
      <c r="AW323" s="124"/>
      <c r="AX323" s="124"/>
      <c r="AY323" s="124"/>
      <c r="AZ323" s="124"/>
      <c r="BA323" s="124"/>
      <c r="BB323" s="124"/>
      <c r="BC323" s="124"/>
      <c r="BD323" s="124"/>
      <c r="BE323" s="124"/>
      <c r="BF323" s="124"/>
      <c r="BG323" s="124"/>
      <c r="BH323" s="124"/>
      <c r="BI323" s="124"/>
    </row>
    <row r="324" spans="1:61" s="129" customFormat="1" ht="14" hidden="1" x14ac:dyDescent="0.3">
      <c r="A324" s="132"/>
      <c r="B324" s="133"/>
      <c r="C324" s="133"/>
      <c r="D324" s="133"/>
      <c r="E324" s="134"/>
      <c r="F324" s="134"/>
      <c r="G324" s="134"/>
      <c r="H324" s="134"/>
      <c r="I324" s="134"/>
      <c r="J324" s="134"/>
      <c r="K324" s="133"/>
      <c r="L324" s="134"/>
      <c r="M324" s="133"/>
      <c r="N324" s="134"/>
      <c r="O324" s="133"/>
      <c r="P324" s="133"/>
      <c r="Q324" s="133"/>
      <c r="R324" s="133"/>
      <c r="S324" s="133"/>
      <c r="T324" s="133"/>
      <c r="U324" s="133"/>
      <c r="V324" s="133"/>
      <c r="W324" s="133"/>
      <c r="X324" s="133"/>
      <c r="Y324" s="133"/>
      <c r="Z324" s="133"/>
      <c r="AA324" s="133"/>
      <c r="AB324" s="165"/>
      <c r="AC324" s="165"/>
      <c r="AD324" s="133"/>
      <c r="AE324" s="188"/>
      <c r="AF324" s="168"/>
      <c r="AG324" s="166"/>
      <c r="AH324" s="166"/>
      <c r="AI324" s="167"/>
      <c r="AJ324" s="188"/>
      <c r="AL324" s="124"/>
      <c r="AM324" s="124"/>
      <c r="AN324" s="124"/>
      <c r="AO324" s="124"/>
      <c r="AP324" s="124"/>
      <c r="AQ324" s="124"/>
      <c r="AR324" s="124"/>
      <c r="AS324" s="124"/>
      <c r="AT324" s="124"/>
      <c r="AU324" s="124"/>
      <c r="AV324" s="124"/>
      <c r="AW324" s="124"/>
      <c r="AX324" s="124"/>
      <c r="AY324" s="124"/>
      <c r="AZ324" s="124"/>
      <c r="BA324" s="124"/>
      <c r="BB324" s="124"/>
      <c r="BC324" s="124"/>
      <c r="BD324" s="124"/>
      <c r="BE324" s="124"/>
      <c r="BF324" s="124"/>
      <c r="BG324" s="124"/>
      <c r="BH324" s="124"/>
      <c r="BI324" s="124"/>
    </row>
    <row r="325" spans="1:61" s="129" customFormat="1" ht="14" hidden="1" x14ac:dyDescent="0.3">
      <c r="A325" s="132"/>
      <c r="B325" s="133"/>
      <c r="C325" s="133"/>
      <c r="D325" s="133"/>
      <c r="E325" s="134"/>
      <c r="F325" s="134"/>
      <c r="G325" s="134"/>
      <c r="H325" s="134"/>
      <c r="I325" s="134"/>
      <c r="J325" s="134"/>
      <c r="K325" s="133"/>
      <c r="L325" s="134"/>
      <c r="M325" s="133"/>
      <c r="N325" s="134"/>
      <c r="O325" s="133"/>
      <c r="P325" s="133"/>
      <c r="Q325" s="133"/>
      <c r="R325" s="133"/>
      <c r="S325" s="133"/>
      <c r="T325" s="133"/>
      <c r="U325" s="133"/>
      <c r="V325" s="133"/>
      <c r="W325" s="133"/>
      <c r="X325" s="133"/>
      <c r="Y325" s="133"/>
      <c r="Z325" s="133"/>
      <c r="AA325" s="133"/>
      <c r="AB325" s="165"/>
      <c r="AC325" s="165"/>
      <c r="AD325" s="133"/>
      <c r="AE325" s="188"/>
      <c r="AF325" s="168"/>
      <c r="AG325" s="166"/>
      <c r="AH325" s="166"/>
      <c r="AI325" s="167"/>
      <c r="AJ325" s="188"/>
      <c r="AL325" s="124"/>
      <c r="AM325" s="124"/>
      <c r="AN325" s="124"/>
      <c r="AO325" s="124"/>
      <c r="AP325" s="124"/>
      <c r="AQ325" s="124"/>
      <c r="AR325" s="124"/>
      <c r="AS325" s="124"/>
      <c r="AT325" s="124"/>
      <c r="AU325" s="124"/>
      <c r="AV325" s="124"/>
      <c r="AW325" s="124"/>
      <c r="AX325" s="124"/>
      <c r="AY325" s="124"/>
      <c r="AZ325" s="124"/>
      <c r="BA325" s="124"/>
      <c r="BB325" s="124"/>
      <c r="BC325" s="124"/>
      <c r="BD325" s="124"/>
      <c r="BE325" s="124"/>
      <c r="BF325" s="124"/>
      <c r="BG325" s="124"/>
      <c r="BH325" s="124"/>
      <c r="BI325" s="124"/>
    </row>
    <row r="326" spans="1:61" s="129" customFormat="1" ht="14" hidden="1" x14ac:dyDescent="0.3">
      <c r="A326" s="132"/>
      <c r="B326" s="133"/>
      <c r="C326" s="133"/>
      <c r="D326" s="133"/>
      <c r="E326" s="134"/>
      <c r="F326" s="134"/>
      <c r="G326" s="134"/>
      <c r="H326" s="134"/>
      <c r="I326" s="134"/>
      <c r="J326" s="134"/>
      <c r="K326" s="133"/>
      <c r="L326" s="134"/>
      <c r="M326" s="133"/>
      <c r="N326" s="134"/>
      <c r="O326" s="133"/>
      <c r="P326" s="133"/>
      <c r="Q326" s="133"/>
      <c r="R326" s="133"/>
      <c r="S326" s="133"/>
      <c r="T326" s="133"/>
      <c r="U326" s="133"/>
      <c r="V326" s="133"/>
      <c r="W326" s="133"/>
      <c r="X326" s="133"/>
      <c r="Y326" s="133"/>
      <c r="Z326" s="133"/>
      <c r="AA326" s="133"/>
      <c r="AB326" s="165"/>
      <c r="AC326" s="165"/>
      <c r="AD326" s="133"/>
      <c r="AE326" s="188"/>
      <c r="AF326" s="168"/>
      <c r="AG326" s="166"/>
      <c r="AH326" s="166"/>
      <c r="AI326" s="167"/>
      <c r="AJ326" s="188"/>
      <c r="AL326" s="124"/>
      <c r="AM326" s="124"/>
      <c r="AN326" s="124"/>
      <c r="AO326" s="124"/>
      <c r="AP326" s="124"/>
      <c r="AQ326" s="124"/>
      <c r="AR326" s="124"/>
      <c r="AS326" s="124"/>
      <c r="AT326" s="124"/>
      <c r="AU326" s="124"/>
      <c r="AV326" s="124"/>
      <c r="AW326" s="124"/>
      <c r="AX326" s="124"/>
      <c r="AY326" s="124"/>
      <c r="AZ326" s="124"/>
      <c r="BA326" s="124"/>
      <c r="BB326" s="124"/>
      <c r="BC326" s="124"/>
      <c r="BD326" s="124"/>
      <c r="BE326" s="124"/>
      <c r="BF326" s="124"/>
      <c r="BG326" s="124"/>
      <c r="BH326" s="124"/>
      <c r="BI326" s="124"/>
    </row>
    <row r="327" spans="1:61" s="129" customFormat="1" ht="14" hidden="1" x14ac:dyDescent="0.3">
      <c r="A327" s="132"/>
      <c r="B327" s="133"/>
      <c r="C327" s="133"/>
      <c r="D327" s="133"/>
      <c r="E327" s="134"/>
      <c r="F327" s="134"/>
      <c r="G327" s="134"/>
      <c r="H327" s="134"/>
      <c r="I327" s="134"/>
      <c r="J327" s="134"/>
      <c r="K327" s="133"/>
      <c r="L327" s="134"/>
      <c r="M327" s="133"/>
      <c r="N327" s="134"/>
      <c r="O327" s="133"/>
      <c r="P327" s="133"/>
      <c r="Q327" s="133"/>
      <c r="R327" s="133"/>
      <c r="S327" s="133"/>
      <c r="T327" s="133"/>
      <c r="U327" s="133"/>
      <c r="V327" s="133"/>
      <c r="W327" s="133"/>
      <c r="X327" s="133"/>
      <c r="Y327" s="133"/>
      <c r="Z327" s="133"/>
      <c r="AA327" s="133"/>
      <c r="AB327" s="165"/>
      <c r="AC327" s="165"/>
      <c r="AD327" s="133"/>
      <c r="AE327" s="188"/>
      <c r="AF327" s="168"/>
      <c r="AG327" s="166"/>
      <c r="AH327" s="166"/>
      <c r="AI327" s="167"/>
      <c r="AJ327" s="188"/>
      <c r="AL327" s="124"/>
      <c r="AM327" s="124"/>
      <c r="AN327" s="124"/>
      <c r="AO327" s="124"/>
      <c r="AP327" s="124"/>
      <c r="AQ327" s="124"/>
      <c r="AR327" s="124"/>
      <c r="AS327" s="124"/>
      <c r="AT327" s="124"/>
      <c r="AU327" s="124"/>
      <c r="AV327" s="124"/>
      <c r="AW327" s="124"/>
      <c r="AX327" s="124"/>
      <c r="AY327" s="124"/>
      <c r="AZ327" s="124"/>
      <c r="BA327" s="124"/>
      <c r="BB327" s="124"/>
      <c r="BC327" s="124"/>
      <c r="BD327" s="124"/>
      <c r="BE327" s="124"/>
      <c r="BF327" s="124"/>
      <c r="BG327" s="124"/>
      <c r="BH327" s="124"/>
      <c r="BI327" s="124"/>
    </row>
    <row r="328" spans="1:61" s="129" customFormat="1" ht="14" hidden="1" x14ac:dyDescent="0.3">
      <c r="A328" s="132"/>
      <c r="B328" s="133"/>
      <c r="C328" s="133"/>
      <c r="D328" s="133"/>
      <c r="E328" s="134"/>
      <c r="F328" s="134"/>
      <c r="G328" s="134"/>
      <c r="H328" s="134"/>
      <c r="I328" s="134"/>
      <c r="J328" s="134"/>
      <c r="K328" s="133"/>
      <c r="L328" s="134"/>
      <c r="M328" s="133"/>
      <c r="N328" s="134"/>
      <c r="O328" s="133"/>
      <c r="P328" s="133"/>
      <c r="Q328" s="133"/>
      <c r="R328" s="133"/>
      <c r="S328" s="133"/>
      <c r="T328" s="133"/>
      <c r="U328" s="133"/>
      <c r="V328" s="133"/>
      <c r="W328" s="133"/>
      <c r="X328" s="133"/>
      <c r="Y328" s="133"/>
      <c r="Z328" s="133"/>
      <c r="AA328" s="133"/>
      <c r="AB328" s="165"/>
      <c r="AC328" s="165"/>
      <c r="AD328" s="133"/>
      <c r="AE328" s="188"/>
      <c r="AF328" s="168"/>
      <c r="AG328" s="166"/>
      <c r="AH328" s="166"/>
      <c r="AI328" s="167"/>
      <c r="AJ328" s="188"/>
      <c r="AL328" s="124"/>
      <c r="AM328" s="124"/>
      <c r="AN328" s="124"/>
      <c r="AO328" s="124"/>
      <c r="AP328" s="124"/>
      <c r="AQ328" s="124"/>
      <c r="AR328" s="124"/>
      <c r="AS328" s="124"/>
      <c r="AT328" s="124"/>
      <c r="AU328" s="124"/>
      <c r="AV328" s="124"/>
      <c r="AW328" s="124"/>
      <c r="AX328" s="124"/>
      <c r="AY328" s="124"/>
      <c r="AZ328" s="124"/>
      <c r="BA328" s="124"/>
      <c r="BB328" s="124"/>
      <c r="BC328" s="124"/>
      <c r="BD328" s="124"/>
      <c r="BE328" s="124"/>
      <c r="BF328" s="124"/>
      <c r="BG328" s="124"/>
      <c r="BH328" s="124"/>
      <c r="BI328" s="124"/>
    </row>
    <row r="329" spans="1:61" s="129" customFormat="1" ht="14" hidden="1" x14ac:dyDescent="0.3">
      <c r="A329" s="132"/>
      <c r="B329" s="133"/>
      <c r="C329" s="133"/>
      <c r="D329" s="133"/>
      <c r="E329" s="134"/>
      <c r="F329" s="134"/>
      <c r="G329" s="134"/>
      <c r="H329" s="134"/>
      <c r="I329" s="134"/>
      <c r="J329" s="134"/>
      <c r="K329" s="133"/>
      <c r="L329" s="134"/>
      <c r="M329" s="133"/>
      <c r="N329" s="134"/>
      <c r="O329" s="133"/>
      <c r="P329" s="133"/>
      <c r="Q329" s="133"/>
      <c r="R329" s="133"/>
      <c r="S329" s="133"/>
      <c r="T329" s="133"/>
      <c r="U329" s="133"/>
      <c r="V329" s="133"/>
      <c r="W329" s="133"/>
      <c r="X329" s="133"/>
      <c r="Y329" s="133"/>
      <c r="Z329" s="133"/>
      <c r="AA329" s="133"/>
      <c r="AB329" s="165"/>
      <c r="AC329" s="165"/>
      <c r="AD329" s="133"/>
      <c r="AE329" s="188"/>
      <c r="AF329" s="168"/>
      <c r="AG329" s="166"/>
      <c r="AH329" s="166"/>
      <c r="AI329" s="167"/>
      <c r="AJ329" s="188"/>
      <c r="AL329" s="124"/>
      <c r="AM329" s="124"/>
      <c r="AN329" s="124"/>
      <c r="AO329" s="124"/>
      <c r="AP329" s="124"/>
      <c r="AQ329" s="124"/>
      <c r="AR329" s="124"/>
      <c r="AS329" s="124"/>
      <c r="AT329" s="124"/>
      <c r="AU329" s="124"/>
      <c r="AV329" s="124"/>
      <c r="AW329" s="124"/>
      <c r="AX329" s="124"/>
      <c r="AY329" s="124"/>
      <c r="AZ329" s="124"/>
      <c r="BA329" s="124"/>
      <c r="BB329" s="124"/>
      <c r="BC329" s="124"/>
      <c r="BD329" s="124"/>
      <c r="BE329" s="124"/>
      <c r="BF329" s="124"/>
      <c r="BG329" s="124"/>
      <c r="BH329" s="124"/>
      <c r="BI329" s="124"/>
    </row>
    <row r="330" spans="1:61" s="129" customFormat="1" ht="14" hidden="1" x14ac:dyDescent="0.3">
      <c r="A330" s="132"/>
      <c r="B330" s="133"/>
      <c r="C330" s="133"/>
      <c r="D330" s="133"/>
      <c r="E330" s="134"/>
      <c r="F330" s="134"/>
      <c r="G330" s="134"/>
      <c r="H330" s="134"/>
      <c r="I330" s="134"/>
      <c r="J330" s="134"/>
      <c r="K330" s="133"/>
      <c r="L330" s="134"/>
      <c r="M330" s="133"/>
      <c r="N330" s="134"/>
      <c r="O330" s="133"/>
      <c r="P330" s="133"/>
      <c r="Q330" s="133"/>
      <c r="R330" s="133"/>
      <c r="S330" s="133"/>
      <c r="T330" s="133"/>
      <c r="U330" s="133"/>
      <c r="V330" s="133"/>
      <c r="W330" s="133"/>
      <c r="X330" s="133"/>
      <c r="Y330" s="133"/>
      <c r="Z330" s="133"/>
      <c r="AA330" s="133"/>
      <c r="AB330" s="165"/>
      <c r="AC330" s="165"/>
      <c r="AD330" s="133"/>
      <c r="AE330" s="188"/>
      <c r="AF330" s="168"/>
      <c r="AG330" s="166"/>
      <c r="AH330" s="166"/>
      <c r="AI330" s="167"/>
      <c r="AJ330" s="188"/>
      <c r="AL330" s="124"/>
      <c r="AM330" s="124"/>
      <c r="AN330" s="124"/>
      <c r="AO330" s="124"/>
      <c r="AP330" s="124"/>
      <c r="AQ330" s="124"/>
      <c r="AR330" s="124"/>
      <c r="AS330" s="124"/>
      <c r="AT330" s="124"/>
      <c r="AU330" s="124"/>
      <c r="AV330" s="124"/>
      <c r="AW330" s="124"/>
      <c r="AX330" s="124"/>
      <c r="AY330" s="124"/>
      <c r="AZ330" s="124"/>
      <c r="BA330" s="124"/>
      <c r="BB330" s="124"/>
      <c r="BC330" s="124"/>
      <c r="BD330" s="124"/>
      <c r="BE330" s="124"/>
      <c r="BF330" s="124"/>
      <c r="BG330" s="124"/>
      <c r="BH330" s="124"/>
      <c r="BI330" s="124"/>
    </row>
    <row r="331" spans="1:61" s="129" customFormat="1" ht="14" hidden="1" x14ac:dyDescent="0.3">
      <c r="A331" s="132"/>
      <c r="B331" s="133"/>
      <c r="C331" s="133"/>
      <c r="D331" s="133"/>
      <c r="E331" s="134"/>
      <c r="F331" s="134"/>
      <c r="G331" s="134"/>
      <c r="H331" s="134"/>
      <c r="I331" s="134"/>
      <c r="J331" s="134"/>
      <c r="K331" s="133"/>
      <c r="L331" s="134"/>
      <c r="M331" s="133"/>
      <c r="N331" s="134"/>
      <c r="O331" s="133"/>
      <c r="P331" s="133"/>
      <c r="Q331" s="133"/>
      <c r="R331" s="133"/>
      <c r="S331" s="133"/>
      <c r="T331" s="133"/>
      <c r="U331" s="133"/>
      <c r="V331" s="133"/>
      <c r="W331" s="133"/>
      <c r="X331" s="133"/>
      <c r="Y331" s="133"/>
      <c r="Z331" s="133"/>
      <c r="AA331" s="133"/>
      <c r="AB331" s="165"/>
      <c r="AC331" s="165"/>
      <c r="AD331" s="133"/>
      <c r="AE331" s="188"/>
      <c r="AF331" s="168"/>
      <c r="AG331" s="166"/>
      <c r="AH331" s="166"/>
      <c r="AI331" s="167"/>
      <c r="AJ331" s="188"/>
      <c r="AL331" s="124"/>
      <c r="AM331" s="124"/>
      <c r="AN331" s="124"/>
      <c r="AO331" s="124"/>
      <c r="AP331" s="124"/>
      <c r="AQ331" s="124"/>
      <c r="AR331" s="124"/>
      <c r="AS331" s="124"/>
      <c r="AT331" s="124"/>
      <c r="AU331" s="124"/>
      <c r="AV331" s="124"/>
      <c r="AW331" s="124"/>
      <c r="AX331" s="124"/>
      <c r="AY331" s="124"/>
      <c r="AZ331" s="124"/>
      <c r="BA331" s="124"/>
      <c r="BB331" s="124"/>
      <c r="BC331" s="124"/>
      <c r="BD331" s="124"/>
      <c r="BE331" s="124"/>
      <c r="BF331" s="124"/>
      <c r="BG331" s="124"/>
      <c r="BH331" s="124"/>
      <c r="BI331" s="124"/>
    </row>
    <row r="332" spans="1:61" s="129" customFormat="1" ht="14" hidden="1" x14ac:dyDescent="0.3">
      <c r="A332" s="132"/>
      <c r="B332" s="133"/>
      <c r="C332" s="133"/>
      <c r="D332" s="133"/>
      <c r="E332" s="134"/>
      <c r="F332" s="134"/>
      <c r="G332" s="134"/>
      <c r="H332" s="134"/>
      <c r="I332" s="134"/>
      <c r="J332" s="134"/>
      <c r="K332" s="133"/>
      <c r="L332" s="134"/>
      <c r="M332" s="133"/>
      <c r="N332" s="134"/>
      <c r="O332" s="133"/>
      <c r="P332" s="133"/>
      <c r="Q332" s="133"/>
      <c r="R332" s="133"/>
      <c r="S332" s="133"/>
      <c r="T332" s="133"/>
      <c r="U332" s="133"/>
      <c r="V332" s="133"/>
      <c r="W332" s="133"/>
      <c r="X332" s="133"/>
      <c r="Y332" s="133"/>
      <c r="Z332" s="133"/>
      <c r="AA332" s="133"/>
      <c r="AB332" s="165"/>
      <c r="AC332" s="165"/>
      <c r="AD332" s="133"/>
      <c r="AE332" s="188"/>
      <c r="AF332" s="168"/>
      <c r="AG332" s="166"/>
      <c r="AH332" s="166"/>
      <c r="AI332" s="167"/>
      <c r="AJ332" s="188"/>
      <c r="AL332" s="124"/>
      <c r="AM332" s="124"/>
      <c r="AN332" s="124"/>
      <c r="AO332" s="124"/>
      <c r="AP332" s="124"/>
      <c r="AQ332" s="124"/>
      <c r="AR332" s="124"/>
      <c r="AS332" s="124"/>
      <c r="AT332" s="124"/>
      <c r="AU332" s="124"/>
      <c r="AV332" s="124"/>
      <c r="AW332" s="124"/>
      <c r="AX332" s="124"/>
      <c r="AY332" s="124"/>
      <c r="AZ332" s="124"/>
      <c r="BA332" s="124"/>
      <c r="BB332" s="124"/>
      <c r="BC332" s="124"/>
      <c r="BD332" s="124"/>
      <c r="BE332" s="124"/>
      <c r="BF332" s="124"/>
      <c r="BG332" s="124"/>
      <c r="BH332" s="124"/>
      <c r="BI332" s="124"/>
    </row>
    <row r="333" spans="1:61" s="129" customFormat="1" ht="14" hidden="1" x14ac:dyDescent="0.3">
      <c r="A333" s="132"/>
      <c r="B333" s="133"/>
      <c r="C333" s="133"/>
      <c r="D333" s="133"/>
      <c r="E333" s="134"/>
      <c r="F333" s="134"/>
      <c r="G333" s="134"/>
      <c r="H333" s="134"/>
      <c r="I333" s="134"/>
      <c r="J333" s="134"/>
      <c r="K333" s="133"/>
      <c r="L333" s="134"/>
      <c r="M333" s="133"/>
      <c r="N333" s="134"/>
      <c r="O333" s="133"/>
      <c r="P333" s="133"/>
      <c r="Q333" s="133"/>
      <c r="R333" s="133"/>
      <c r="S333" s="133"/>
      <c r="T333" s="133"/>
      <c r="U333" s="133"/>
      <c r="V333" s="133"/>
      <c r="W333" s="133"/>
      <c r="X333" s="133"/>
      <c r="Y333" s="133"/>
      <c r="Z333" s="133"/>
      <c r="AA333" s="133"/>
      <c r="AB333" s="165"/>
      <c r="AC333" s="165"/>
      <c r="AD333" s="133"/>
      <c r="AE333" s="188"/>
      <c r="AF333" s="168"/>
      <c r="AG333" s="166"/>
      <c r="AH333" s="166"/>
      <c r="AI333" s="167"/>
      <c r="AJ333" s="188"/>
      <c r="AL333" s="124"/>
      <c r="AM333" s="124"/>
      <c r="AN333" s="124"/>
      <c r="AO333" s="124"/>
      <c r="AP333" s="124"/>
      <c r="AQ333" s="124"/>
      <c r="AR333" s="124"/>
      <c r="AS333" s="124"/>
      <c r="AT333" s="124"/>
      <c r="AU333" s="124"/>
      <c r="AV333" s="124"/>
      <c r="AW333" s="124"/>
      <c r="AX333" s="124"/>
      <c r="AY333" s="124"/>
      <c r="AZ333" s="124"/>
      <c r="BA333" s="124"/>
      <c r="BB333" s="124"/>
      <c r="BC333" s="124"/>
      <c r="BD333" s="124"/>
      <c r="BE333" s="124"/>
      <c r="BF333" s="124"/>
      <c r="BG333" s="124"/>
      <c r="BH333" s="124"/>
      <c r="BI333" s="124"/>
    </row>
    <row r="334" spans="1:61" s="129" customFormat="1" ht="14" hidden="1" x14ac:dyDescent="0.3">
      <c r="A334" s="132"/>
      <c r="B334" s="133"/>
      <c r="C334" s="133"/>
      <c r="D334" s="133"/>
      <c r="E334" s="134"/>
      <c r="F334" s="134"/>
      <c r="G334" s="134"/>
      <c r="H334" s="134"/>
      <c r="I334" s="134"/>
      <c r="J334" s="134"/>
      <c r="K334" s="133"/>
      <c r="L334" s="134"/>
      <c r="M334" s="133"/>
      <c r="N334" s="134"/>
      <c r="O334" s="133"/>
      <c r="P334" s="133"/>
      <c r="Q334" s="133"/>
      <c r="R334" s="133"/>
      <c r="S334" s="133"/>
      <c r="T334" s="133"/>
      <c r="U334" s="133"/>
      <c r="V334" s="133"/>
      <c r="W334" s="133"/>
      <c r="X334" s="133"/>
      <c r="Y334" s="133"/>
      <c r="Z334" s="133"/>
      <c r="AA334" s="133"/>
      <c r="AB334" s="165"/>
      <c r="AC334" s="165"/>
      <c r="AD334" s="133"/>
      <c r="AE334" s="188"/>
      <c r="AF334" s="168"/>
      <c r="AG334" s="166"/>
      <c r="AH334" s="166"/>
      <c r="AI334" s="167"/>
      <c r="AJ334" s="188"/>
      <c r="AL334" s="124"/>
      <c r="AM334" s="124"/>
      <c r="AN334" s="124"/>
      <c r="AO334" s="124"/>
      <c r="AP334" s="124"/>
      <c r="AQ334" s="124"/>
      <c r="AR334" s="124"/>
      <c r="AS334" s="124"/>
      <c r="AT334" s="124"/>
      <c r="AU334" s="124"/>
      <c r="AV334" s="124"/>
      <c r="AW334" s="124"/>
      <c r="AX334" s="124"/>
      <c r="AY334" s="124"/>
      <c r="AZ334" s="124"/>
      <c r="BA334" s="124"/>
      <c r="BB334" s="124"/>
      <c r="BC334" s="124"/>
      <c r="BD334" s="124"/>
      <c r="BE334" s="124"/>
      <c r="BF334" s="124"/>
      <c r="BG334" s="124"/>
      <c r="BH334" s="124"/>
      <c r="BI334" s="124"/>
    </row>
    <row r="335" spans="1:61" s="129" customFormat="1" ht="14" hidden="1" x14ac:dyDescent="0.3">
      <c r="A335" s="132"/>
      <c r="B335" s="133"/>
      <c r="C335" s="133"/>
      <c r="D335" s="133"/>
      <c r="E335" s="134"/>
      <c r="F335" s="134"/>
      <c r="G335" s="134"/>
      <c r="H335" s="134"/>
      <c r="I335" s="134"/>
      <c r="J335" s="134"/>
      <c r="K335" s="133"/>
      <c r="L335" s="134"/>
      <c r="M335" s="133"/>
      <c r="N335" s="134"/>
      <c r="O335" s="133"/>
      <c r="P335" s="133"/>
      <c r="Q335" s="133"/>
      <c r="R335" s="133"/>
      <c r="S335" s="133"/>
      <c r="T335" s="133"/>
      <c r="U335" s="133"/>
      <c r="V335" s="133"/>
      <c r="W335" s="133"/>
      <c r="X335" s="133"/>
      <c r="Y335" s="133"/>
      <c r="Z335" s="133"/>
      <c r="AA335" s="133"/>
      <c r="AB335" s="165"/>
      <c r="AC335" s="165"/>
      <c r="AD335" s="133"/>
      <c r="AE335" s="188"/>
      <c r="AF335" s="168"/>
      <c r="AG335" s="166"/>
      <c r="AH335" s="166"/>
      <c r="AI335" s="167"/>
      <c r="AJ335" s="188"/>
      <c r="AL335" s="124"/>
      <c r="AM335" s="124"/>
      <c r="AN335" s="124"/>
      <c r="AO335" s="124"/>
      <c r="AP335" s="124"/>
      <c r="AQ335" s="124"/>
      <c r="AR335" s="124"/>
      <c r="AS335" s="124"/>
      <c r="AT335" s="124"/>
      <c r="AU335" s="124"/>
      <c r="AV335" s="124"/>
      <c r="AW335" s="124"/>
      <c r="AX335" s="124"/>
      <c r="AY335" s="124"/>
      <c r="AZ335" s="124"/>
      <c r="BA335" s="124"/>
      <c r="BB335" s="124"/>
      <c r="BC335" s="124"/>
      <c r="BD335" s="124"/>
      <c r="BE335" s="124"/>
      <c r="BF335" s="124"/>
      <c r="BG335" s="124"/>
      <c r="BH335" s="124"/>
      <c r="BI335" s="124"/>
    </row>
    <row r="336" spans="1:61" s="129" customFormat="1" ht="14" hidden="1" x14ac:dyDescent="0.3">
      <c r="A336" s="132"/>
      <c r="B336" s="133"/>
      <c r="C336" s="133"/>
      <c r="D336" s="133"/>
      <c r="E336" s="134"/>
      <c r="F336" s="134"/>
      <c r="G336" s="134"/>
      <c r="H336" s="134"/>
      <c r="I336" s="134"/>
      <c r="J336" s="134"/>
      <c r="K336" s="133"/>
      <c r="L336" s="134"/>
      <c r="M336" s="133"/>
      <c r="N336" s="134"/>
      <c r="O336" s="133"/>
      <c r="P336" s="133"/>
      <c r="Q336" s="133"/>
      <c r="R336" s="133"/>
      <c r="S336" s="133"/>
      <c r="T336" s="133"/>
      <c r="U336" s="133"/>
      <c r="V336" s="133"/>
      <c r="W336" s="133"/>
      <c r="X336" s="133"/>
      <c r="Y336" s="133"/>
      <c r="Z336" s="133"/>
      <c r="AA336" s="133"/>
      <c r="AB336" s="165"/>
      <c r="AC336" s="165"/>
      <c r="AD336" s="133"/>
      <c r="AE336" s="188"/>
      <c r="AF336" s="168"/>
      <c r="AG336" s="166"/>
      <c r="AH336" s="166"/>
      <c r="AI336" s="167"/>
      <c r="AJ336" s="188"/>
      <c r="AL336" s="124"/>
      <c r="AM336" s="124"/>
      <c r="AN336" s="124"/>
      <c r="AO336" s="124"/>
      <c r="AP336" s="124"/>
      <c r="AQ336" s="124"/>
      <c r="AR336" s="124"/>
      <c r="AS336" s="124"/>
      <c r="AT336" s="124"/>
      <c r="AU336" s="124"/>
      <c r="AV336" s="124"/>
      <c r="AW336" s="124"/>
      <c r="AX336" s="124"/>
      <c r="AY336" s="124"/>
      <c r="AZ336" s="124"/>
      <c r="BA336" s="124"/>
      <c r="BB336" s="124"/>
      <c r="BC336" s="124"/>
      <c r="BD336" s="124"/>
      <c r="BE336" s="124"/>
      <c r="BF336" s="124"/>
      <c r="BG336" s="124"/>
      <c r="BH336" s="124"/>
      <c r="BI336" s="124"/>
    </row>
    <row r="337" spans="1:61" s="129" customFormat="1" ht="14" hidden="1" x14ac:dyDescent="0.3">
      <c r="A337" s="132"/>
      <c r="B337" s="133"/>
      <c r="C337" s="133"/>
      <c r="D337" s="133"/>
      <c r="E337" s="134"/>
      <c r="F337" s="134"/>
      <c r="G337" s="134"/>
      <c r="H337" s="134"/>
      <c r="I337" s="134"/>
      <c r="J337" s="134"/>
      <c r="K337" s="133"/>
      <c r="L337" s="134"/>
      <c r="M337" s="133"/>
      <c r="N337" s="134"/>
      <c r="O337" s="133"/>
      <c r="P337" s="133"/>
      <c r="Q337" s="133"/>
      <c r="R337" s="133"/>
      <c r="S337" s="133"/>
      <c r="T337" s="133"/>
      <c r="U337" s="133"/>
      <c r="V337" s="133"/>
      <c r="W337" s="133"/>
      <c r="X337" s="133"/>
      <c r="Y337" s="133"/>
      <c r="Z337" s="133"/>
      <c r="AA337" s="133"/>
      <c r="AB337" s="165"/>
      <c r="AC337" s="165"/>
      <c r="AD337" s="133"/>
      <c r="AE337" s="188"/>
      <c r="AF337" s="168"/>
      <c r="AG337" s="166"/>
      <c r="AH337" s="166"/>
      <c r="AI337" s="167"/>
      <c r="AJ337" s="188"/>
      <c r="AL337" s="124"/>
      <c r="AM337" s="124"/>
      <c r="AN337" s="124"/>
      <c r="AO337" s="124"/>
      <c r="AP337" s="124"/>
      <c r="AQ337" s="124"/>
      <c r="AR337" s="124"/>
      <c r="AS337" s="124"/>
      <c r="AT337" s="124"/>
      <c r="AU337" s="124"/>
      <c r="AV337" s="124"/>
      <c r="AW337" s="124"/>
      <c r="AX337" s="124"/>
      <c r="AY337" s="124"/>
      <c r="AZ337" s="124"/>
      <c r="BA337" s="124"/>
      <c r="BB337" s="124"/>
      <c r="BC337" s="124"/>
      <c r="BD337" s="124"/>
      <c r="BE337" s="124"/>
      <c r="BF337" s="124"/>
      <c r="BG337" s="124"/>
      <c r="BH337" s="124"/>
      <c r="BI337" s="124"/>
    </row>
    <row r="338" spans="1:61" s="129" customFormat="1" ht="14" hidden="1" x14ac:dyDescent="0.3">
      <c r="A338" s="132"/>
      <c r="B338" s="133"/>
      <c r="C338" s="133"/>
      <c r="D338" s="133"/>
      <c r="E338" s="134"/>
      <c r="F338" s="134"/>
      <c r="G338" s="134"/>
      <c r="H338" s="134"/>
      <c r="I338" s="134"/>
      <c r="J338" s="134"/>
      <c r="K338" s="133"/>
      <c r="L338" s="134"/>
      <c r="M338" s="133"/>
      <c r="N338" s="134"/>
      <c r="O338" s="133"/>
      <c r="P338" s="133"/>
      <c r="Q338" s="133"/>
      <c r="R338" s="133"/>
      <c r="S338" s="133"/>
      <c r="T338" s="133"/>
      <c r="U338" s="133"/>
      <c r="V338" s="133"/>
      <c r="W338" s="133"/>
      <c r="X338" s="133"/>
      <c r="Y338" s="133"/>
      <c r="Z338" s="133"/>
      <c r="AA338" s="133"/>
      <c r="AB338" s="165"/>
      <c r="AC338" s="165"/>
      <c r="AD338" s="133"/>
      <c r="AE338" s="188"/>
      <c r="AF338" s="168"/>
      <c r="AG338" s="166"/>
      <c r="AH338" s="166"/>
      <c r="AI338" s="167"/>
      <c r="AJ338" s="188"/>
      <c r="AL338" s="124"/>
      <c r="AM338" s="124"/>
      <c r="AN338" s="124"/>
      <c r="AO338" s="124"/>
      <c r="AP338" s="124"/>
      <c r="AQ338" s="124"/>
      <c r="AR338" s="124"/>
      <c r="AS338" s="124"/>
      <c r="AT338" s="124"/>
      <c r="AU338" s="124"/>
      <c r="AV338" s="124"/>
      <c r="AW338" s="124"/>
      <c r="AX338" s="124"/>
      <c r="AY338" s="124"/>
      <c r="AZ338" s="124"/>
      <c r="BA338" s="124"/>
      <c r="BB338" s="124"/>
      <c r="BC338" s="124"/>
      <c r="BD338" s="124"/>
      <c r="BE338" s="124"/>
      <c r="BF338" s="124"/>
      <c r="BG338" s="124"/>
      <c r="BH338" s="124"/>
      <c r="BI338" s="124"/>
    </row>
    <row r="339" spans="1:61" s="129" customFormat="1" ht="14" hidden="1" x14ac:dyDescent="0.3">
      <c r="A339" s="132"/>
      <c r="B339" s="133"/>
      <c r="C339" s="133"/>
      <c r="D339" s="133"/>
      <c r="E339" s="134"/>
      <c r="F339" s="134"/>
      <c r="G339" s="134"/>
      <c r="H339" s="134"/>
      <c r="I339" s="134"/>
      <c r="J339" s="134"/>
      <c r="K339" s="133"/>
      <c r="L339" s="134"/>
      <c r="M339" s="133"/>
      <c r="N339" s="134"/>
      <c r="O339" s="133"/>
      <c r="P339" s="133"/>
      <c r="Q339" s="133"/>
      <c r="R339" s="133"/>
      <c r="S339" s="133"/>
      <c r="T339" s="133"/>
      <c r="U339" s="133"/>
      <c r="V339" s="133"/>
      <c r="W339" s="133"/>
      <c r="X339" s="133"/>
      <c r="Y339" s="133"/>
      <c r="Z339" s="133"/>
      <c r="AA339" s="133"/>
      <c r="AB339" s="165"/>
      <c r="AC339" s="165"/>
      <c r="AD339" s="133"/>
      <c r="AE339" s="188"/>
      <c r="AF339" s="168"/>
      <c r="AG339" s="166"/>
      <c r="AH339" s="166"/>
      <c r="AI339" s="167"/>
      <c r="AJ339" s="188"/>
      <c r="AL339" s="124"/>
      <c r="AM339" s="124"/>
      <c r="AN339" s="124"/>
      <c r="AO339" s="124"/>
      <c r="AP339" s="124"/>
      <c r="AQ339" s="124"/>
      <c r="AR339" s="124"/>
      <c r="AS339" s="124"/>
      <c r="AT339" s="124"/>
      <c r="AU339" s="124"/>
      <c r="AV339" s="124"/>
      <c r="AW339" s="124"/>
      <c r="AX339" s="124"/>
      <c r="AY339" s="124"/>
      <c r="AZ339" s="124"/>
      <c r="BA339" s="124"/>
      <c r="BB339" s="124"/>
      <c r="BC339" s="124"/>
      <c r="BD339" s="124"/>
      <c r="BE339" s="124"/>
      <c r="BF339" s="124"/>
      <c r="BG339" s="124"/>
      <c r="BH339" s="124"/>
      <c r="BI339" s="124"/>
    </row>
    <row r="340" spans="1:61" s="129" customFormat="1" ht="14" hidden="1" x14ac:dyDescent="0.3">
      <c r="A340" s="132"/>
      <c r="B340" s="133"/>
      <c r="C340" s="133"/>
      <c r="D340" s="133"/>
      <c r="E340" s="134"/>
      <c r="F340" s="134"/>
      <c r="G340" s="134"/>
      <c r="H340" s="134"/>
      <c r="I340" s="134"/>
      <c r="J340" s="134"/>
      <c r="K340" s="133"/>
      <c r="L340" s="134"/>
      <c r="M340" s="133"/>
      <c r="N340" s="134"/>
      <c r="O340" s="133"/>
      <c r="P340" s="133"/>
      <c r="Q340" s="133"/>
      <c r="R340" s="133"/>
      <c r="S340" s="133"/>
      <c r="T340" s="133"/>
      <c r="U340" s="133"/>
      <c r="V340" s="133"/>
      <c r="W340" s="133"/>
      <c r="X340" s="133"/>
      <c r="Y340" s="133"/>
      <c r="Z340" s="133"/>
      <c r="AA340" s="133"/>
      <c r="AB340" s="165"/>
      <c r="AC340" s="165"/>
      <c r="AD340" s="133"/>
      <c r="AE340" s="188"/>
      <c r="AF340" s="168"/>
      <c r="AG340" s="166"/>
      <c r="AH340" s="166"/>
      <c r="AI340" s="167"/>
      <c r="AJ340" s="188"/>
      <c r="AL340" s="124"/>
      <c r="AM340" s="124"/>
      <c r="AN340" s="124"/>
      <c r="AO340" s="124"/>
      <c r="AP340" s="124"/>
      <c r="AQ340" s="124"/>
      <c r="AR340" s="124"/>
      <c r="AS340" s="124"/>
      <c r="AT340" s="124"/>
      <c r="AU340" s="124"/>
      <c r="AV340" s="124"/>
      <c r="AW340" s="124"/>
      <c r="AX340" s="124"/>
      <c r="AY340" s="124"/>
      <c r="AZ340" s="124"/>
      <c r="BA340" s="124"/>
      <c r="BB340" s="124"/>
      <c r="BC340" s="124"/>
      <c r="BD340" s="124"/>
      <c r="BE340" s="124"/>
      <c r="BF340" s="124"/>
      <c r="BG340" s="124"/>
      <c r="BH340" s="124"/>
      <c r="BI340" s="124"/>
    </row>
    <row r="341" spans="1:61" s="129" customFormat="1" ht="14" hidden="1" x14ac:dyDescent="0.3">
      <c r="A341" s="132"/>
      <c r="B341" s="133"/>
      <c r="C341" s="133"/>
      <c r="D341" s="133"/>
      <c r="E341" s="134"/>
      <c r="F341" s="134"/>
      <c r="G341" s="134"/>
      <c r="H341" s="134"/>
      <c r="I341" s="134"/>
      <c r="J341" s="134"/>
      <c r="K341" s="133"/>
      <c r="L341" s="134"/>
      <c r="M341" s="133"/>
      <c r="N341" s="134"/>
      <c r="O341" s="133"/>
      <c r="P341" s="133"/>
      <c r="Q341" s="133"/>
      <c r="R341" s="133"/>
      <c r="S341" s="133"/>
      <c r="T341" s="133"/>
      <c r="U341" s="133"/>
      <c r="V341" s="133"/>
      <c r="W341" s="133"/>
      <c r="X341" s="133"/>
      <c r="Y341" s="133"/>
      <c r="Z341" s="133"/>
      <c r="AA341" s="133"/>
      <c r="AB341" s="165"/>
      <c r="AC341" s="165"/>
      <c r="AD341" s="133"/>
      <c r="AE341" s="188"/>
      <c r="AF341" s="168"/>
      <c r="AG341" s="166"/>
      <c r="AH341" s="166"/>
      <c r="AI341" s="167"/>
      <c r="AJ341" s="188"/>
      <c r="AL341" s="124"/>
      <c r="AM341" s="124"/>
      <c r="AN341" s="124"/>
      <c r="AO341" s="124"/>
      <c r="AP341" s="124"/>
      <c r="AQ341" s="124"/>
      <c r="AR341" s="124"/>
      <c r="AS341" s="124"/>
      <c r="AT341" s="124"/>
      <c r="AU341" s="124"/>
      <c r="AV341" s="124"/>
      <c r="AW341" s="124"/>
      <c r="AX341" s="124"/>
      <c r="AY341" s="124"/>
      <c r="AZ341" s="124"/>
      <c r="BA341" s="124"/>
      <c r="BB341" s="124"/>
      <c r="BC341" s="124"/>
      <c r="BD341" s="124"/>
      <c r="BE341" s="124"/>
      <c r="BF341" s="124"/>
      <c r="BG341" s="124"/>
      <c r="BH341" s="124"/>
      <c r="BI341" s="124"/>
    </row>
    <row r="342" spans="1:61" s="129" customFormat="1" ht="14" hidden="1" x14ac:dyDescent="0.3">
      <c r="A342" s="132"/>
      <c r="B342" s="133"/>
      <c r="C342" s="133"/>
      <c r="D342" s="133"/>
      <c r="E342" s="134"/>
      <c r="F342" s="134"/>
      <c r="G342" s="134"/>
      <c r="H342" s="134"/>
      <c r="I342" s="134"/>
      <c r="J342" s="134"/>
      <c r="K342" s="133"/>
      <c r="L342" s="134"/>
      <c r="M342" s="133"/>
      <c r="N342" s="134"/>
      <c r="O342" s="133"/>
      <c r="P342" s="133"/>
      <c r="Q342" s="133"/>
      <c r="R342" s="133"/>
      <c r="S342" s="133"/>
      <c r="T342" s="133"/>
      <c r="U342" s="133"/>
      <c r="V342" s="133"/>
      <c r="W342" s="133"/>
      <c r="X342" s="133"/>
      <c r="Y342" s="133"/>
      <c r="Z342" s="133"/>
      <c r="AA342" s="133"/>
      <c r="AB342" s="165"/>
      <c r="AC342" s="165"/>
      <c r="AD342" s="133"/>
      <c r="AE342" s="188"/>
      <c r="AF342" s="168"/>
      <c r="AG342" s="166"/>
      <c r="AH342" s="166"/>
      <c r="AI342" s="167"/>
      <c r="AJ342" s="188"/>
      <c r="AL342" s="124"/>
      <c r="AM342" s="124"/>
      <c r="AN342" s="124"/>
      <c r="AO342" s="124"/>
      <c r="AP342" s="124"/>
      <c r="AQ342" s="124"/>
      <c r="AR342" s="124"/>
      <c r="AS342" s="124"/>
      <c r="AT342" s="124"/>
      <c r="AU342" s="124"/>
      <c r="AV342" s="124"/>
      <c r="AW342" s="124"/>
      <c r="AX342" s="124"/>
      <c r="AY342" s="124"/>
      <c r="AZ342" s="124"/>
      <c r="BA342" s="124"/>
      <c r="BB342" s="124"/>
      <c r="BC342" s="124"/>
      <c r="BD342" s="124"/>
      <c r="BE342" s="124"/>
      <c r="BF342" s="124"/>
      <c r="BG342" s="124"/>
      <c r="BH342" s="124"/>
      <c r="BI342" s="124"/>
    </row>
    <row r="343" spans="1:61" s="129" customFormat="1" ht="14" hidden="1" x14ac:dyDescent="0.3">
      <c r="A343" s="132"/>
      <c r="B343" s="133"/>
      <c r="C343" s="133"/>
      <c r="D343" s="133"/>
      <c r="E343" s="134"/>
      <c r="F343" s="134"/>
      <c r="G343" s="134"/>
      <c r="H343" s="134"/>
      <c r="I343" s="134"/>
      <c r="J343" s="134"/>
      <c r="K343" s="133"/>
      <c r="L343" s="134"/>
      <c r="M343" s="133"/>
      <c r="N343" s="134"/>
      <c r="O343" s="133"/>
      <c r="P343" s="133"/>
      <c r="Q343" s="133"/>
      <c r="R343" s="133"/>
      <c r="S343" s="133"/>
      <c r="T343" s="133"/>
      <c r="U343" s="133"/>
      <c r="V343" s="133"/>
      <c r="W343" s="133"/>
      <c r="X343" s="133"/>
      <c r="Y343" s="133"/>
      <c r="Z343" s="133"/>
      <c r="AA343" s="133"/>
      <c r="AB343" s="165"/>
      <c r="AC343" s="165"/>
      <c r="AD343" s="133"/>
      <c r="AE343" s="188"/>
      <c r="AF343" s="168"/>
      <c r="AG343" s="166"/>
      <c r="AH343" s="166"/>
      <c r="AI343" s="167"/>
      <c r="AJ343" s="188"/>
      <c r="AL343" s="124"/>
      <c r="AM343" s="124"/>
      <c r="AN343" s="124"/>
      <c r="AO343" s="124"/>
      <c r="AP343" s="124"/>
      <c r="AQ343" s="124"/>
      <c r="AR343" s="124"/>
      <c r="AS343" s="124"/>
      <c r="AT343" s="124"/>
      <c r="AU343" s="124"/>
      <c r="AV343" s="124"/>
      <c r="AW343" s="124"/>
      <c r="AX343" s="124"/>
      <c r="AY343" s="124"/>
      <c r="AZ343" s="124"/>
      <c r="BA343" s="124"/>
      <c r="BB343" s="124"/>
      <c r="BC343" s="124"/>
      <c r="BD343" s="124"/>
      <c r="BE343" s="124"/>
      <c r="BF343" s="124"/>
      <c r="BG343" s="124"/>
      <c r="BH343" s="124"/>
      <c r="BI343" s="124"/>
    </row>
    <row r="344" spans="1:61" s="129" customFormat="1" ht="14" hidden="1" x14ac:dyDescent="0.3">
      <c r="A344" s="132"/>
      <c r="B344" s="133"/>
      <c r="C344" s="133"/>
      <c r="D344" s="133"/>
      <c r="E344" s="134"/>
      <c r="F344" s="134"/>
      <c r="G344" s="134"/>
      <c r="H344" s="134"/>
      <c r="I344" s="134"/>
      <c r="J344" s="134"/>
      <c r="K344" s="133"/>
      <c r="L344" s="134"/>
      <c r="M344" s="133"/>
      <c r="N344" s="134"/>
      <c r="O344" s="133"/>
      <c r="P344" s="133"/>
      <c r="Q344" s="133"/>
      <c r="R344" s="133"/>
      <c r="S344" s="133"/>
      <c r="T344" s="133"/>
      <c r="U344" s="133"/>
      <c r="V344" s="133"/>
      <c r="W344" s="133"/>
      <c r="X344" s="133"/>
      <c r="Y344" s="133"/>
      <c r="Z344" s="133"/>
      <c r="AA344" s="133"/>
      <c r="AB344" s="165"/>
      <c r="AC344" s="165"/>
      <c r="AD344" s="133"/>
      <c r="AE344" s="188"/>
      <c r="AF344" s="168"/>
      <c r="AG344" s="166"/>
      <c r="AH344" s="166"/>
      <c r="AI344" s="167"/>
      <c r="AJ344" s="188"/>
      <c r="AL344" s="124"/>
      <c r="AM344" s="124"/>
      <c r="AN344" s="124"/>
      <c r="AO344" s="124"/>
      <c r="AP344" s="124"/>
      <c r="AQ344" s="124"/>
      <c r="AR344" s="124"/>
      <c r="AS344" s="124"/>
      <c r="AT344" s="124"/>
      <c r="AU344" s="124"/>
      <c r="AV344" s="124"/>
      <c r="AW344" s="124"/>
      <c r="AX344" s="124"/>
      <c r="AY344" s="124"/>
      <c r="AZ344" s="124"/>
      <c r="BA344" s="124"/>
      <c r="BB344" s="124"/>
      <c r="BC344" s="124"/>
      <c r="BD344" s="124"/>
      <c r="BE344" s="124"/>
      <c r="BF344" s="124"/>
      <c r="BG344" s="124"/>
      <c r="BH344" s="124"/>
      <c r="BI344" s="124"/>
    </row>
    <row r="345" spans="1:61" s="129" customFormat="1" ht="14" hidden="1" x14ac:dyDescent="0.3">
      <c r="A345" s="132"/>
      <c r="B345" s="133"/>
      <c r="C345" s="133"/>
      <c r="D345" s="133"/>
      <c r="E345" s="134"/>
      <c r="F345" s="134"/>
      <c r="G345" s="134"/>
      <c r="H345" s="134"/>
      <c r="I345" s="134"/>
      <c r="J345" s="134"/>
      <c r="K345" s="133"/>
      <c r="L345" s="134"/>
      <c r="M345" s="133"/>
      <c r="N345" s="134"/>
      <c r="O345" s="133"/>
      <c r="P345" s="133"/>
      <c r="Q345" s="133"/>
      <c r="R345" s="133"/>
      <c r="S345" s="133"/>
      <c r="T345" s="133"/>
      <c r="U345" s="133"/>
      <c r="V345" s="133"/>
      <c r="W345" s="133"/>
      <c r="X345" s="133"/>
      <c r="Y345" s="133"/>
      <c r="Z345" s="133"/>
      <c r="AA345" s="133"/>
      <c r="AB345" s="165"/>
      <c r="AC345" s="165"/>
      <c r="AD345" s="133"/>
      <c r="AE345" s="188"/>
      <c r="AF345" s="168"/>
      <c r="AG345" s="166"/>
      <c r="AH345" s="166"/>
      <c r="AI345" s="167"/>
      <c r="AJ345" s="188"/>
      <c r="AL345" s="124"/>
      <c r="AM345" s="124"/>
      <c r="AN345" s="124"/>
      <c r="AO345" s="124"/>
      <c r="AP345" s="124"/>
      <c r="AQ345" s="124"/>
      <c r="AR345" s="124"/>
      <c r="AS345" s="124"/>
      <c r="AT345" s="124"/>
      <c r="AU345" s="124"/>
      <c r="AV345" s="124"/>
      <c r="AW345" s="124"/>
      <c r="AX345" s="124"/>
      <c r="AY345" s="124"/>
      <c r="AZ345" s="124"/>
      <c r="BA345" s="124"/>
      <c r="BB345" s="124"/>
      <c r="BC345" s="124"/>
      <c r="BD345" s="124"/>
      <c r="BE345" s="124"/>
      <c r="BF345" s="124"/>
      <c r="BG345" s="124"/>
      <c r="BH345" s="124"/>
      <c r="BI345" s="124"/>
    </row>
    <row r="346" spans="1:61" s="129" customFormat="1" ht="14" hidden="1" x14ac:dyDescent="0.3">
      <c r="A346" s="132"/>
      <c r="B346" s="133"/>
      <c r="C346" s="133"/>
      <c r="D346" s="133"/>
      <c r="E346" s="134"/>
      <c r="F346" s="134"/>
      <c r="G346" s="134"/>
      <c r="H346" s="134"/>
      <c r="I346" s="134"/>
      <c r="J346" s="134"/>
      <c r="K346" s="133"/>
      <c r="L346" s="134"/>
      <c r="M346" s="133"/>
      <c r="N346" s="134"/>
      <c r="O346" s="133"/>
      <c r="P346" s="133"/>
      <c r="Q346" s="133"/>
      <c r="R346" s="133"/>
      <c r="S346" s="133"/>
      <c r="T346" s="133"/>
      <c r="U346" s="133"/>
      <c r="V346" s="133"/>
      <c r="W346" s="133"/>
      <c r="X346" s="133"/>
      <c r="Y346" s="133"/>
      <c r="Z346" s="133"/>
      <c r="AA346" s="133"/>
      <c r="AB346" s="165"/>
      <c r="AC346" s="165"/>
      <c r="AD346" s="133"/>
      <c r="AE346" s="188"/>
      <c r="AF346" s="168"/>
      <c r="AG346" s="166"/>
      <c r="AH346" s="166"/>
      <c r="AI346" s="167"/>
      <c r="AJ346" s="188"/>
      <c r="AL346" s="124"/>
      <c r="AM346" s="124"/>
      <c r="AN346" s="124"/>
      <c r="AO346" s="124"/>
      <c r="AP346" s="124"/>
      <c r="AQ346" s="124"/>
      <c r="AR346" s="124"/>
      <c r="AS346" s="124"/>
      <c r="AT346" s="124"/>
      <c r="AU346" s="124"/>
      <c r="AV346" s="124"/>
      <c r="AW346" s="124"/>
      <c r="AX346" s="124"/>
      <c r="AY346" s="124"/>
      <c r="AZ346" s="124"/>
      <c r="BA346" s="124"/>
      <c r="BB346" s="124"/>
      <c r="BC346" s="124"/>
      <c r="BD346" s="124"/>
      <c r="BE346" s="124"/>
      <c r="BF346" s="124"/>
      <c r="BG346" s="124"/>
      <c r="BH346" s="124"/>
      <c r="BI346" s="124"/>
    </row>
    <row r="347" spans="1:61" s="129" customFormat="1" ht="14" hidden="1" x14ac:dyDescent="0.3">
      <c r="A347" s="132"/>
      <c r="B347" s="133"/>
      <c r="C347" s="133"/>
      <c r="D347" s="133"/>
      <c r="E347" s="134"/>
      <c r="F347" s="134"/>
      <c r="G347" s="134"/>
      <c r="H347" s="134"/>
      <c r="I347" s="134"/>
      <c r="J347" s="134"/>
      <c r="K347" s="133"/>
      <c r="L347" s="134"/>
      <c r="M347" s="133"/>
      <c r="N347" s="134"/>
      <c r="O347" s="133"/>
      <c r="P347" s="133"/>
      <c r="Q347" s="133"/>
      <c r="R347" s="133"/>
      <c r="S347" s="133"/>
      <c r="T347" s="133"/>
      <c r="U347" s="133"/>
      <c r="V347" s="133"/>
      <c r="W347" s="133"/>
      <c r="X347" s="133"/>
      <c r="Y347" s="133"/>
      <c r="Z347" s="133"/>
      <c r="AA347" s="133"/>
      <c r="AB347" s="165"/>
      <c r="AC347" s="165"/>
      <c r="AD347" s="133"/>
      <c r="AE347" s="188"/>
      <c r="AF347" s="168"/>
      <c r="AG347" s="166"/>
      <c r="AH347" s="166"/>
      <c r="AI347" s="167"/>
      <c r="AJ347" s="188"/>
      <c r="AL347" s="124"/>
      <c r="AM347" s="124"/>
      <c r="AN347" s="124"/>
      <c r="AO347" s="124"/>
      <c r="AP347" s="124"/>
      <c r="AQ347" s="124"/>
      <c r="AR347" s="124"/>
      <c r="AS347" s="124"/>
      <c r="AT347" s="124"/>
      <c r="AU347" s="124"/>
      <c r="AV347" s="124"/>
      <c r="AW347" s="124"/>
      <c r="AX347" s="124"/>
      <c r="AY347" s="124"/>
      <c r="AZ347" s="124"/>
      <c r="BA347" s="124"/>
      <c r="BB347" s="124"/>
      <c r="BC347" s="124"/>
      <c r="BD347" s="124"/>
      <c r="BE347" s="124"/>
      <c r="BF347" s="124"/>
      <c r="BG347" s="124"/>
      <c r="BH347" s="124"/>
      <c r="BI347" s="124"/>
    </row>
    <row r="348" spans="1:61" s="129" customFormat="1" ht="14" hidden="1" x14ac:dyDescent="0.3">
      <c r="A348" s="132"/>
      <c r="B348" s="133"/>
      <c r="C348" s="133"/>
      <c r="D348" s="133"/>
      <c r="E348" s="134"/>
      <c r="F348" s="134"/>
      <c r="G348" s="134"/>
      <c r="H348" s="134"/>
      <c r="I348" s="134"/>
      <c r="J348" s="134"/>
      <c r="K348" s="133"/>
      <c r="L348" s="134"/>
      <c r="M348" s="133"/>
      <c r="N348" s="134"/>
      <c r="O348" s="133"/>
      <c r="P348" s="133"/>
      <c r="Q348" s="133"/>
      <c r="R348" s="133"/>
      <c r="S348" s="133"/>
      <c r="T348" s="133"/>
      <c r="U348" s="133"/>
      <c r="V348" s="133"/>
      <c r="W348" s="133"/>
      <c r="X348" s="133"/>
      <c r="Y348" s="133"/>
      <c r="Z348" s="133"/>
      <c r="AA348" s="133"/>
      <c r="AB348" s="165"/>
      <c r="AC348" s="165"/>
      <c r="AD348" s="133"/>
      <c r="AE348" s="188"/>
      <c r="AF348" s="168"/>
      <c r="AG348" s="166"/>
      <c r="AH348" s="166"/>
      <c r="AI348" s="167"/>
      <c r="AJ348" s="188"/>
      <c r="AL348" s="124"/>
      <c r="AM348" s="124"/>
      <c r="AN348" s="124"/>
      <c r="AO348" s="124"/>
      <c r="AP348" s="124"/>
      <c r="AQ348" s="124"/>
      <c r="AR348" s="124"/>
      <c r="AS348" s="124"/>
      <c r="AT348" s="124"/>
      <c r="AU348" s="124"/>
      <c r="AV348" s="124"/>
      <c r="AW348" s="124"/>
      <c r="AX348" s="124"/>
      <c r="AY348" s="124"/>
      <c r="AZ348" s="124"/>
      <c r="BA348" s="124"/>
      <c r="BB348" s="124"/>
      <c r="BC348" s="124"/>
      <c r="BD348" s="124"/>
      <c r="BE348" s="124"/>
      <c r="BF348" s="124"/>
      <c r="BG348" s="124"/>
      <c r="BH348" s="124"/>
      <c r="BI348" s="124"/>
    </row>
    <row r="349" spans="1:61" s="129" customFormat="1" ht="14" hidden="1" x14ac:dyDescent="0.3">
      <c r="A349" s="132"/>
      <c r="B349" s="133"/>
      <c r="C349" s="133"/>
      <c r="D349" s="133"/>
      <c r="E349" s="134"/>
      <c r="F349" s="134"/>
      <c r="G349" s="134"/>
      <c r="H349" s="134"/>
      <c r="I349" s="134"/>
      <c r="J349" s="134"/>
      <c r="K349" s="133"/>
      <c r="L349" s="134"/>
      <c r="M349" s="133"/>
      <c r="N349" s="134"/>
      <c r="O349" s="133"/>
      <c r="P349" s="133"/>
      <c r="Q349" s="133"/>
      <c r="R349" s="133"/>
      <c r="S349" s="133"/>
      <c r="T349" s="133"/>
      <c r="U349" s="133"/>
      <c r="V349" s="133"/>
      <c r="W349" s="133"/>
      <c r="X349" s="133"/>
      <c r="Y349" s="133"/>
      <c r="Z349" s="133"/>
      <c r="AA349" s="133"/>
      <c r="AB349" s="165"/>
      <c r="AC349" s="165"/>
      <c r="AD349" s="133"/>
      <c r="AE349" s="188"/>
      <c r="AF349" s="168"/>
      <c r="AG349" s="166"/>
      <c r="AH349" s="166"/>
      <c r="AI349" s="167"/>
      <c r="AJ349" s="188"/>
      <c r="AL349" s="124"/>
      <c r="AM349" s="124"/>
      <c r="AN349" s="124"/>
      <c r="AO349" s="124"/>
      <c r="AP349" s="124"/>
      <c r="AQ349" s="124"/>
      <c r="AR349" s="124"/>
      <c r="AS349" s="124"/>
      <c r="AT349" s="124"/>
      <c r="AU349" s="124"/>
      <c r="AV349" s="124"/>
      <c r="AW349" s="124"/>
      <c r="AX349" s="124"/>
      <c r="AY349" s="124"/>
      <c r="AZ349" s="124"/>
      <c r="BA349" s="124"/>
      <c r="BB349" s="124"/>
      <c r="BC349" s="124"/>
      <c r="BD349" s="124"/>
      <c r="BE349" s="124"/>
      <c r="BF349" s="124"/>
      <c r="BG349" s="124"/>
      <c r="BH349" s="124"/>
      <c r="BI349" s="124"/>
    </row>
    <row r="350" spans="1:61" s="129" customFormat="1" ht="14" hidden="1" x14ac:dyDescent="0.3">
      <c r="A350" s="132"/>
      <c r="B350" s="133"/>
      <c r="C350" s="133"/>
      <c r="D350" s="133"/>
      <c r="E350" s="134"/>
      <c r="F350" s="134"/>
      <c r="G350" s="134"/>
      <c r="H350" s="134"/>
      <c r="I350" s="134"/>
      <c r="J350" s="134"/>
      <c r="K350" s="133"/>
      <c r="L350" s="134"/>
      <c r="M350" s="133"/>
      <c r="N350" s="134"/>
      <c r="O350" s="133"/>
      <c r="P350" s="133"/>
      <c r="Q350" s="133"/>
      <c r="R350" s="133"/>
      <c r="S350" s="133"/>
      <c r="T350" s="133"/>
      <c r="U350" s="133"/>
      <c r="V350" s="133"/>
      <c r="W350" s="133"/>
      <c r="X350" s="133"/>
      <c r="Y350" s="133"/>
      <c r="Z350" s="133"/>
      <c r="AA350" s="133"/>
      <c r="AB350" s="165"/>
      <c r="AC350" s="165"/>
      <c r="AD350" s="133"/>
      <c r="AE350" s="188"/>
      <c r="AF350" s="168"/>
      <c r="AG350" s="166"/>
      <c r="AH350" s="166"/>
      <c r="AI350" s="167"/>
      <c r="AJ350" s="188"/>
      <c r="AL350" s="124"/>
      <c r="AM350" s="124"/>
      <c r="AN350" s="124"/>
      <c r="AO350" s="124"/>
      <c r="AP350" s="124"/>
      <c r="AQ350" s="124"/>
      <c r="AR350" s="124"/>
      <c r="AS350" s="124"/>
      <c r="AT350" s="124"/>
      <c r="AU350" s="124"/>
      <c r="AV350" s="124"/>
      <c r="AW350" s="124"/>
      <c r="AX350" s="124"/>
      <c r="AY350" s="124"/>
      <c r="AZ350" s="124"/>
      <c r="BA350" s="124"/>
      <c r="BB350" s="124"/>
      <c r="BC350" s="124"/>
      <c r="BD350" s="124"/>
      <c r="BE350" s="124"/>
      <c r="BF350" s="124"/>
      <c r="BG350" s="124"/>
      <c r="BH350" s="124"/>
      <c r="BI350" s="124"/>
    </row>
    <row r="351" spans="1:61" s="129" customFormat="1" ht="14" hidden="1" x14ac:dyDescent="0.3">
      <c r="A351" s="132"/>
      <c r="B351" s="133"/>
      <c r="C351" s="133"/>
      <c r="D351" s="133"/>
      <c r="E351" s="134"/>
      <c r="F351" s="134"/>
      <c r="G351" s="134"/>
      <c r="H351" s="134"/>
      <c r="I351" s="134"/>
      <c r="J351" s="134"/>
      <c r="K351" s="133"/>
      <c r="L351" s="134"/>
      <c r="M351" s="133"/>
      <c r="N351" s="134"/>
      <c r="O351" s="133"/>
      <c r="P351" s="133"/>
      <c r="Q351" s="133"/>
      <c r="R351" s="133"/>
      <c r="S351" s="133"/>
      <c r="T351" s="133"/>
      <c r="U351" s="133"/>
      <c r="V351" s="133"/>
      <c r="W351" s="133"/>
      <c r="X351" s="133"/>
      <c r="Y351" s="133"/>
      <c r="Z351" s="133"/>
      <c r="AA351" s="133"/>
      <c r="AB351" s="165"/>
      <c r="AC351" s="165"/>
      <c r="AD351" s="133"/>
      <c r="AE351" s="188"/>
      <c r="AF351" s="168"/>
      <c r="AG351" s="166"/>
      <c r="AH351" s="166"/>
      <c r="AI351" s="167"/>
      <c r="AJ351" s="188"/>
      <c r="AL351" s="124"/>
      <c r="AM351" s="124"/>
      <c r="AN351" s="124"/>
      <c r="AO351" s="124"/>
      <c r="AP351" s="124"/>
      <c r="AQ351" s="124"/>
      <c r="AR351" s="124"/>
      <c r="AS351" s="124"/>
      <c r="AT351" s="124"/>
      <c r="AU351" s="124"/>
      <c r="AV351" s="124"/>
      <c r="AW351" s="124"/>
      <c r="AX351" s="124"/>
      <c r="AY351" s="124"/>
      <c r="AZ351" s="124"/>
      <c r="BA351" s="124"/>
      <c r="BB351" s="124"/>
      <c r="BC351" s="124"/>
      <c r="BD351" s="124"/>
      <c r="BE351" s="124"/>
      <c r="BF351" s="124"/>
      <c r="BG351" s="124"/>
      <c r="BH351" s="124"/>
      <c r="BI351" s="124"/>
    </row>
    <row r="352" spans="1:61" s="129" customFormat="1" ht="14" hidden="1" x14ac:dyDescent="0.3">
      <c r="A352" s="132"/>
      <c r="B352" s="133"/>
      <c r="C352" s="133"/>
      <c r="D352" s="133"/>
      <c r="E352" s="134"/>
      <c r="F352" s="134"/>
      <c r="G352" s="134"/>
      <c r="H352" s="134"/>
      <c r="I352" s="134"/>
      <c r="J352" s="134"/>
      <c r="K352" s="133"/>
      <c r="L352" s="134"/>
      <c r="M352" s="133"/>
      <c r="N352" s="134"/>
      <c r="O352" s="133"/>
      <c r="P352" s="133"/>
      <c r="Q352" s="133"/>
      <c r="R352" s="133"/>
      <c r="S352" s="133"/>
      <c r="T352" s="133"/>
      <c r="U352" s="133"/>
      <c r="V352" s="133"/>
      <c r="W352" s="133"/>
      <c r="X352" s="133"/>
      <c r="Y352" s="133"/>
      <c r="Z352" s="133"/>
      <c r="AA352" s="133"/>
      <c r="AB352" s="165"/>
      <c r="AC352" s="165"/>
      <c r="AD352" s="133"/>
      <c r="AE352" s="188"/>
      <c r="AF352" s="168"/>
      <c r="AG352" s="166"/>
      <c r="AH352" s="166"/>
      <c r="AI352" s="167"/>
      <c r="AJ352" s="188"/>
      <c r="AL352" s="124"/>
      <c r="AM352" s="124"/>
      <c r="AN352" s="124"/>
      <c r="AO352" s="124"/>
      <c r="AP352" s="124"/>
      <c r="AQ352" s="124"/>
      <c r="AR352" s="124"/>
      <c r="AS352" s="124"/>
      <c r="AT352" s="124"/>
      <c r="AU352" s="124"/>
      <c r="AV352" s="124"/>
      <c r="AW352" s="124"/>
      <c r="AX352" s="124"/>
      <c r="AY352" s="124"/>
      <c r="AZ352" s="124"/>
      <c r="BA352" s="124"/>
      <c r="BB352" s="124"/>
      <c r="BC352" s="124"/>
      <c r="BD352" s="124"/>
      <c r="BE352" s="124"/>
      <c r="BF352" s="124"/>
      <c r="BG352" s="124"/>
      <c r="BH352" s="124"/>
      <c r="BI352" s="124"/>
    </row>
    <row r="353" spans="1:61" s="129" customFormat="1" ht="14" hidden="1" x14ac:dyDescent="0.3">
      <c r="A353" s="132"/>
      <c r="B353" s="133"/>
      <c r="C353" s="133"/>
      <c r="D353" s="133"/>
      <c r="E353" s="134"/>
      <c r="F353" s="134"/>
      <c r="G353" s="134"/>
      <c r="H353" s="134"/>
      <c r="I353" s="134"/>
      <c r="J353" s="134"/>
      <c r="K353" s="133"/>
      <c r="L353" s="134"/>
      <c r="M353" s="133"/>
      <c r="N353" s="134"/>
      <c r="O353" s="133"/>
      <c r="P353" s="133"/>
      <c r="Q353" s="133"/>
      <c r="R353" s="133"/>
      <c r="S353" s="133"/>
      <c r="T353" s="133"/>
      <c r="U353" s="133"/>
      <c r="V353" s="133"/>
      <c r="W353" s="133"/>
      <c r="X353" s="133"/>
      <c r="Y353" s="133"/>
      <c r="Z353" s="133"/>
      <c r="AA353" s="133"/>
      <c r="AB353" s="165"/>
      <c r="AC353" s="165"/>
      <c r="AD353" s="133"/>
      <c r="AE353" s="188"/>
      <c r="AF353" s="168"/>
      <c r="AG353" s="166"/>
      <c r="AH353" s="166"/>
      <c r="AI353" s="167"/>
      <c r="AJ353" s="188"/>
      <c r="AL353" s="124"/>
      <c r="AM353" s="124"/>
      <c r="AN353" s="124"/>
      <c r="AO353" s="124"/>
      <c r="AP353" s="124"/>
      <c r="AQ353" s="124"/>
      <c r="AR353" s="124"/>
      <c r="AS353" s="124"/>
      <c r="AT353" s="124"/>
      <c r="AU353" s="124"/>
      <c r="AV353" s="124"/>
      <c r="AW353" s="124"/>
      <c r="AX353" s="124"/>
      <c r="AY353" s="124"/>
      <c r="AZ353" s="124"/>
      <c r="BA353" s="124"/>
      <c r="BB353" s="124"/>
      <c r="BC353" s="124"/>
      <c r="BD353" s="124"/>
      <c r="BE353" s="124"/>
      <c r="BF353" s="124"/>
      <c r="BG353" s="124"/>
      <c r="BH353" s="124"/>
      <c r="BI353" s="124"/>
    </row>
    <row r="354" spans="1:61" s="129" customFormat="1" ht="14" hidden="1" x14ac:dyDescent="0.3">
      <c r="A354" s="132"/>
      <c r="B354" s="133"/>
      <c r="C354" s="133"/>
      <c r="D354" s="133"/>
      <c r="E354" s="134"/>
      <c r="F354" s="134"/>
      <c r="G354" s="134"/>
      <c r="H354" s="134"/>
      <c r="I354" s="134"/>
      <c r="J354" s="134"/>
      <c r="K354" s="133"/>
      <c r="L354" s="134"/>
      <c r="M354" s="133"/>
      <c r="N354" s="134"/>
      <c r="O354" s="133"/>
      <c r="P354" s="133"/>
      <c r="Q354" s="133"/>
      <c r="R354" s="133"/>
      <c r="S354" s="133"/>
      <c r="T354" s="133"/>
      <c r="U354" s="133"/>
      <c r="V354" s="133"/>
      <c r="W354" s="133"/>
      <c r="X354" s="133"/>
      <c r="Y354" s="133"/>
      <c r="Z354" s="133"/>
      <c r="AA354" s="133"/>
      <c r="AB354" s="165"/>
      <c r="AC354" s="165"/>
      <c r="AD354" s="133"/>
      <c r="AE354" s="188"/>
      <c r="AF354" s="168"/>
      <c r="AG354" s="166"/>
      <c r="AH354" s="166"/>
      <c r="AI354" s="167"/>
      <c r="AJ354" s="188"/>
      <c r="AL354" s="124"/>
      <c r="AM354" s="124"/>
      <c r="AN354" s="124"/>
      <c r="AO354" s="124"/>
      <c r="AP354" s="124"/>
      <c r="AQ354" s="124"/>
      <c r="AR354" s="124"/>
      <c r="AS354" s="124"/>
      <c r="AT354" s="124"/>
      <c r="AU354" s="124"/>
      <c r="AV354" s="124"/>
      <c r="AW354" s="124"/>
      <c r="AX354" s="124"/>
      <c r="AY354" s="124"/>
      <c r="AZ354" s="124"/>
      <c r="BA354" s="124"/>
      <c r="BB354" s="124"/>
      <c r="BC354" s="124"/>
      <c r="BD354" s="124"/>
      <c r="BE354" s="124"/>
      <c r="BF354" s="124"/>
      <c r="BG354" s="124"/>
      <c r="BH354" s="124"/>
      <c r="BI354" s="124"/>
    </row>
    <row r="355" spans="1:61" s="129" customFormat="1" ht="14" hidden="1" x14ac:dyDescent="0.3">
      <c r="A355" s="132"/>
      <c r="B355" s="133"/>
      <c r="C355" s="133"/>
      <c r="D355" s="133"/>
      <c r="E355" s="134"/>
      <c r="F355" s="134"/>
      <c r="G355" s="134"/>
      <c r="H355" s="134"/>
      <c r="I355" s="134"/>
      <c r="J355" s="134"/>
      <c r="K355" s="133"/>
      <c r="L355" s="134"/>
      <c r="M355" s="133"/>
      <c r="N355" s="134"/>
      <c r="O355" s="133"/>
      <c r="P355" s="133"/>
      <c r="Q355" s="133"/>
      <c r="R355" s="133"/>
      <c r="S355" s="133"/>
      <c r="T355" s="133"/>
      <c r="U355" s="133"/>
      <c r="V355" s="133"/>
      <c r="W355" s="133"/>
      <c r="X355" s="133"/>
      <c r="Y355" s="133"/>
      <c r="Z355" s="133"/>
      <c r="AA355" s="133"/>
      <c r="AB355" s="165"/>
      <c r="AC355" s="165"/>
      <c r="AD355" s="133"/>
      <c r="AE355" s="188"/>
      <c r="AF355" s="168"/>
      <c r="AG355" s="166"/>
      <c r="AH355" s="166"/>
      <c r="AI355" s="167"/>
      <c r="AJ355" s="188"/>
      <c r="AL355" s="124"/>
      <c r="AM355" s="124"/>
      <c r="AN355" s="124"/>
      <c r="AO355" s="124"/>
      <c r="AP355" s="124"/>
      <c r="AQ355" s="124"/>
      <c r="AR355" s="124"/>
      <c r="AS355" s="124"/>
      <c r="AT355" s="124"/>
      <c r="AU355" s="124"/>
      <c r="AV355" s="124"/>
      <c r="AW355" s="124"/>
      <c r="AX355" s="124"/>
      <c r="AY355" s="124"/>
      <c r="AZ355" s="124"/>
      <c r="BA355" s="124"/>
      <c r="BB355" s="124"/>
      <c r="BC355" s="124"/>
      <c r="BD355" s="124"/>
      <c r="BE355" s="124"/>
      <c r="BF355" s="124"/>
      <c r="BG355" s="124"/>
      <c r="BH355" s="124"/>
      <c r="BI355" s="124"/>
    </row>
    <row r="356" spans="1:61" s="129" customFormat="1" ht="14" hidden="1" x14ac:dyDescent="0.3">
      <c r="A356" s="132"/>
      <c r="B356" s="133"/>
      <c r="C356" s="133"/>
      <c r="D356" s="133"/>
      <c r="E356" s="134"/>
      <c r="F356" s="134"/>
      <c r="G356" s="134"/>
      <c r="H356" s="134"/>
      <c r="I356" s="134"/>
      <c r="J356" s="134"/>
      <c r="K356" s="133"/>
      <c r="L356" s="134"/>
      <c r="M356" s="133"/>
      <c r="N356" s="134"/>
      <c r="O356" s="133"/>
      <c r="P356" s="133"/>
      <c r="Q356" s="133"/>
      <c r="R356" s="133"/>
      <c r="S356" s="133"/>
      <c r="T356" s="133"/>
      <c r="U356" s="133"/>
      <c r="V356" s="133"/>
      <c r="W356" s="133"/>
      <c r="X356" s="133"/>
      <c r="Y356" s="133"/>
      <c r="Z356" s="133"/>
      <c r="AA356" s="133"/>
      <c r="AB356" s="165"/>
      <c r="AC356" s="165"/>
      <c r="AD356" s="133"/>
      <c r="AE356" s="188"/>
      <c r="AF356" s="168"/>
      <c r="AG356" s="166"/>
      <c r="AH356" s="166"/>
      <c r="AI356" s="167"/>
      <c r="AJ356" s="188"/>
      <c r="AL356" s="124"/>
      <c r="AM356" s="124"/>
      <c r="AN356" s="124"/>
      <c r="AO356" s="124"/>
      <c r="AP356" s="124"/>
      <c r="AQ356" s="124"/>
      <c r="AR356" s="124"/>
      <c r="AS356" s="124"/>
      <c r="AT356" s="124"/>
      <c r="AU356" s="124"/>
      <c r="AV356" s="124"/>
      <c r="AW356" s="124"/>
      <c r="AX356" s="124"/>
      <c r="AY356" s="124"/>
      <c r="AZ356" s="124"/>
      <c r="BA356" s="124"/>
      <c r="BB356" s="124"/>
      <c r="BC356" s="124"/>
      <c r="BD356" s="124"/>
      <c r="BE356" s="124"/>
      <c r="BF356" s="124"/>
      <c r="BG356" s="124"/>
      <c r="BH356" s="124"/>
      <c r="BI356" s="124"/>
    </row>
    <row r="357" spans="1:61" s="129" customFormat="1" ht="14" hidden="1" x14ac:dyDescent="0.3">
      <c r="A357" s="132"/>
      <c r="B357" s="133"/>
      <c r="C357" s="133"/>
      <c r="D357" s="133"/>
      <c r="E357" s="134"/>
      <c r="F357" s="134"/>
      <c r="G357" s="134"/>
      <c r="H357" s="134"/>
      <c r="I357" s="134"/>
      <c r="J357" s="134"/>
      <c r="K357" s="133"/>
      <c r="L357" s="134"/>
      <c r="M357" s="133"/>
      <c r="N357" s="134"/>
      <c r="O357" s="133"/>
      <c r="P357" s="133"/>
      <c r="Q357" s="133"/>
      <c r="R357" s="133"/>
      <c r="S357" s="133"/>
      <c r="T357" s="133"/>
      <c r="U357" s="133"/>
      <c r="V357" s="133"/>
      <c r="W357" s="133"/>
      <c r="X357" s="133"/>
      <c r="Y357" s="133"/>
      <c r="Z357" s="133"/>
      <c r="AA357" s="133"/>
      <c r="AB357" s="165"/>
      <c r="AC357" s="165"/>
      <c r="AD357" s="133"/>
      <c r="AE357" s="188"/>
      <c r="AF357" s="168"/>
      <c r="AG357" s="166"/>
      <c r="AH357" s="166"/>
      <c r="AI357" s="167"/>
      <c r="AJ357" s="188"/>
      <c r="AL357" s="124"/>
      <c r="AM357" s="124"/>
      <c r="AN357" s="124"/>
      <c r="AO357" s="124"/>
      <c r="AP357" s="124"/>
      <c r="AQ357" s="124"/>
      <c r="AR357" s="124"/>
      <c r="AS357" s="124"/>
      <c r="AT357" s="124"/>
      <c r="AU357" s="124"/>
      <c r="AV357" s="124"/>
      <c r="AW357" s="124"/>
      <c r="AX357" s="124"/>
      <c r="AY357" s="124"/>
      <c r="AZ357" s="124"/>
      <c r="BA357" s="124"/>
      <c r="BB357" s="124"/>
      <c r="BC357" s="124"/>
      <c r="BD357" s="124"/>
      <c r="BE357" s="124"/>
      <c r="BF357" s="124"/>
      <c r="BG357" s="124"/>
      <c r="BH357" s="124"/>
      <c r="BI357" s="124"/>
    </row>
    <row r="358" spans="1:61" s="129" customFormat="1" ht="14" hidden="1" x14ac:dyDescent="0.3">
      <c r="A358" s="132"/>
      <c r="B358" s="133"/>
      <c r="C358" s="133"/>
      <c r="D358" s="133"/>
      <c r="E358" s="134"/>
      <c r="F358" s="134"/>
      <c r="G358" s="134"/>
      <c r="H358" s="134"/>
      <c r="I358" s="134"/>
      <c r="J358" s="134"/>
      <c r="K358" s="133"/>
      <c r="L358" s="134"/>
      <c r="M358" s="133"/>
      <c r="N358" s="134"/>
      <c r="O358" s="133"/>
      <c r="P358" s="133"/>
      <c r="Q358" s="133"/>
      <c r="R358" s="133"/>
      <c r="S358" s="133"/>
      <c r="T358" s="133"/>
      <c r="U358" s="133"/>
      <c r="V358" s="133"/>
      <c r="W358" s="133"/>
      <c r="X358" s="133"/>
      <c r="Y358" s="133"/>
      <c r="Z358" s="133"/>
      <c r="AA358" s="133"/>
      <c r="AB358" s="165"/>
      <c r="AC358" s="165"/>
      <c r="AD358" s="133"/>
      <c r="AE358" s="188"/>
      <c r="AF358" s="168"/>
      <c r="AG358" s="166"/>
      <c r="AH358" s="166"/>
      <c r="AI358" s="167"/>
      <c r="AJ358" s="188"/>
      <c r="AL358" s="124"/>
      <c r="AM358" s="124"/>
      <c r="AN358" s="124"/>
      <c r="AO358" s="124"/>
      <c r="AP358" s="124"/>
      <c r="AQ358" s="124"/>
      <c r="AR358" s="124"/>
      <c r="AS358" s="124"/>
      <c r="AT358" s="124"/>
      <c r="AU358" s="124"/>
      <c r="AV358" s="124"/>
      <c r="AW358" s="124"/>
      <c r="AX358" s="124"/>
      <c r="AY358" s="124"/>
      <c r="AZ358" s="124"/>
      <c r="BA358" s="124"/>
      <c r="BB358" s="124"/>
      <c r="BC358" s="124"/>
      <c r="BD358" s="124"/>
      <c r="BE358" s="124"/>
      <c r="BF358" s="124"/>
      <c r="BG358" s="124"/>
      <c r="BH358" s="124"/>
      <c r="BI358" s="124"/>
    </row>
    <row r="359" spans="1:61" s="129" customFormat="1" ht="14" hidden="1" x14ac:dyDescent="0.3">
      <c r="A359" s="132"/>
      <c r="B359" s="133"/>
      <c r="C359" s="133"/>
      <c r="D359" s="133"/>
      <c r="E359" s="134"/>
      <c r="F359" s="134"/>
      <c r="G359" s="134"/>
      <c r="H359" s="134"/>
      <c r="I359" s="134"/>
      <c r="J359" s="134"/>
      <c r="K359" s="133"/>
      <c r="L359" s="134"/>
      <c r="M359" s="133"/>
      <c r="N359" s="134"/>
      <c r="O359" s="133"/>
      <c r="P359" s="133"/>
      <c r="Q359" s="133"/>
      <c r="R359" s="133"/>
      <c r="S359" s="133"/>
      <c r="T359" s="133"/>
      <c r="U359" s="133"/>
      <c r="V359" s="133"/>
      <c r="W359" s="133"/>
      <c r="X359" s="133"/>
      <c r="Y359" s="133"/>
      <c r="Z359" s="133"/>
      <c r="AA359" s="133"/>
      <c r="AB359" s="165"/>
      <c r="AC359" s="165"/>
      <c r="AD359" s="133"/>
      <c r="AE359" s="188"/>
      <c r="AF359" s="168"/>
      <c r="AG359" s="166"/>
      <c r="AH359" s="166"/>
      <c r="AI359" s="167"/>
      <c r="AJ359" s="188"/>
      <c r="AL359" s="124"/>
      <c r="AM359" s="124"/>
      <c r="AN359" s="124"/>
      <c r="AO359" s="124"/>
      <c r="AP359" s="124"/>
      <c r="AQ359" s="124"/>
      <c r="AR359" s="124"/>
      <c r="AS359" s="124"/>
      <c r="AT359" s="124"/>
      <c r="AU359" s="124"/>
      <c r="AV359" s="124"/>
      <c r="AW359" s="124"/>
      <c r="AX359" s="124"/>
      <c r="AY359" s="124"/>
      <c r="AZ359" s="124"/>
      <c r="BA359" s="124"/>
      <c r="BB359" s="124"/>
      <c r="BC359" s="124"/>
      <c r="BD359" s="124"/>
      <c r="BE359" s="124"/>
      <c r="BF359" s="124"/>
      <c r="BG359" s="124"/>
      <c r="BH359" s="124"/>
      <c r="BI359" s="124"/>
    </row>
    <row r="360" spans="1:61" s="129" customFormat="1" ht="14" hidden="1" x14ac:dyDescent="0.3">
      <c r="A360" s="132"/>
      <c r="B360" s="133"/>
      <c r="C360" s="133"/>
      <c r="D360" s="133"/>
      <c r="E360" s="134"/>
      <c r="F360" s="134"/>
      <c r="G360" s="134"/>
      <c r="H360" s="134"/>
      <c r="I360" s="134"/>
      <c r="J360" s="134"/>
      <c r="K360" s="133"/>
      <c r="L360" s="134"/>
      <c r="M360" s="133"/>
      <c r="N360" s="134"/>
      <c r="O360" s="133"/>
      <c r="P360" s="133"/>
      <c r="Q360" s="133"/>
      <c r="R360" s="133"/>
      <c r="S360" s="133"/>
      <c r="T360" s="133"/>
      <c r="U360" s="133"/>
      <c r="V360" s="133"/>
      <c r="W360" s="133"/>
      <c r="X360" s="133"/>
      <c r="Y360" s="133"/>
      <c r="Z360" s="133"/>
      <c r="AA360" s="133"/>
      <c r="AB360" s="165"/>
      <c r="AC360" s="165"/>
      <c r="AD360" s="133"/>
      <c r="AE360" s="188"/>
      <c r="AF360" s="168"/>
      <c r="AG360" s="166"/>
      <c r="AH360" s="166"/>
      <c r="AI360" s="167"/>
      <c r="AJ360" s="188"/>
      <c r="AL360" s="124"/>
      <c r="AM360" s="124"/>
      <c r="AN360" s="124"/>
      <c r="AO360" s="124"/>
      <c r="AP360" s="124"/>
      <c r="AQ360" s="124"/>
      <c r="AR360" s="124"/>
      <c r="AS360" s="124"/>
      <c r="AT360" s="124"/>
      <c r="AU360" s="124"/>
      <c r="AV360" s="124"/>
      <c r="AW360" s="124"/>
      <c r="AX360" s="124"/>
      <c r="AY360" s="124"/>
      <c r="AZ360" s="124"/>
      <c r="BA360" s="124"/>
      <c r="BB360" s="124"/>
      <c r="BC360" s="124"/>
      <c r="BD360" s="124"/>
      <c r="BE360" s="124"/>
      <c r="BF360" s="124"/>
      <c r="BG360" s="124"/>
      <c r="BH360" s="124"/>
      <c r="BI360" s="124"/>
    </row>
    <row r="361" spans="1:61" s="129" customFormat="1" ht="14" hidden="1" x14ac:dyDescent="0.3">
      <c r="A361" s="132"/>
      <c r="B361" s="133"/>
      <c r="C361" s="133"/>
      <c r="D361" s="133"/>
      <c r="E361" s="134"/>
      <c r="F361" s="134"/>
      <c r="G361" s="134"/>
      <c r="H361" s="134"/>
      <c r="I361" s="134"/>
      <c r="J361" s="134"/>
      <c r="K361" s="133"/>
      <c r="L361" s="134"/>
      <c r="M361" s="133"/>
      <c r="N361" s="134"/>
      <c r="O361" s="133"/>
      <c r="P361" s="133"/>
      <c r="Q361" s="133"/>
      <c r="R361" s="133"/>
      <c r="S361" s="133"/>
      <c r="T361" s="133"/>
      <c r="U361" s="133"/>
      <c r="V361" s="133"/>
      <c r="W361" s="133"/>
      <c r="X361" s="133"/>
      <c r="Y361" s="133"/>
      <c r="Z361" s="133"/>
      <c r="AA361" s="133"/>
      <c r="AB361" s="165"/>
      <c r="AC361" s="165"/>
      <c r="AD361" s="133"/>
      <c r="AE361" s="188"/>
      <c r="AF361" s="168"/>
      <c r="AG361" s="166"/>
      <c r="AH361" s="166"/>
      <c r="AI361" s="167"/>
      <c r="AJ361" s="188"/>
      <c r="AL361" s="124"/>
      <c r="AM361" s="124"/>
      <c r="AN361" s="124"/>
      <c r="AO361" s="124"/>
      <c r="AP361" s="124"/>
      <c r="AQ361" s="124"/>
      <c r="AR361" s="124"/>
      <c r="AS361" s="124"/>
      <c r="AT361" s="124"/>
      <c r="AU361" s="124"/>
      <c r="AV361" s="124"/>
      <c r="AW361" s="124"/>
      <c r="AX361" s="124"/>
      <c r="AY361" s="124"/>
      <c r="AZ361" s="124"/>
      <c r="BA361" s="124"/>
      <c r="BB361" s="124"/>
      <c r="BC361" s="124"/>
      <c r="BD361" s="124"/>
      <c r="BE361" s="124"/>
      <c r="BF361" s="124"/>
      <c r="BG361" s="124"/>
      <c r="BH361" s="124"/>
      <c r="BI361" s="124"/>
    </row>
    <row r="362" spans="1:61" s="129" customFormat="1" ht="14" hidden="1" x14ac:dyDescent="0.3">
      <c r="A362" s="132"/>
      <c r="B362" s="133"/>
      <c r="C362" s="133"/>
      <c r="D362" s="133"/>
      <c r="E362" s="134"/>
      <c r="F362" s="134"/>
      <c r="G362" s="134"/>
      <c r="H362" s="134"/>
      <c r="I362" s="134"/>
      <c r="J362" s="134"/>
      <c r="K362" s="133"/>
      <c r="L362" s="134"/>
      <c r="M362" s="133"/>
      <c r="N362" s="134"/>
      <c r="O362" s="133"/>
      <c r="P362" s="133"/>
      <c r="Q362" s="133"/>
      <c r="R362" s="133"/>
      <c r="S362" s="133"/>
      <c r="T362" s="133"/>
      <c r="U362" s="133"/>
      <c r="V362" s="133"/>
      <c r="W362" s="133"/>
      <c r="X362" s="133"/>
      <c r="Y362" s="133"/>
      <c r="Z362" s="133"/>
      <c r="AA362" s="133"/>
      <c r="AB362" s="165"/>
      <c r="AC362" s="165"/>
      <c r="AD362" s="133"/>
      <c r="AE362" s="188"/>
      <c r="AF362" s="168"/>
      <c r="AG362" s="166"/>
      <c r="AH362" s="166"/>
      <c r="AI362" s="167"/>
      <c r="AJ362" s="188"/>
      <c r="AL362" s="124"/>
      <c r="AM362" s="124"/>
      <c r="AN362" s="124"/>
      <c r="AO362" s="124"/>
      <c r="AP362" s="124"/>
      <c r="AQ362" s="124"/>
      <c r="AR362" s="124"/>
      <c r="AS362" s="124"/>
      <c r="AT362" s="124"/>
      <c r="AU362" s="124"/>
      <c r="AV362" s="124"/>
      <c r="AW362" s="124"/>
      <c r="AX362" s="124"/>
      <c r="AY362" s="124"/>
      <c r="AZ362" s="124"/>
      <c r="BA362" s="124"/>
      <c r="BB362" s="124"/>
      <c r="BC362" s="124"/>
      <c r="BD362" s="124"/>
      <c r="BE362" s="124"/>
      <c r="BF362" s="124"/>
      <c r="BG362" s="124"/>
      <c r="BH362" s="124"/>
      <c r="BI362" s="124"/>
    </row>
    <row r="363" spans="1:61" s="129" customFormat="1" ht="14" hidden="1" x14ac:dyDescent="0.3">
      <c r="A363" s="132"/>
      <c r="B363" s="133"/>
      <c r="C363" s="133"/>
      <c r="D363" s="133"/>
      <c r="E363" s="134"/>
      <c r="F363" s="134"/>
      <c r="G363" s="134"/>
      <c r="H363" s="134"/>
      <c r="I363" s="134"/>
      <c r="J363" s="134"/>
      <c r="K363" s="133"/>
      <c r="L363" s="134"/>
      <c r="M363" s="133"/>
      <c r="N363" s="134"/>
      <c r="O363" s="133"/>
      <c r="P363" s="133"/>
      <c r="Q363" s="133"/>
      <c r="R363" s="133"/>
      <c r="S363" s="133"/>
      <c r="T363" s="133"/>
      <c r="U363" s="133"/>
      <c r="V363" s="133"/>
      <c r="W363" s="133"/>
      <c r="X363" s="133"/>
      <c r="Y363" s="133"/>
      <c r="Z363" s="133"/>
      <c r="AA363" s="133"/>
      <c r="AB363" s="165"/>
      <c r="AC363" s="165"/>
      <c r="AD363" s="133"/>
      <c r="AE363" s="188"/>
      <c r="AF363" s="168"/>
      <c r="AG363" s="166"/>
      <c r="AH363" s="166"/>
      <c r="AI363" s="167"/>
      <c r="AJ363" s="188"/>
      <c r="AL363" s="124"/>
      <c r="AM363" s="124"/>
      <c r="AN363" s="124"/>
      <c r="AO363" s="124"/>
      <c r="AP363" s="124"/>
      <c r="AQ363" s="124"/>
      <c r="AR363" s="124"/>
      <c r="AS363" s="124"/>
      <c r="AT363" s="124"/>
      <c r="AU363" s="124"/>
      <c r="AV363" s="124"/>
      <c r="AW363" s="124"/>
      <c r="AX363" s="124"/>
      <c r="AY363" s="124"/>
      <c r="AZ363" s="124"/>
      <c r="BA363" s="124"/>
      <c r="BB363" s="124"/>
      <c r="BC363" s="124"/>
      <c r="BD363" s="124"/>
      <c r="BE363" s="124"/>
      <c r="BF363" s="124"/>
      <c r="BG363" s="124"/>
      <c r="BH363" s="124"/>
      <c r="BI363" s="124"/>
    </row>
    <row r="364" spans="1:61" s="129" customFormat="1" ht="14" hidden="1" x14ac:dyDescent="0.3">
      <c r="A364" s="132"/>
      <c r="B364" s="133"/>
      <c r="C364" s="133"/>
      <c r="D364" s="133"/>
      <c r="E364" s="134"/>
      <c r="F364" s="134"/>
      <c r="G364" s="134"/>
      <c r="H364" s="134"/>
      <c r="I364" s="134"/>
      <c r="J364" s="134"/>
      <c r="K364" s="133"/>
      <c r="L364" s="134"/>
      <c r="M364" s="133"/>
      <c r="N364" s="134"/>
      <c r="O364" s="133"/>
      <c r="P364" s="133"/>
      <c r="Q364" s="133"/>
      <c r="R364" s="133"/>
      <c r="S364" s="133"/>
      <c r="T364" s="133"/>
      <c r="U364" s="133"/>
      <c r="V364" s="133"/>
      <c r="W364" s="133"/>
      <c r="X364" s="133"/>
      <c r="Y364" s="133"/>
      <c r="Z364" s="133"/>
      <c r="AA364" s="133"/>
      <c r="AB364" s="165"/>
      <c r="AC364" s="165"/>
      <c r="AD364" s="133"/>
      <c r="AE364" s="188"/>
      <c r="AF364" s="168"/>
      <c r="AG364" s="166"/>
      <c r="AH364" s="166"/>
      <c r="AI364" s="167"/>
      <c r="AJ364" s="188"/>
      <c r="AL364" s="124"/>
      <c r="AM364" s="124"/>
      <c r="AN364" s="124"/>
      <c r="AO364" s="124"/>
      <c r="AP364" s="124"/>
      <c r="AQ364" s="124"/>
      <c r="AR364" s="124"/>
      <c r="AS364" s="124"/>
      <c r="AT364" s="124"/>
      <c r="AU364" s="124"/>
      <c r="AV364" s="124"/>
      <c r="AW364" s="124"/>
      <c r="AX364" s="124"/>
      <c r="AY364" s="124"/>
      <c r="AZ364" s="124"/>
      <c r="BA364" s="124"/>
      <c r="BB364" s="124"/>
      <c r="BC364" s="124"/>
      <c r="BD364" s="124"/>
      <c r="BE364" s="124"/>
      <c r="BF364" s="124"/>
      <c r="BG364" s="124"/>
      <c r="BH364" s="124"/>
      <c r="BI364" s="124"/>
    </row>
    <row r="365" spans="1:61" s="129" customFormat="1" ht="14" hidden="1" x14ac:dyDescent="0.3">
      <c r="A365" s="132"/>
      <c r="B365" s="133"/>
      <c r="C365" s="133"/>
      <c r="D365" s="133"/>
      <c r="E365" s="134"/>
      <c r="F365" s="134"/>
      <c r="G365" s="134"/>
      <c r="H365" s="134"/>
      <c r="I365" s="134"/>
      <c r="J365" s="134"/>
      <c r="K365" s="133"/>
      <c r="L365" s="134"/>
      <c r="M365" s="133"/>
      <c r="N365" s="134"/>
      <c r="O365" s="133"/>
      <c r="P365" s="133"/>
      <c r="Q365" s="133"/>
      <c r="R365" s="133"/>
      <c r="S365" s="133"/>
      <c r="T365" s="133"/>
      <c r="U365" s="133"/>
      <c r="V365" s="133"/>
      <c r="W365" s="133"/>
      <c r="X365" s="133"/>
      <c r="Y365" s="133"/>
      <c r="Z365" s="133"/>
      <c r="AA365" s="133"/>
      <c r="AB365" s="165"/>
      <c r="AC365" s="165"/>
      <c r="AD365" s="133"/>
      <c r="AE365" s="188"/>
      <c r="AF365" s="168"/>
      <c r="AG365" s="166"/>
      <c r="AH365" s="166"/>
      <c r="AI365" s="167"/>
      <c r="AJ365" s="188"/>
      <c r="AL365" s="124"/>
      <c r="AM365" s="124"/>
      <c r="AN365" s="124"/>
      <c r="AO365" s="124"/>
      <c r="AP365" s="124"/>
      <c r="AQ365" s="124"/>
      <c r="AR365" s="124"/>
      <c r="AS365" s="124"/>
      <c r="AT365" s="124"/>
      <c r="AU365" s="124"/>
      <c r="AV365" s="124"/>
      <c r="AW365" s="124"/>
      <c r="AX365" s="124"/>
      <c r="AY365" s="124"/>
      <c r="AZ365" s="124"/>
      <c r="BA365" s="124"/>
      <c r="BB365" s="124"/>
      <c r="BC365" s="124"/>
      <c r="BD365" s="124"/>
      <c r="BE365" s="124"/>
      <c r="BF365" s="124"/>
      <c r="BG365" s="124"/>
      <c r="BH365" s="124"/>
      <c r="BI365" s="124"/>
    </row>
    <row r="366" spans="1:61" s="129" customFormat="1" ht="14" hidden="1" x14ac:dyDescent="0.3">
      <c r="A366" s="132"/>
      <c r="B366" s="133"/>
      <c r="C366" s="133"/>
      <c r="D366" s="133"/>
      <c r="E366" s="134"/>
      <c r="F366" s="134"/>
      <c r="G366" s="134"/>
      <c r="H366" s="134"/>
      <c r="I366" s="134"/>
      <c r="J366" s="134"/>
      <c r="K366" s="133"/>
      <c r="L366" s="134"/>
      <c r="M366" s="133"/>
      <c r="N366" s="134"/>
      <c r="O366" s="133"/>
      <c r="P366" s="133"/>
      <c r="Q366" s="133"/>
      <c r="R366" s="133"/>
      <c r="S366" s="133"/>
      <c r="T366" s="133"/>
      <c r="U366" s="133"/>
      <c r="V366" s="133"/>
      <c r="W366" s="133"/>
      <c r="X366" s="133"/>
      <c r="Y366" s="133"/>
      <c r="Z366" s="133"/>
      <c r="AA366" s="133"/>
      <c r="AB366" s="165"/>
      <c r="AC366" s="165"/>
      <c r="AD366" s="133"/>
      <c r="AE366" s="188"/>
      <c r="AF366" s="168"/>
      <c r="AG366" s="166"/>
      <c r="AH366" s="166"/>
      <c r="AI366" s="167"/>
      <c r="AJ366" s="188"/>
      <c r="AL366" s="124"/>
      <c r="AM366" s="124"/>
      <c r="AN366" s="124"/>
      <c r="AO366" s="124"/>
      <c r="AP366" s="124"/>
      <c r="AQ366" s="124"/>
      <c r="AR366" s="124"/>
      <c r="AS366" s="124"/>
      <c r="AT366" s="124"/>
      <c r="AU366" s="124"/>
      <c r="AV366" s="124"/>
      <c r="AW366" s="124"/>
      <c r="AX366" s="124"/>
      <c r="AY366" s="124"/>
      <c r="AZ366" s="124"/>
      <c r="BA366" s="124"/>
      <c r="BB366" s="124"/>
      <c r="BC366" s="124"/>
      <c r="BD366" s="124"/>
      <c r="BE366" s="124"/>
      <c r="BF366" s="124"/>
      <c r="BG366" s="124"/>
      <c r="BH366" s="124"/>
      <c r="BI366" s="124"/>
    </row>
    <row r="367" spans="1:61" s="129" customFormat="1" ht="14" hidden="1" x14ac:dyDescent="0.3">
      <c r="A367" s="132"/>
      <c r="B367" s="133"/>
      <c r="C367" s="133"/>
      <c r="D367" s="133"/>
      <c r="E367" s="134"/>
      <c r="F367" s="134"/>
      <c r="G367" s="134"/>
      <c r="H367" s="134"/>
      <c r="I367" s="134"/>
      <c r="J367" s="134"/>
      <c r="K367" s="133"/>
      <c r="L367" s="134"/>
      <c r="M367" s="133"/>
      <c r="N367" s="134"/>
      <c r="O367" s="133"/>
      <c r="P367" s="133"/>
      <c r="Q367" s="133"/>
      <c r="R367" s="133"/>
      <c r="S367" s="133"/>
      <c r="T367" s="133"/>
      <c r="U367" s="133"/>
      <c r="V367" s="133"/>
      <c r="W367" s="133"/>
      <c r="X367" s="133"/>
      <c r="Y367" s="133"/>
      <c r="Z367" s="133"/>
      <c r="AA367" s="133"/>
      <c r="AB367" s="165"/>
      <c r="AC367" s="165"/>
      <c r="AD367" s="133"/>
      <c r="AE367" s="188"/>
      <c r="AF367" s="168"/>
      <c r="AG367" s="166"/>
      <c r="AH367" s="166"/>
      <c r="AI367" s="167"/>
      <c r="AJ367" s="188"/>
      <c r="AL367" s="124"/>
      <c r="AM367" s="124"/>
      <c r="AN367" s="124"/>
      <c r="AO367" s="124"/>
      <c r="AP367" s="124"/>
      <c r="AQ367" s="124"/>
      <c r="AR367" s="124"/>
      <c r="AS367" s="124"/>
      <c r="AT367" s="124"/>
      <c r="AU367" s="124"/>
      <c r="AV367" s="124"/>
      <c r="AW367" s="124"/>
      <c r="AX367" s="124"/>
      <c r="AY367" s="124"/>
      <c r="AZ367" s="124"/>
      <c r="BA367" s="124"/>
      <c r="BB367" s="124"/>
      <c r="BC367" s="124"/>
      <c r="BD367" s="124"/>
      <c r="BE367" s="124"/>
      <c r="BF367" s="124"/>
      <c r="BG367" s="124"/>
      <c r="BH367" s="124"/>
      <c r="BI367" s="124"/>
    </row>
    <row r="368" spans="1:61" s="129" customFormat="1" ht="14" hidden="1" x14ac:dyDescent="0.3">
      <c r="A368" s="132"/>
      <c r="B368" s="133"/>
      <c r="C368" s="133"/>
      <c r="D368" s="133"/>
      <c r="E368" s="134"/>
      <c r="F368" s="134"/>
      <c r="G368" s="134"/>
      <c r="H368" s="134"/>
      <c r="I368" s="134"/>
      <c r="J368" s="134"/>
      <c r="K368" s="133"/>
      <c r="L368" s="134"/>
      <c r="M368" s="133"/>
      <c r="N368" s="134"/>
      <c r="O368" s="133"/>
      <c r="P368" s="133"/>
      <c r="Q368" s="133"/>
      <c r="R368" s="133"/>
      <c r="S368" s="133"/>
      <c r="T368" s="133"/>
      <c r="U368" s="133"/>
      <c r="V368" s="133"/>
      <c r="W368" s="133"/>
      <c r="X368" s="133"/>
      <c r="Y368" s="133"/>
      <c r="Z368" s="133"/>
      <c r="AA368" s="133"/>
      <c r="AB368" s="165"/>
      <c r="AC368" s="165"/>
      <c r="AD368" s="133"/>
      <c r="AE368" s="188"/>
      <c r="AF368" s="168"/>
      <c r="AG368" s="166"/>
      <c r="AH368" s="166"/>
      <c r="AI368" s="167"/>
      <c r="AJ368" s="188"/>
      <c r="AL368" s="124"/>
      <c r="AM368" s="124"/>
      <c r="AN368" s="124"/>
      <c r="AO368" s="124"/>
      <c r="AP368" s="124"/>
      <c r="AQ368" s="124"/>
      <c r="AR368" s="124"/>
      <c r="AS368" s="124"/>
      <c r="AT368" s="124"/>
      <c r="AU368" s="124"/>
      <c r="AV368" s="124"/>
      <c r="AW368" s="124"/>
      <c r="AX368" s="124"/>
      <c r="AY368" s="124"/>
      <c r="AZ368" s="124"/>
      <c r="BA368" s="124"/>
      <c r="BB368" s="124"/>
      <c r="BC368" s="124"/>
      <c r="BD368" s="124"/>
      <c r="BE368" s="124"/>
      <c r="BF368" s="124"/>
      <c r="BG368" s="124"/>
      <c r="BH368" s="124"/>
      <c r="BI368" s="124"/>
    </row>
    <row r="369" spans="1:61" s="129" customFormat="1" ht="14" hidden="1" x14ac:dyDescent="0.3">
      <c r="A369" s="132"/>
      <c r="B369" s="133"/>
      <c r="C369" s="133"/>
      <c r="D369" s="133"/>
      <c r="E369" s="134"/>
      <c r="F369" s="134"/>
      <c r="G369" s="134"/>
      <c r="H369" s="134"/>
      <c r="I369" s="134"/>
      <c r="J369" s="134"/>
      <c r="K369" s="133"/>
      <c r="L369" s="134"/>
      <c r="M369" s="133"/>
      <c r="N369" s="134"/>
      <c r="O369" s="133"/>
      <c r="P369" s="133"/>
      <c r="Q369" s="133"/>
      <c r="R369" s="133"/>
      <c r="S369" s="133"/>
      <c r="T369" s="133"/>
      <c r="U369" s="133"/>
      <c r="V369" s="133"/>
      <c r="W369" s="133"/>
      <c r="X369" s="133"/>
      <c r="Y369" s="133"/>
      <c r="Z369" s="133"/>
      <c r="AA369" s="133"/>
      <c r="AB369" s="165"/>
      <c r="AC369" s="165"/>
      <c r="AD369" s="133"/>
      <c r="AE369" s="188"/>
      <c r="AF369" s="168"/>
      <c r="AG369" s="166"/>
      <c r="AH369" s="166"/>
      <c r="AI369" s="167"/>
      <c r="AJ369" s="188"/>
      <c r="AL369" s="124"/>
      <c r="AM369" s="124"/>
      <c r="AN369" s="124"/>
      <c r="AO369" s="124"/>
      <c r="AP369" s="124"/>
      <c r="AQ369" s="124"/>
      <c r="AR369" s="124"/>
      <c r="AS369" s="124"/>
      <c r="AT369" s="124"/>
      <c r="AU369" s="124"/>
      <c r="AV369" s="124"/>
      <c r="AW369" s="124"/>
      <c r="AX369" s="124"/>
      <c r="AY369" s="124"/>
      <c r="AZ369" s="124"/>
      <c r="BA369" s="124"/>
      <c r="BB369" s="124"/>
      <c r="BC369" s="124"/>
      <c r="BD369" s="124"/>
      <c r="BE369" s="124"/>
      <c r="BF369" s="124"/>
      <c r="BG369" s="124"/>
      <c r="BH369" s="124"/>
      <c r="BI369" s="124"/>
    </row>
    <row r="370" spans="1:61" s="129" customFormat="1" ht="14" hidden="1" x14ac:dyDescent="0.3">
      <c r="A370" s="132"/>
      <c r="B370" s="133"/>
      <c r="C370" s="133"/>
      <c r="D370" s="133"/>
      <c r="E370" s="134"/>
      <c r="F370" s="134"/>
      <c r="G370" s="134"/>
      <c r="H370" s="134"/>
      <c r="I370" s="134"/>
      <c r="J370" s="134"/>
      <c r="K370" s="133"/>
      <c r="L370" s="134"/>
      <c r="M370" s="133"/>
      <c r="N370" s="134"/>
      <c r="O370" s="133"/>
      <c r="P370" s="133"/>
      <c r="Q370" s="133"/>
      <c r="R370" s="133"/>
      <c r="S370" s="133"/>
      <c r="T370" s="133"/>
      <c r="U370" s="133"/>
      <c r="V370" s="133"/>
      <c r="W370" s="133"/>
      <c r="X370" s="133"/>
      <c r="Y370" s="133"/>
      <c r="Z370" s="133"/>
      <c r="AA370" s="133"/>
      <c r="AB370" s="165"/>
      <c r="AC370" s="165"/>
      <c r="AD370" s="133"/>
      <c r="AE370" s="188"/>
      <c r="AF370" s="168"/>
      <c r="AG370" s="166"/>
      <c r="AH370" s="166"/>
      <c r="AI370" s="167"/>
      <c r="AJ370" s="188"/>
      <c r="AL370" s="124"/>
      <c r="AM370" s="124"/>
      <c r="AN370" s="124"/>
      <c r="AO370" s="124"/>
      <c r="AP370" s="124"/>
      <c r="AQ370" s="124"/>
      <c r="AR370" s="124"/>
      <c r="AS370" s="124"/>
      <c r="AT370" s="124"/>
      <c r="AU370" s="124"/>
      <c r="AV370" s="124"/>
      <c r="AW370" s="124"/>
      <c r="AX370" s="124"/>
      <c r="AY370" s="124"/>
      <c r="AZ370" s="124"/>
      <c r="BA370" s="124"/>
      <c r="BB370" s="124"/>
      <c r="BC370" s="124"/>
      <c r="BD370" s="124"/>
      <c r="BE370" s="124"/>
      <c r="BF370" s="124"/>
      <c r="BG370" s="124"/>
      <c r="BH370" s="124"/>
      <c r="BI370" s="124"/>
    </row>
    <row r="371" spans="1:61" s="129" customFormat="1" ht="14" hidden="1" x14ac:dyDescent="0.3">
      <c r="A371" s="132"/>
      <c r="B371" s="133"/>
      <c r="C371" s="133"/>
      <c r="D371" s="133"/>
      <c r="E371" s="134"/>
      <c r="F371" s="134"/>
      <c r="G371" s="134"/>
      <c r="H371" s="134"/>
      <c r="I371" s="134"/>
      <c r="J371" s="134"/>
      <c r="K371" s="133"/>
      <c r="L371" s="134"/>
      <c r="M371" s="133"/>
      <c r="N371" s="134"/>
      <c r="O371" s="133"/>
      <c r="P371" s="133"/>
      <c r="Q371" s="133"/>
      <c r="R371" s="133"/>
      <c r="S371" s="133"/>
      <c r="T371" s="133"/>
      <c r="U371" s="133"/>
      <c r="V371" s="133"/>
      <c r="W371" s="133"/>
      <c r="X371" s="133"/>
      <c r="Y371" s="133"/>
      <c r="Z371" s="133"/>
      <c r="AA371" s="133"/>
      <c r="AB371" s="165"/>
      <c r="AC371" s="165"/>
      <c r="AD371" s="133"/>
      <c r="AE371" s="188"/>
      <c r="AF371" s="168"/>
      <c r="AG371" s="166"/>
      <c r="AH371" s="166"/>
      <c r="AI371" s="167"/>
      <c r="AJ371" s="188"/>
      <c r="AL371" s="124"/>
      <c r="AM371" s="124"/>
      <c r="AN371" s="124"/>
      <c r="AO371" s="124"/>
      <c r="AP371" s="124"/>
      <c r="AQ371" s="124"/>
      <c r="AR371" s="124"/>
      <c r="AS371" s="124"/>
      <c r="AT371" s="124"/>
      <c r="AU371" s="124"/>
      <c r="AV371" s="124"/>
      <c r="AW371" s="124"/>
      <c r="AX371" s="124"/>
      <c r="AY371" s="124"/>
      <c r="AZ371" s="124"/>
      <c r="BA371" s="124"/>
      <c r="BB371" s="124"/>
      <c r="BC371" s="124"/>
      <c r="BD371" s="124"/>
      <c r="BE371" s="124"/>
      <c r="BF371" s="124"/>
      <c r="BG371" s="124"/>
      <c r="BH371" s="124"/>
      <c r="BI371" s="124"/>
    </row>
    <row r="372" spans="1:61" s="129" customFormat="1" ht="14" hidden="1" x14ac:dyDescent="0.3">
      <c r="A372" s="132"/>
      <c r="B372" s="133"/>
      <c r="C372" s="133"/>
      <c r="D372" s="133"/>
      <c r="E372" s="134"/>
      <c r="F372" s="134"/>
      <c r="G372" s="134"/>
      <c r="H372" s="134"/>
      <c r="I372" s="134"/>
      <c r="J372" s="134"/>
      <c r="K372" s="133"/>
      <c r="L372" s="134"/>
      <c r="M372" s="133"/>
      <c r="N372" s="134"/>
      <c r="O372" s="133"/>
      <c r="P372" s="133"/>
      <c r="Q372" s="133"/>
      <c r="R372" s="133"/>
      <c r="S372" s="133"/>
      <c r="T372" s="133"/>
      <c r="U372" s="133"/>
      <c r="V372" s="133"/>
      <c r="W372" s="133"/>
      <c r="X372" s="133"/>
      <c r="Y372" s="133"/>
      <c r="Z372" s="133"/>
      <c r="AA372" s="133"/>
      <c r="AB372" s="165"/>
      <c r="AC372" s="165"/>
      <c r="AD372" s="133"/>
      <c r="AE372" s="188"/>
      <c r="AF372" s="168"/>
      <c r="AG372" s="166"/>
      <c r="AH372" s="166"/>
      <c r="AI372" s="167"/>
      <c r="AJ372" s="188"/>
      <c r="AL372" s="124"/>
      <c r="AM372" s="124"/>
      <c r="AN372" s="124"/>
      <c r="AO372" s="124"/>
      <c r="AP372" s="124"/>
      <c r="AQ372" s="124"/>
      <c r="AR372" s="124"/>
      <c r="AS372" s="124"/>
      <c r="AT372" s="124"/>
      <c r="AU372" s="124"/>
      <c r="AV372" s="124"/>
      <c r="AW372" s="124"/>
      <c r="AX372" s="124"/>
      <c r="AY372" s="124"/>
      <c r="AZ372" s="124"/>
      <c r="BA372" s="124"/>
      <c r="BB372" s="124"/>
      <c r="BC372" s="124"/>
      <c r="BD372" s="124"/>
      <c r="BE372" s="124"/>
      <c r="BF372" s="124"/>
      <c r="BG372" s="124"/>
      <c r="BH372" s="124"/>
      <c r="BI372" s="124"/>
    </row>
    <row r="373" spans="1:61" s="129" customFormat="1" ht="14" hidden="1" x14ac:dyDescent="0.3">
      <c r="A373" s="132"/>
      <c r="B373" s="133"/>
      <c r="C373" s="133"/>
      <c r="D373" s="133"/>
      <c r="E373" s="134"/>
      <c r="F373" s="134"/>
      <c r="G373" s="134"/>
      <c r="H373" s="134"/>
      <c r="I373" s="134"/>
      <c r="J373" s="134"/>
      <c r="K373" s="133"/>
      <c r="L373" s="134"/>
      <c r="M373" s="133"/>
      <c r="N373" s="134"/>
      <c r="O373" s="133"/>
      <c r="P373" s="133"/>
      <c r="Q373" s="133"/>
      <c r="R373" s="133"/>
      <c r="S373" s="133"/>
      <c r="T373" s="133"/>
      <c r="U373" s="133"/>
      <c r="V373" s="133"/>
      <c r="W373" s="133"/>
      <c r="X373" s="133"/>
      <c r="Y373" s="133"/>
      <c r="Z373" s="133"/>
      <c r="AA373" s="133"/>
      <c r="AB373" s="165"/>
      <c r="AC373" s="165"/>
      <c r="AD373" s="133"/>
      <c r="AE373" s="188"/>
      <c r="AF373" s="168"/>
      <c r="AG373" s="166"/>
      <c r="AH373" s="166"/>
      <c r="AI373" s="167"/>
      <c r="AJ373" s="188"/>
      <c r="AL373" s="124"/>
      <c r="AM373" s="124"/>
      <c r="AN373" s="124"/>
      <c r="AO373" s="124"/>
      <c r="AP373" s="124"/>
      <c r="AQ373" s="124"/>
      <c r="AR373" s="124"/>
      <c r="AS373" s="124"/>
      <c r="AT373" s="124"/>
      <c r="AU373" s="124"/>
      <c r="AV373" s="124"/>
      <c r="AW373" s="124"/>
      <c r="AX373" s="124"/>
      <c r="AY373" s="124"/>
      <c r="AZ373" s="124"/>
      <c r="BA373" s="124"/>
      <c r="BB373" s="124"/>
      <c r="BC373" s="124"/>
      <c r="BD373" s="124"/>
      <c r="BE373" s="124"/>
      <c r="BF373" s="124"/>
      <c r="BG373" s="124"/>
      <c r="BH373" s="124"/>
      <c r="BI373" s="124"/>
    </row>
    <row r="374" spans="1:61" s="129" customFormat="1" ht="14" hidden="1" x14ac:dyDescent="0.3">
      <c r="A374" s="132"/>
      <c r="B374" s="133"/>
      <c r="C374" s="133"/>
      <c r="D374" s="133"/>
      <c r="E374" s="134"/>
      <c r="F374" s="134"/>
      <c r="G374" s="134"/>
      <c r="H374" s="134"/>
      <c r="I374" s="134"/>
      <c r="J374" s="134"/>
      <c r="K374" s="133"/>
      <c r="L374" s="134"/>
      <c r="M374" s="133"/>
      <c r="N374" s="134"/>
      <c r="O374" s="133"/>
      <c r="P374" s="133"/>
      <c r="Q374" s="133"/>
      <c r="R374" s="133"/>
      <c r="S374" s="133"/>
      <c r="T374" s="133"/>
      <c r="U374" s="133"/>
      <c r="V374" s="133"/>
      <c r="W374" s="133"/>
      <c r="X374" s="133"/>
      <c r="Y374" s="133"/>
      <c r="Z374" s="133"/>
      <c r="AA374" s="133"/>
      <c r="AB374" s="165"/>
      <c r="AC374" s="165"/>
      <c r="AD374" s="133"/>
      <c r="AE374" s="188"/>
      <c r="AF374" s="168"/>
      <c r="AG374" s="166"/>
      <c r="AH374" s="166"/>
      <c r="AI374" s="167"/>
      <c r="AJ374" s="188"/>
      <c r="AL374" s="124"/>
      <c r="AM374" s="124"/>
      <c r="AN374" s="124"/>
      <c r="AO374" s="124"/>
      <c r="AP374" s="124"/>
      <c r="AQ374" s="124"/>
      <c r="AR374" s="124"/>
      <c r="AS374" s="124"/>
      <c r="AT374" s="124"/>
      <c r="AU374" s="124"/>
      <c r="AV374" s="124"/>
      <c r="AW374" s="124"/>
      <c r="AX374" s="124"/>
      <c r="AY374" s="124"/>
      <c r="AZ374" s="124"/>
      <c r="BA374" s="124"/>
      <c r="BB374" s="124"/>
      <c r="BC374" s="124"/>
      <c r="BD374" s="124"/>
      <c r="BE374" s="124"/>
      <c r="BF374" s="124"/>
      <c r="BG374" s="124"/>
      <c r="BH374" s="124"/>
      <c r="BI374" s="124"/>
    </row>
    <row r="375" spans="1:61" s="129" customFormat="1" ht="14" hidden="1" x14ac:dyDescent="0.3">
      <c r="A375" s="132"/>
      <c r="B375" s="133"/>
      <c r="C375" s="133"/>
      <c r="D375" s="133"/>
      <c r="E375" s="134"/>
      <c r="F375" s="134"/>
      <c r="G375" s="134"/>
      <c r="H375" s="134"/>
      <c r="I375" s="134"/>
      <c r="J375" s="134"/>
      <c r="K375" s="133"/>
      <c r="L375" s="134"/>
      <c r="M375" s="133"/>
      <c r="N375" s="134"/>
      <c r="O375" s="133"/>
      <c r="P375" s="133"/>
      <c r="Q375" s="133"/>
      <c r="R375" s="133"/>
      <c r="S375" s="133"/>
      <c r="T375" s="133"/>
      <c r="U375" s="133"/>
      <c r="V375" s="133"/>
      <c r="W375" s="133"/>
      <c r="X375" s="133"/>
      <c r="Y375" s="133"/>
      <c r="Z375" s="133"/>
      <c r="AA375" s="133"/>
      <c r="AB375" s="165"/>
      <c r="AC375" s="165"/>
      <c r="AD375" s="133"/>
      <c r="AE375" s="188"/>
      <c r="AF375" s="168"/>
      <c r="AG375" s="166"/>
      <c r="AH375" s="166"/>
      <c r="AI375" s="167"/>
      <c r="AJ375" s="188"/>
      <c r="AL375" s="124"/>
      <c r="AM375" s="124"/>
      <c r="AN375" s="124"/>
      <c r="AO375" s="124"/>
      <c r="AP375" s="124"/>
      <c r="AQ375" s="124"/>
      <c r="AR375" s="124"/>
      <c r="AS375" s="124"/>
      <c r="AT375" s="124"/>
      <c r="AU375" s="124"/>
      <c r="AV375" s="124"/>
      <c r="AW375" s="124"/>
      <c r="AX375" s="124"/>
      <c r="AY375" s="124"/>
      <c r="AZ375" s="124"/>
      <c r="BA375" s="124"/>
      <c r="BB375" s="124"/>
      <c r="BC375" s="124"/>
      <c r="BD375" s="124"/>
      <c r="BE375" s="124"/>
      <c r="BF375" s="124"/>
      <c r="BG375" s="124"/>
      <c r="BH375" s="124"/>
      <c r="BI375" s="124"/>
    </row>
    <row r="376" spans="1:61" s="129" customFormat="1" ht="14" hidden="1" x14ac:dyDescent="0.3">
      <c r="A376" s="132"/>
      <c r="B376" s="133"/>
      <c r="C376" s="133"/>
      <c r="D376" s="133"/>
      <c r="E376" s="134"/>
      <c r="F376" s="134"/>
      <c r="G376" s="134"/>
      <c r="H376" s="134"/>
      <c r="I376" s="134"/>
      <c r="J376" s="134"/>
      <c r="K376" s="133"/>
      <c r="L376" s="134"/>
      <c r="M376" s="133"/>
      <c r="N376" s="134"/>
      <c r="O376" s="133"/>
      <c r="P376" s="133"/>
      <c r="Q376" s="133"/>
      <c r="R376" s="133"/>
      <c r="S376" s="133"/>
      <c r="T376" s="133"/>
      <c r="U376" s="133"/>
      <c r="V376" s="133"/>
      <c r="W376" s="133"/>
      <c r="X376" s="133"/>
      <c r="Y376" s="133"/>
      <c r="Z376" s="133"/>
      <c r="AA376" s="133"/>
      <c r="AB376" s="165"/>
      <c r="AC376" s="165"/>
      <c r="AD376" s="133"/>
      <c r="AE376" s="188"/>
      <c r="AF376" s="168"/>
      <c r="AG376" s="166"/>
      <c r="AH376" s="166"/>
      <c r="AI376" s="167"/>
      <c r="AJ376" s="188"/>
      <c r="AL376" s="124"/>
      <c r="AM376" s="124"/>
      <c r="AN376" s="124"/>
      <c r="AO376" s="124"/>
      <c r="AP376" s="124"/>
      <c r="AQ376" s="124"/>
      <c r="AR376" s="124"/>
      <c r="AS376" s="124"/>
      <c r="AT376" s="124"/>
      <c r="AU376" s="124"/>
      <c r="AV376" s="124"/>
      <c r="AW376" s="124"/>
      <c r="AX376" s="124"/>
      <c r="AY376" s="124"/>
      <c r="AZ376" s="124"/>
      <c r="BA376" s="124"/>
      <c r="BB376" s="124"/>
      <c r="BC376" s="124"/>
      <c r="BD376" s="124"/>
      <c r="BE376" s="124"/>
      <c r="BF376" s="124"/>
      <c r="BG376" s="124"/>
      <c r="BH376" s="124"/>
      <c r="BI376" s="124"/>
    </row>
    <row r="377" spans="1:61" s="129" customFormat="1" ht="14" hidden="1" x14ac:dyDescent="0.3">
      <c r="A377" s="132"/>
      <c r="B377" s="133"/>
      <c r="C377" s="133"/>
      <c r="D377" s="133"/>
      <c r="E377" s="134"/>
      <c r="F377" s="134"/>
      <c r="G377" s="134"/>
      <c r="H377" s="134"/>
      <c r="I377" s="134"/>
      <c r="J377" s="134"/>
      <c r="K377" s="133"/>
      <c r="L377" s="134"/>
      <c r="M377" s="133"/>
      <c r="N377" s="134"/>
      <c r="O377" s="133"/>
      <c r="P377" s="133"/>
      <c r="Q377" s="133"/>
      <c r="R377" s="133"/>
      <c r="S377" s="133"/>
      <c r="T377" s="133"/>
      <c r="U377" s="133"/>
      <c r="V377" s="133"/>
      <c r="W377" s="133"/>
      <c r="X377" s="133"/>
      <c r="Y377" s="133"/>
      <c r="Z377" s="133"/>
      <c r="AA377" s="133"/>
      <c r="AB377" s="165"/>
      <c r="AC377" s="165"/>
      <c r="AD377" s="133"/>
      <c r="AE377" s="188"/>
      <c r="AF377" s="168"/>
      <c r="AG377" s="166"/>
      <c r="AH377" s="166"/>
      <c r="AI377" s="167"/>
      <c r="AJ377" s="188"/>
      <c r="AL377" s="124"/>
      <c r="AM377" s="124"/>
      <c r="AN377" s="124"/>
      <c r="AO377" s="124"/>
      <c r="AP377" s="124"/>
      <c r="AQ377" s="124"/>
      <c r="AR377" s="124"/>
      <c r="AS377" s="124"/>
      <c r="AT377" s="124"/>
      <c r="AU377" s="124"/>
      <c r="AV377" s="124"/>
      <c r="AW377" s="124"/>
      <c r="AX377" s="124"/>
      <c r="AY377" s="124"/>
      <c r="AZ377" s="124"/>
      <c r="BA377" s="124"/>
      <c r="BB377" s="124"/>
      <c r="BC377" s="124"/>
      <c r="BD377" s="124"/>
      <c r="BE377" s="124"/>
      <c r="BF377" s="124"/>
      <c r="BG377" s="124"/>
      <c r="BH377" s="124"/>
      <c r="BI377" s="124"/>
    </row>
    <row r="378" spans="1:61" s="129" customFormat="1" ht="14" hidden="1" x14ac:dyDescent="0.3">
      <c r="A378" s="132"/>
      <c r="B378" s="133"/>
      <c r="C378" s="133"/>
      <c r="D378" s="133"/>
      <c r="E378" s="134"/>
      <c r="F378" s="134"/>
      <c r="G378" s="134"/>
      <c r="H378" s="134"/>
      <c r="I378" s="134"/>
      <c r="J378" s="134"/>
      <c r="K378" s="133"/>
      <c r="L378" s="134"/>
      <c r="M378" s="133"/>
      <c r="N378" s="134"/>
      <c r="O378" s="133"/>
      <c r="P378" s="133"/>
      <c r="Q378" s="133"/>
      <c r="R378" s="133"/>
      <c r="S378" s="133"/>
      <c r="T378" s="133"/>
      <c r="U378" s="133"/>
      <c r="V378" s="133"/>
      <c r="W378" s="133"/>
      <c r="X378" s="133"/>
      <c r="Y378" s="133"/>
      <c r="Z378" s="133"/>
      <c r="AA378" s="133"/>
      <c r="AB378" s="165"/>
      <c r="AC378" s="165"/>
      <c r="AD378" s="133"/>
      <c r="AE378" s="188"/>
      <c r="AF378" s="168"/>
      <c r="AG378" s="166"/>
      <c r="AH378" s="166"/>
      <c r="AI378" s="167"/>
      <c r="AJ378" s="188"/>
      <c r="AL378" s="124"/>
      <c r="AM378" s="124"/>
      <c r="AN378" s="124"/>
      <c r="AO378" s="124"/>
      <c r="AP378" s="124"/>
      <c r="AQ378" s="124"/>
      <c r="AR378" s="124"/>
      <c r="AS378" s="124"/>
      <c r="AT378" s="124"/>
      <c r="AU378" s="124"/>
      <c r="AV378" s="124"/>
      <c r="AW378" s="124"/>
      <c r="AX378" s="124"/>
      <c r="AY378" s="124"/>
      <c r="AZ378" s="124"/>
      <c r="BA378" s="124"/>
      <c r="BB378" s="124"/>
      <c r="BC378" s="124"/>
      <c r="BD378" s="124"/>
      <c r="BE378" s="124"/>
      <c r="BF378" s="124"/>
      <c r="BG378" s="124"/>
      <c r="BH378" s="124"/>
      <c r="BI378" s="124"/>
    </row>
    <row r="379" spans="1:61" s="129" customFormat="1" ht="14" hidden="1" x14ac:dyDescent="0.3">
      <c r="A379" s="132"/>
      <c r="B379" s="133"/>
      <c r="C379" s="133"/>
      <c r="D379" s="133"/>
      <c r="E379" s="134"/>
      <c r="F379" s="134"/>
      <c r="G379" s="134"/>
      <c r="H379" s="134"/>
      <c r="I379" s="134"/>
      <c r="J379" s="134"/>
      <c r="K379" s="133"/>
      <c r="L379" s="134"/>
      <c r="M379" s="133"/>
      <c r="N379" s="134"/>
      <c r="O379" s="133"/>
      <c r="P379" s="133"/>
      <c r="Q379" s="133"/>
      <c r="R379" s="133"/>
      <c r="S379" s="133"/>
      <c r="T379" s="133"/>
      <c r="U379" s="133"/>
      <c r="V379" s="133"/>
      <c r="W379" s="133"/>
      <c r="X379" s="133"/>
      <c r="Y379" s="133"/>
      <c r="Z379" s="133"/>
      <c r="AA379" s="133"/>
      <c r="AB379" s="165"/>
      <c r="AC379" s="165"/>
      <c r="AD379" s="133"/>
      <c r="AE379" s="188"/>
      <c r="AF379" s="168"/>
      <c r="AG379" s="166"/>
      <c r="AH379" s="166"/>
      <c r="AI379" s="167"/>
      <c r="AJ379" s="188"/>
      <c r="AL379" s="124"/>
      <c r="AM379" s="124"/>
      <c r="AN379" s="124"/>
      <c r="AO379" s="124"/>
      <c r="AP379" s="124"/>
      <c r="AQ379" s="124"/>
      <c r="AR379" s="124"/>
      <c r="AS379" s="124"/>
      <c r="AT379" s="124"/>
      <c r="AU379" s="124"/>
      <c r="AV379" s="124"/>
      <c r="AW379" s="124"/>
      <c r="AX379" s="124"/>
      <c r="AY379" s="124"/>
      <c r="AZ379" s="124"/>
      <c r="BA379" s="124"/>
      <c r="BB379" s="124"/>
      <c r="BC379" s="124"/>
      <c r="BD379" s="124"/>
      <c r="BE379" s="124"/>
      <c r="BF379" s="124"/>
      <c r="BG379" s="124"/>
      <c r="BH379" s="124"/>
      <c r="BI379" s="124"/>
    </row>
    <row r="380" spans="1:61" s="129" customFormat="1" ht="14" hidden="1" x14ac:dyDescent="0.3">
      <c r="A380" s="132"/>
      <c r="B380" s="133"/>
      <c r="C380" s="133"/>
      <c r="D380" s="133"/>
      <c r="E380" s="134"/>
      <c r="F380" s="134"/>
      <c r="G380" s="134"/>
      <c r="H380" s="134"/>
      <c r="I380" s="134"/>
      <c r="J380" s="134"/>
      <c r="K380" s="133"/>
      <c r="L380" s="134"/>
      <c r="M380" s="133"/>
      <c r="N380" s="134"/>
      <c r="O380" s="133"/>
      <c r="P380" s="133"/>
      <c r="Q380" s="133"/>
      <c r="R380" s="133"/>
      <c r="S380" s="133"/>
      <c r="T380" s="133"/>
      <c r="U380" s="133"/>
      <c r="V380" s="133"/>
      <c r="W380" s="133"/>
      <c r="X380" s="133"/>
      <c r="Y380" s="133"/>
      <c r="Z380" s="133"/>
      <c r="AA380" s="133"/>
      <c r="AB380" s="165"/>
      <c r="AC380" s="165"/>
      <c r="AD380" s="133"/>
      <c r="AE380" s="188"/>
      <c r="AF380" s="168"/>
      <c r="AG380" s="166"/>
      <c r="AH380" s="166"/>
      <c r="AI380" s="167"/>
      <c r="AJ380" s="188"/>
      <c r="AL380" s="124"/>
      <c r="AM380" s="124"/>
      <c r="AN380" s="124"/>
      <c r="AO380" s="124"/>
      <c r="AP380" s="124"/>
      <c r="AQ380" s="124"/>
      <c r="AR380" s="124"/>
      <c r="AS380" s="124"/>
      <c r="AT380" s="124"/>
      <c r="AU380" s="124"/>
      <c r="AV380" s="124"/>
      <c r="AW380" s="124"/>
      <c r="AX380" s="124"/>
      <c r="AY380" s="124"/>
      <c r="AZ380" s="124"/>
      <c r="BA380" s="124"/>
      <c r="BB380" s="124"/>
      <c r="BC380" s="124"/>
      <c r="BD380" s="124"/>
      <c r="BE380" s="124"/>
      <c r="BF380" s="124"/>
      <c r="BG380" s="124"/>
      <c r="BH380" s="124"/>
      <c r="BI380" s="124"/>
    </row>
    <row r="381" spans="1:61" s="129" customFormat="1" ht="14" hidden="1" x14ac:dyDescent="0.3">
      <c r="A381" s="132"/>
      <c r="B381" s="133"/>
      <c r="C381" s="133"/>
      <c r="D381" s="133"/>
      <c r="E381" s="134"/>
      <c r="F381" s="134"/>
      <c r="G381" s="134"/>
      <c r="H381" s="134"/>
      <c r="I381" s="134"/>
      <c r="J381" s="134"/>
      <c r="K381" s="133"/>
      <c r="L381" s="134"/>
      <c r="M381" s="133"/>
      <c r="N381" s="134"/>
      <c r="O381" s="133"/>
      <c r="P381" s="133"/>
      <c r="Q381" s="133"/>
      <c r="R381" s="133"/>
      <c r="S381" s="133"/>
      <c r="T381" s="133"/>
      <c r="U381" s="133"/>
      <c r="V381" s="133"/>
      <c r="W381" s="133"/>
      <c r="X381" s="133"/>
      <c r="Y381" s="133"/>
      <c r="Z381" s="133"/>
      <c r="AA381" s="133"/>
      <c r="AB381" s="165"/>
      <c r="AC381" s="165"/>
      <c r="AD381" s="133"/>
      <c r="AE381" s="188"/>
      <c r="AF381" s="168"/>
      <c r="AG381" s="166"/>
      <c r="AH381" s="166"/>
      <c r="AI381" s="167"/>
      <c r="AJ381" s="188"/>
      <c r="AL381" s="124"/>
      <c r="AM381" s="124"/>
      <c r="AN381" s="124"/>
      <c r="AO381" s="124"/>
      <c r="AP381" s="124"/>
      <c r="AQ381" s="124"/>
      <c r="AR381" s="124"/>
      <c r="AS381" s="124"/>
      <c r="AT381" s="124"/>
      <c r="AU381" s="124"/>
      <c r="AV381" s="124"/>
      <c r="AW381" s="124"/>
      <c r="AX381" s="124"/>
      <c r="AY381" s="124"/>
      <c r="AZ381" s="124"/>
      <c r="BA381" s="124"/>
      <c r="BB381" s="124"/>
      <c r="BC381" s="124"/>
      <c r="BD381" s="124"/>
      <c r="BE381" s="124"/>
      <c r="BF381" s="124"/>
      <c r="BG381" s="124"/>
      <c r="BH381" s="124"/>
      <c r="BI381" s="124"/>
    </row>
    <row r="382" spans="1:61" s="129" customFormat="1" ht="14" hidden="1" x14ac:dyDescent="0.3">
      <c r="A382" s="132"/>
      <c r="B382" s="133"/>
      <c r="C382" s="133"/>
      <c r="D382" s="133"/>
      <c r="E382" s="134"/>
      <c r="F382" s="134"/>
      <c r="G382" s="134"/>
      <c r="H382" s="134"/>
      <c r="I382" s="134"/>
      <c r="J382" s="134"/>
      <c r="K382" s="133"/>
      <c r="L382" s="134"/>
      <c r="M382" s="133"/>
      <c r="N382" s="134"/>
      <c r="O382" s="133"/>
      <c r="P382" s="133"/>
      <c r="Q382" s="133"/>
      <c r="R382" s="133"/>
      <c r="S382" s="133"/>
      <c r="T382" s="133"/>
      <c r="U382" s="133"/>
      <c r="V382" s="133"/>
      <c r="W382" s="133"/>
      <c r="X382" s="133"/>
      <c r="Y382" s="133"/>
      <c r="Z382" s="133"/>
      <c r="AA382" s="133"/>
      <c r="AB382" s="165"/>
      <c r="AC382" s="165"/>
      <c r="AD382" s="133"/>
      <c r="AE382" s="188"/>
      <c r="AF382" s="168"/>
      <c r="AG382" s="166"/>
      <c r="AH382" s="166"/>
      <c r="AI382" s="167"/>
      <c r="AJ382" s="188"/>
      <c r="AL382" s="124"/>
      <c r="AM382" s="124"/>
      <c r="AN382" s="124"/>
      <c r="AO382" s="124"/>
      <c r="AP382" s="124"/>
      <c r="AQ382" s="124"/>
      <c r="AR382" s="124"/>
      <c r="AS382" s="124"/>
      <c r="AT382" s="124"/>
      <c r="AU382" s="124"/>
      <c r="AV382" s="124"/>
      <c r="AW382" s="124"/>
      <c r="AX382" s="124"/>
      <c r="AY382" s="124"/>
      <c r="AZ382" s="124"/>
      <c r="BA382" s="124"/>
      <c r="BB382" s="124"/>
      <c r="BC382" s="124"/>
      <c r="BD382" s="124"/>
      <c r="BE382" s="124"/>
      <c r="BF382" s="124"/>
      <c r="BG382" s="124"/>
      <c r="BH382" s="124"/>
      <c r="BI382" s="124"/>
    </row>
    <row r="383" spans="1:61" s="129" customFormat="1" ht="14" hidden="1" x14ac:dyDescent="0.3">
      <c r="A383" s="132"/>
      <c r="B383" s="133"/>
      <c r="C383" s="133"/>
      <c r="D383" s="133"/>
      <c r="E383" s="134"/>
      <c r="F383" s="134"/>
      <c r="G383" s="134"/>
      <c r="H383" s="134"/>
      <c r="I383" s="134"/>
      <c r="J383" s="134"/>
      <c r="K383" s="133"/>
      <c r="L383" s="134"/>
      <c r="M383" s="133"/>
      <c r="N383" s="134"/>
      <c r="O383" s="133"/>
      <c r="P383" s="133"/>
      <c r="Q383" s="133"/>
      <c r="R383" s="133"/>
      <c r="S383" s="133"/>
      <c r="T383" s="133"/>
      <c r="U383" s="133"/>
      <c r="V383" s="133"/>
      <c r="W383" s="133"/>
      <c r="X383" s="133"/>
      <c r="Y383" s="133"/>
      <c r="Z383" s="133"/>
      <c r="AA383" s="133"/>
      <c r="AB383" s="165"/>
      <c r="AC383" s="165"/>
      <c r="AD383" s="133"/>
      <c r="AE383" s="188"/>
      <c r="AF383" s="168"/>
      <c r="AG383" s="166"/>
      <c r="AH383" s="166"/>
      <c r="AI383" s="167"/>
      <c r="AJ383" s="188"/>
      <c r="AL383" s="124"/>
      <c r="AM383" s="124"/>
      <c r="AN383" s="124"/>
      <c r="AO383" s="124"/>
      <c r="AP383" s="124"/>
      <c r="AQ383" s="124"/>
      <c r="AR383" s="124"/>
      <c r="AS383" s="124"/>
      <c r="AT383" s="124"/>
      <c r="AU383" s="124"/>
      <c r="AV383" s="124"/>
      <c r="AW383" s="124"/>
      <c r="AX383" s="124"/>
      <c r="AY383" s="124"/>
      <c r="AZ383" s="124"/>
      <c r="BA383" s="124"/>
      <c r="BB383" s="124"/>
      <c r="BC383" s="124"/>
      <c r="BD383" s="124"/>
      <c r="BE383" s="124"/>
      <c r="BF383" s="124"/>
      <c r="BG383" s="124"/>
      <c r="BH383" s="124"/>
      <c r="BI383" s="124"/>
    </row>
    <row r="384" spans="1:61" s="129" customFormat="1" ht="14" hidden="1" x14ac:dyDescent="0.3">
      <c r="A384" s="132"/>
      <c r="B384" s="133"/>
      <c r="C384" s="133"/>
      <c r="D384" s="133"/>
      <c r="E384" s="134"/>
      <c r="F384" s="134"/>
      <c r="G384" s="134"/>
      <c r="H384" s="134"/>
      <c r="I384" s="134"/>
      <c r="J384" s="134"/>
      <c r="K384" s="133"/>
      <c r="L384" s="134"/>
      <c r="M384" s="133"/>
      <c r="N384" s="134"/>
      <c r="O384" s="133"/>
      <c r="P384" s="133"/>
      <c r="Q384" s="133"/>
      <c r="R384" s="133"/>
      <c r="S384" s="133"/>
      <c r="T384" s="133"/>
      <c r="U384" s="133"/>
      <c r="V384" s="133"/>
      <c r="W384" s="133"/>
      <c r="X384" s="133"/>
      <c r="Y384" s="133"/>
      <c r="Z384" s="133"/>
      <c r="AA384" s="133"/>
      <c r="AB384" s="165"/>
      <c r="AC384" s="165"/>
      <c r="AD384" s="133"/>
      <c r="AE384" s="188"/>
      <c r="AF384" s="168"/>
      <c r="AG384" s="166"/>
      <c r="AH384" s="166"/>
      <c r="AI384" s="167"/>
      <c r="AJ384" s="188"/>
      <c r="AL384" s="124"/>
      <c r="AM384" s="124"/>
      <c r="AN384" s="124"/>
      <c r="AO384" s="124"/>
      <c r="AP384" s="124"/>
      <c r="AQ384" s="124"/>
      <c r="AR384" s="124"/>
      <c r="AS384" s="124"/>
      <c r="AT384" s="124"/>
      <c r="AU384" s="124"/>
      <c r="AV384" s="124"/>
      <c r="AW384" s="124"/>
      <c r="AX384" s="124"/>
      <c r="AY384" s="124"/>
      <c r="AZ384" s="124"/>
      <c r="BA384" s="124"/>
      <c r="BB384" s="124"/>
      <c r="BC384" s="124"/>
      <c r="BD384" s="124"/>
      <c r="BE384" s="124"/>
      <c r="BF384" s="124"/>
      <c r="BG384" s="124"/>
      <c r="BH384" s="124"/>
      <c r="BI384" s="124"/>
    </row>
    <row r="385" spans="1:61" s="129" customFormat="1" ht="14" hidden="1" x14ac:dyDescent="0.3">
      <c r="A385" s="132"/>
      <c r="B385" s="133"/>
      <c r="C385" s="133"/>
      <c r="D385" s="133"/>
      <c r="E385" s="134"/>
      <c r="F385" s="134"/>
      <c r="G385" s="134"/>
      <c r="H385" s="134"/>
      <c r="I385" s="134"/>
      <c r="J385" s="134"/>
      <c r="K385" s="133"/>
      <c r="L385" s="134"/>
      <c r="M385" s="133"/>
      <c r="N385" s="134"/>
      <c r="O385" s="133"/>
      <c r="P385" s="133"/>
      <c r="Q385" s="133"/>
      <c r="R385" s="133"/>
      <c r="S385" s="133"/>
      <c r="T385" s="133"/>
      <c r="U385" s="133"/>
      <c r="V385" s="133"/>
      <c r="W385" s="133"/>
      <c r="X385" s="133"/>
      <c r="Y385" s="133"/>
      <c r="Z385" s="133"/>
      <c r="AA385" s="133"/>
      <c r="AB385" s="165"/>
      <c r="AC385" s="165"/>
      <c r="AD385" s="133"/>
      <c r="AE385" s="188"/>
      <c r="AF385" s="168"/>
      <c r="AG385" s="166"/>
      <c r="AH385" s="166"/>
      <c r="AI385" s="167"/>
      <c r="AJ385" s="188"/>
      <c r="AL385" s="124"/>
      <c r="AM385" s="124"/>
      <c r="AN385" s="124"/>
      <c r="AO385" s="124"/>
      <c r="AP385" s="124"/>
      <c r="AQ385" s="124"/>
      <c r="AR385" s="124"/>
      <c r="AS385" s="124"/>
      <c r="AT385" s="124"/>
      <c r="AU385" s="124"/>
      <c r="AV385" s="124"/>
      <c r="AW385" s="124"/>
      <c r="AX385" s="124"/>
      <c r="AY385" s="124"/>
      <c r="AZ385" s="124"/>
      <c r="BA385" s="124"/>
      <c r="BB385" s="124"/>
      <c r="BC385" s="124"/>
      <c r="BD385" s="124"/>
      <c r="BE385" s="124"/>
      <c r="BF385" s="124"/>
      <c r="BG385" s="124"/>
      <c r="BH385" s="124"/>
      <c r="BI385" s="124"/>
    </row>
    <row r="386" spans="1:61" s="129" customFormat="1" ht="14" hidden="1" x14ac:dyDescent="0.3">
      <c r="A386" s="132"/>
      <c r="B386" s="133"/>
      <c r="C386" s="133"/>
      <c r="D386" s="133"/>
      <c r="E386" s="134"/>
      <c r="F386" s="134"/>
      <c r="G386" s="134"/>
      <c r="H386" s="134"/>
      <c r="I386" s="134"/>
      <c r="J386" s="134"/>
      <c r="K386" s="133"/>
      <c r="L386" s="134"/>
      <c r="M386" s="133"/>
      <c r="N386" s="134"/>
      <c r="O386" s="133"/>
      <c r="P386" s="133"/>
      <c r="Q386" s="133"/>
      <c r="R386" s="133"/>
      <c r="S386" s="133"/>
      <c r="T386" s="133"/>
      <c r="U386" s="133"/>
      <c r="V386" s="133"/>
      <c r="W386" s="133"/>
      <c r="X386" s="133"/>
      <c r="Y386" s="133"/>
      <c r="Z386" s="133"/>
      <c r="AA386" s="133"/>
      <c r="AB386" s="165"/>
      <c r="AC386" s="165"/>
      <c r="AD386" s="133"/>
      <c r="AE386" s="188"/>
      <c r="AF386" s="168"/>
      <c r="AG386" s="166"/>
      <c r="AH386" s="166"/>
      <c r="AI386" s="167"/>
      <c r="AJ386" s="188"/>
      <c r="AL386" s="124"/>
      <c r="AM386" s="124"/>
      <c r="AN386" s="124"/>
      <c r="AO386" s="124"/>
      <c r="AP386" s="124"/>
      <c r="AQ386" s="124"/>
      <c r="AR386" s="124"/>
      <c r="AS386" s="124"/>
      <c r="AT386" s="124"/>
      <c r="AU386" s="124"/>
      <c r="AV386" s="124"/>
      <c r="AW386" s="124"/>
      <c r="AX386" s="124"/>
      <c r="AY386" s="124"/>
      <c r="AZ386" s="124"/>
      <c r="BA386" s="124"/>
      <c r="BB386" s="124"/>
      <c r="BC386" s="124"/>
      <c r="BD386" s="124"/>
      <c r="BE386" s="124"/>
      <c r="BF386" s="124"/>
      <c r="BG386" s="124"/>
      <c r="BH386" s="124"/>
      <c r="BI386" s="124"/>
    </row>
    <row r="387" spans="1:61" s="129" customFormat="1" ht="14" hidden="1" x14ac:dyDescent="0.3">
      <c r="A387" s="132"/>
      <c r="B387" s="133"/>
      <c r="C387" s="133"/>
      <c r="D387" s="133"/>
      <c r="E387" s="134"/>
      <c r="F387" s="134"/>
      <c r="G387" s="134"/>
      <c r="H387" s="134"/>
      <c r="I387" s="134"/>
      <c r="J387" s="134"/>
      <c r="K387" s="133"/>
      <c r="L387" s="134"/>
      <c r="M387" s="133"/>
      <c r="N387" s="134"/>
      <c r="O387" s="133"/>
      <c r="P387" s="133"/>
      <c r="Q387" s="133"/>
      <c r="R387" s="133"/>
      <c r="S387" s="133"/>
      <c r="T387" s="133"/>
      <c r="U387" s="133"/>
      <c r="V387" s="133"/>
      <c r="W387" s="133"/>
      <c r="X387" s="133"/>
      <c r="Y387" s="133"/>
      <c r="Z387" s="133"/>
      <c r="AA387" s="133"/>
      <c r="AB387" s="165"/>
      <c r="AC387" s="165"/>
      <c r="AD387" s="133"/>
      <c r="AE387" s="188"/>
      <c r="AF387" s="168"/>
      <c r="AG387" s="166"/>
      <c r="AH387" s="166"/>
      <c r="AI387" s="167"/>
      <c r="AJ387" s="188"/>
      <c r="AL387" s="124"/>
      <c r="AM387" s="124"/>
      <c r="AN387" s="124"/>
      <c r="AO387" s="124"/>
      <c r="AP387" s="124"/>
      <c r="AQ387" s="124"/>
      <c r="AR387" s="124"/>
      <c r="AS387" s="124"/>
      <c r="AT387" s="124"/>
      <c r="AU387" s="124"/>
      <c r="AV387" s="124"/>
      <c r="AW387" s="124"/>
      <c r="AX387" s="124"/>
      <c r="AY387" s="124"/>
      <c r="AZ387" s="124"/>
      <c r="BA387" s="124"/>
      <c r="BB387" s="124"/>
      <c r="BC387" s="124"/>
      <c r="BD387" s="124"/>
      <c r="BE387" s="124"/>
      <c r="BF387" s="124"/>
      <c r="BG387" s="124"/>
      <c r="BH387" s="124"/>
      <c r="BI387" s="124"/>
    </row>
    <row r="388" spans="1:61" s="129" customFormat="1" ht="14" hidden="1" x14ac:dyDescent="0.3">
      <c r="A388" s="132"/>
      <c r="B388" s="133"/>
      <c r="C388" s="133"/>
      <c r="D388" s="133"/>
      <c r="E388" s="134"/>
      <c r="F388" s="134"/>
      <c r="G388" s="134"/>
      <c r="H388" s="134"/>
      <c r="I388" s="134"/>
      <c r="J388" s="134"/>
      <c r="K388" s="133"/>
      <c r="L388" s="134"/>
      <c r="M388" s="133"/>
      <c r="N388" s="134"/>
      <c r="O388" s="133"/>
      <c r="P388" s="133"/>
      <c r="Q388" s="133"/>
      <c r="R388" s="133"/>
      <c r="S388" s="133"/>
      <c r="T388" s="133"/>
      <c r="U388" s="133"/>
      <c r="V388" s="133"/>
      <c r="W388" s="133"/>
      <c r="X388" s="133"/>
      <c r="Y388" s="133"/>
      <c r="Z388" s="133"/>
      <c r="AA388" s="133"/>
      <c r="AB388" s="165"/>
      <c r="AC388" s="165"/>
      <c r="AD388" s="133"/>
      <c r="AE388" s="188"/>
      <c r="AF388" s="168"/>
      <c r="AG388" s="166"/>
      <c r="AH388" s="166"/>
      <c r="AI388" s="167"/>
      <c r="AJ388" s="188"/>
      <c r="AL388" s="124"/>
      <c r="AM388" s="124"/>
      <c r="AN388" s="124"/>
      <c r="AO388" s="124"/>
      <c r="AP388" s="124"/>
      <c r="AQ388" s="124"/>
      <c r="AR388" s="124"/>
      <c r="AS388" s="124"/>
      <c r="AT388" s="124"/>
      <c r="AU388" s="124"/>
      <c r="AV388" s="124"/>
      <c r="AW388" s="124"/>
      <c r="AX388" s="124"/>
      <c r="AY388" s="124"/>
      <c r="AZ388" s="124"/>
      <c r="BA388" s="124"/>
      <c r="BB388" s="124"/>
      <c r="BC388" s="124"/>
      <c r="BD388" s="124"/>
      <c r="BE388" s="124"/>
      <c r="BF388" s="124"/>
      <c r="BG388" s="124"/>
      <c r="BH388" s="124"/>
      <c r="BI388" s="124"/>
    </row>
    <row r="389" spans="1:61" s="129" customFormat="1" ht="14" hidden="1" x14ac:dyDescent="0.3">
      <c r="A389" s="132"/>
      <c r="B389" s="133"/>
      <c r="C389" s="133"/>
      <c r="D389" s="133"/>
      <c r="E389" s="134"/>
      <c r="F389" s="134"/>
      <c r="G389" s="134"/>
      <c r="H389" s="134"/>
      <c r="I389" s="134"/>
      <c r="J389" s="134"/>
      <c r="K389" s="133"/>
      <c r="L389" s="134"/>
      <c r="M389" s="133"/>
      <c r="N389" s="134"/>
      <c r="O389" s="133"/>
      <c r="P389" s="133"/>
      <c r="Q389" s="133"/>
      <c r="R389" s="133"/>
      <c r="S389" s="133"/>
      <c r="T389" s="133"/>
      <c r="U389" s="133"/>
      <c r="V389" s="133"/>
      <c r="W389" s="133"/>
      <c r="X389" s="133"/>
      <c r="Y389" s="133"/>
      <c r="Z389" s="133"/>
      <c r="AA389" s="133"/>
      <c r="AB389" s="165"/>
      <c r="AC389" s="165"/>
      <c r="AD389" s="133"/>
      <c r="AE389" s="188"/>
      <c r="AF389" s="168"/>
      <c r="AG389" s="166"/>
      <c r="AH389" s="166"/>
      <c r="AI389" s="167"/>
      <c r="AJ389" s="188"/>
      <c r="AL389" s="124"/>
      <c r="AM389" s="124"/>
      <c r="AN389" s="124"/>
      <c r="AO389" s="124"/>
      <c r="AP389" s="124"/>
      <c r="AQ389" s="124"/>
      <c r="AR389" s="124"/>
      <c r="AS389" s="124"/>
      <c r="AT389" s="124"/>
      <c r="AU389" s="124"/>
      <c r="AV389" s="124"/>
      <c r="AW389" s="124"/>
      <c r="AX389" s="124"/>
      <c r="AY389" s="124"/>
      <c r="AZ389" s="124"/>
      <c r="BA389" s="124"/>
      <c r="BB389" s="124"/>
      <c r="BC389" s="124"/>
      <c r="BD389" s="124"/>
      <c r="BE389" s="124"/>
      <c r="BF389" s="124"/>
      <c r="BG389" s="124"/>
      <c r="BH389" s="124"/>
      <c r="BI389" s="124"/>
    </row>
    <row r="390" spans="1:61" s="129" customFormat="1" ht="14" hidden="1" x14ac:dyDescent="0.3">
      <c r="A390" s="132"/>
      <c r="B390" s="133"/>
      <c r="C390" s="133"/>
      <c r="D390" s="133"/>
      <c r="E390" s="134"/>
      <c r="F390" s="134"/>
      <c r="G390" s="134"/>
      <c r="H390" s="134"/>
      <c r="I390" s="134"/>
      <c r="J390" s="134"/>
      <c r="K390" s="133"/>
      <c r="L390" s="134"/>
      <c r="M390" s="133"/>
      <c r="N390" s="134"/>
      <c r="O390" s="133"/>
      <c r="P390" s="133"/>
      <c r="Q390" s="133"/>
      <c r="R390" s="133"/>
      <c r="S390" s="133"/>
      <c r="T390" s="133"/>
      <c r="U390" s="133"/>
      <c r="V390" s="133"/>
      <c r="W390" s="133"/>
      <c r="X390" s="133"/>
      <c r="Y390" s="133"/>
      <c r="Z390" s="133"/>
      <c r="AA390" s="133"/>
      <c r="AB390" s="165"/>
      <c r="AC390" s="165"/>
      <c r="AD390" s="133"/>
      <c r="AE390" s="188"/>
      <c r="AF390" s="168"/>
      <c r="AG390" s="166"/>
      <c r="AH390" s="166"/>
      <c r="AI390" s="167"/>
      <c r="AJ390" s="188"/>
      <c r="AL390" s="124"/>
      <c r="AM390" s="124"/>
      <c r="AN390" s="124"/>
      <c r="AO390" s="124"/>
      <c r="AP390" s="124"/>
      <c r="AQ390" s="124"/>
      <c r="AR390" s="124"/>
      <c r="AS390" s="124"/>
      <c r="AT390" s="124"/>
      <c r="AU390" s="124"/>
      <c r="AV390" s="124"/>
      <c r="AW390" s="124"/>
      <c r="AX390" s="124"/>
      <c r="AY390" s="124"/>
      <c r="AZ390" s="124"/>
      <c r="BA390" s="124"/>
      <c r="BB390" s="124"/>
      <c r="BC390" s="124"/>
      <c r="BD390" s="124"/>
      <c r="BE390" s="124"/>
      <c r="BF390" s="124"/>
      <c r="BG390" s="124"/>
      <c r="BH390" s="124"/>
      <c r="BI390" s="124"/>
    </row>
    <row r="391" spans="1:61" s="129" customFormat="1" ht="14" hidden="1" x14ac:dyDescent="0.3">
      <c r="A391" s="132"/>
      <c r="B391" s="133"/>
      <c r="C391" s="133"/>
      <c r="D391" s="133"/>
      <c r="E391" s="134"/>
      <c r="F391" s="134"/>
      <c r="G391" s="134"/>
      <c r="H391" s="134"/>
      <c r="I391" s="134"/>
      <c r="J391" s="134"/>
      <c r="K391" s="133"/>
      <c r="L391" s="134"/>
      <c r="M391" s="133"/>
      <c r="N391" s="134"/>
      <c r="O391" s="133"/>
      <c r="P391" s="133"/>
      <c r="Q391" s="133"/>
      <c r="R391" s="133"/>
      <c r="S391" s="133"/>
      <c r="T391" s="133"/>
      <c r="U391" s="133"/>
      <c r="V391" s="133"/>
      <c r="W391" s="133"/>
      <c r="X391" s="133"/>
      <c r="Y391" s="133"/>
      <c r="Z391" s="133"/>
      <c r="AA391" s="133"/>
      <c r="AB391" s="165"/>
      <c r="AC391" s="165"/>
      <c r="AD391" s="133"/>
      <c r="AE391" s="188"/>
      <c r="AF391" s="168"/>
      <c r="AG391" s="166"/>
      <c r="AH391" s="166"/>
      <c r="AI391" s="167"/>
      <c r="AJ391" s="188"/>
      <c r="AL391" s="124"/>
      <c r="AM391" s="124"/>
      <c r="AN391" s="124"/>
      <c r="AO391" s="124"/>
      <c r="AP391" s="124"/>
      <c r="AQ391" s="124"/>
      <c r="AR391" s="124"/>
      <c r="AS391" s="124"/>
      <c r="AT391" s="124"/>
      <c r="AU391" s="124"/>
      <c r="AV391" s="124"/>
      <c r="AW391" s="124"/>
      <c r="AX391" s="124"/>
      <c r="AY391" s="124"/>
      <c r="AZ391" s="124"/>
      <c r="BA391" s="124"/>
      <c r="BB391" s="124"/>
      <c r="BC391" s="124"/>
      <c r="BD391" s="124"/>
      <c r="BE391" s="124"/>
      <c r="BF391" s="124"/>
      <c r="BG391" s="124"/>
      <c r="BH391" s="124"/>
      <c r="BI391" s="124"/>
    </row>
    <row r="392" spans="1:61" s="129" customFormat="1" ht="14" hidden="1" x14ac:dyDescent="0.3">
      <c r="A392" s="132"/>
      <c r="B392" s="133"/>
      <c r="C392" s="133"/>
      <c r="D392" s="133"/>
      <c r="E392" s="134"/>
      <c r="F392" s="134"/>
      <c r="G392" s="134"/>
      <c r="H392" s="134"/>
      <c r="I392" s="134"/>
      <c r="J392" s="134"/>
      <c r="K392" s="133"/>
      <c r="L392" s="134"/>
      <c r="M392" s="133"/>
      <c r="N392" s="134"/>
      <c r="O392" s="133"/>
      <c r="P392" s="133"/>
      <c r="Q392" s="133"/>
      <c r="R392" s="133"/>
      <c r="S392" s="133"/>
      <c r="T392" s="133"/>
      <c r="U392" s="133"/>
      <c r="V392" s="133"/>
      <c r="W392" s="133"/>
      <c r="X392" s="133"/>
      <c r="Y392" s="133"/>
      <c r="Z392" s="133"/>
      <c r="AA392" s="133"/>
      <c r="AB392" s="165"/>
      <c r="AC392" s="165"/>
      <c r="AD392" s="133"/>
      <c r="AE392" s="188"/>
      <c r="AF392" s="168"/>
      <c r="AG392" s="166"/>
      <c r="AH392" s="166"/>
      <c r="AI392" s="167"/>
      <c r="AJ392" s="188"/>
      <c r="AL392" s="124"/>
      <c r="AM392" s="124"/>
      <c r="AN392" s="124"/>
      <c r="AO392" s="124"/>
      <c r="AP392" s="124"/>
      <c r="AQ392" s="124"/>
      <c r="AR392" s="124"/>
      <c r="AS392" s="124"/>
      <c r="AT392" s="124"/>
      <c r="AU392" s="124"/>
      <c r="AV392" s="124"/>
      <c r="AW392" s="124"/>
      <c r="AX392" s="124"/>
      <c r="AY392" s="124"/>
      <c r="AZ392" s="124"/>
      <c r="BA392" s="124"/>
      <c r="BB392" s="124"/>
      <c r="BC392" s="124"/>
      <c r="BD392" s="124"/>
      <c r="BE392" s="124"/>
      <c r="BF392" s="124"/>
      <c r="BG392" s="124"/>
      <c r="BH392" s="124"/>
      <c r="BI392" s="124"/>
    </row>
    <row r="393" spans="1:61" s="129" customFormat="1" ht="14" hidden="1" x14ac:dyDescent="0.3">
      <c r="A393" s="132"/>
      <c r="B393" s="133"/>
      <c r="C393" s="133"/>
      <c r="D393" s="133"/>
      <c r="E393" s="134"/>
      <c r="F393" s="134"/>
      <c r="G393" s="134"/>
      <c r="H393" s="134"/>
      <c r="I393" s="134"/>
      <c r="J393" s="134"/>
      <c r="K393" s="133"/>
      <c r="L393" s="134"/>
      <c r="M393" s="133"/>
      <c r="N393" s="134"/>
      <c r="O393" s="133"/>
      <c r="P393" s="133"/>
      <c r="Q393" s="133"/>
      <c r="R393" s="133"/>
      <c r="S393" s="133"/>
      <c r="T393" s="133"/>
      <c r="U393" s="133"/>
      <c r="V393" s="133"/>
      <c r="W393" s="133"/>
      <c r="X393" s="133"/>
      <c r="Y393" s="133"/>
      <c r="Z393" s="133"/>
      <c r="AA393" s="133"/>
      <c r="AB393" s="165"/>
      <c r="AC393" s="165"/>
      <c r="AD393" s="133"/>
      <c r="AE393" s="188"/>
      <c r="AF393" s="168"/>
      <c r="AG393" s="166"/>
      <c r="AH393" s="166"/>
      <c r="AI393" s="167"/>
      <c r="AJ393" s="188"/>
      <c r="AL393" s="124"/>
      <c r="AM393" s="124"/>
      <c r="AN393" s="124"/>
      <c r="AO393" s="124"/>
      <c r="AP393" s="124"/>
      <c r="AQ393" s="124"/>
      <c r="AR393" s="124"/>
      <c r="AS393" s="124"/>
      <c r="AT393" s="124"/>
      <c r="AU393" s="124"/>
      <c r="AV393" s="124"/>
      <c r="AW393" s="124"/>
      <c r="AX393" s="124"/>
      <c r="AY393" s="124"/>
      <c r="AZ393" s="124"/>
      <c r="BA393" s="124"/>
      <c r="BB393" s="124"/>
      <c r="BC393" s="124"/>
      <c r="BD393" s="124"/>
      <c r="BE393" s="124"/>
      <c r="BF393" s="124"/>
      <c r="BG393" s="124"/>
      <c r="BH393" s="124"/>
      <c r="BI393" s="124"/>
    </row>
    <row r="394" spans="1:61" s="129" customFormat="1" ht="14" hidden="1" x14ac:dyDescent="0.3">
      <c r="A394" s="132"/>
      <c r="B394" s="133"/>
      <c r="C394" s="133"/>
      <c r="D394" s="133"/>
      <c r="E394" s="134"/>
      <c r="F394" s="134"/>
      <c r="G394" s="134"/>
      <c r="H394" s="134"/>
      <c r="I394" s="134"/>
      <c r="J394" s="134"/>
      <c r="K394" s="133"/>
      <c r="L394" s="134"/>
      <c r="M394" s="133"/>
      <c r="N394" s="134"/>
      <c r="O394" s="133"/>
      <c r="P394" s="133"/>
      <c r="Q394" s="133"/>
      <c r="R394" s="133"/>
      <c r="S394" s="133"/>
      <c r="T394" s="133"/>
      <c r="U394" s="133"/>
      <c r="V394" s="133"/>
      <c r="W394" s="133"/>
      <c r="X394" s="133"/>
      <c r="Y394" s="133"/>
      <c r="Z394" s="133"/>
      <c r="AA394" s="133"/>
      <c r="AB394" s="165"/>
      <c r="AC394" s="165"/>
      <c r="AD394" s="133"/>
      <c r="AE394" s="188"/>
      <c r="AF394" s="168"/>
      <c r="AG394" s="166"/>
      <c r="AH394" s="166"/>
      <c r="AI394" s="167"/>
      <c r="AJ394" s="188"/>
      <c r="AL394" s="124"/>
      <c r="AM394" s="124"/>
      <c r="AN394" s="124"/>
      <c r="AO394" s="124"/>
      <c r="AP394" s="124"/>
      <c r="AQ394" s="124"/>
      <c r="AR394" s="124"/>
      <c r="AS394" s="124"/>
      <c r="AT394" s="124"/>
      <c r="AU394" s="124"/>
      <c r="AV394" s="124"/>
      <c r="AW394" s="124"/>
      <c r="AX394" s="124"/>
      <c r="AY394" s="124"/>
      <c r="AZ394" s="124"/>
      <c r="BA394" s="124"/>
      <c r="BB394" s="124"/>
      <c r="BC394" s="124"/>
      <c r="BD394" s="124"/>
      <c r="BE394" s="124"/>
      <c r="BF394" s="124"/>
      <c r="BG394" s="124"/>
      <c r="BH394" s="124"/>
      <c r="BI394" s="124"/>
    </row>
    <row r="395" spans="1:61" s="129" customFormat="1" ht="14" hidden="1" x14ac:dyDescent="0.3">
      <c r="A395" s="132"/>
      <c r="B395" s="133"/>
      <c r="C395" s="133"/>
      <c r="D395" s="133"/>
      <c r="E395" s="134"/>
      <c r="F395" s="134"/>
      <c r="G395" s="134"/>
      <c r="H395" s="134"/>
      <c r="I395" s="134"/>
      <c r="J395" s="134"/>
      <c r="K395" s="133"/>
      <c r="L395" s="134"/>
      <c r="M395" s="133"/>
      <c r="N395" s="134"/>
      <c r="O395" s="133"/>
      <c r="P395" s="133"/>
      <c r="Q395" s="133"/>
      <c r="R395" s="133"/>
      <c r="S395" s="133"/>
      <c r="T395" s="133"/>
      <c r="U395" s="133"/>
      <c r="V395" s="133"/>
      <c r="W395" s="133"/>
      <c r="X395" s="133"/>
      <c r="Y395" s="133"/>
      <c r="Z395" s="133"/>
      <c r="AA395" s="133"/>
      <c r="AB395" s="165"/>
      <c r="AC395" s="165"/>
      <c r="AD395" s="133"/>
      <c r="AE395" s="188"/>
      <c r="AF395" s="168"/>
      <c r="AG395" s="166"/>
      <c r="AH395" s="166"/>
      <c r="AI395" s="167"/>
      <c r="AJ395" s="188"/>
      <c r="AL395" s="124"/>
      <c r="AM395" s="124"/>
      <c r="AN395" s="124"/>
      <c r="AO395" s="124"/>
      <c r="AP395" s="124"/>
      <c r="AQ395" s="124"/>
      <c r="AR395" s="124"/>
      <c r="AS395" s="124"/>
      <c r="AT395" s="124"/>
      <c r="AU395" s="124"/>
      <c r="AV395" s="124"/>
      <c r="AW395" s="124"/>
      <c r="AX395" s="124"/>
      <c r="AY395" s="124"/>
      <c r="AZ395" s="124"/>
      <c r="BA395" s="124"/>
      <c r="BB395" s="124"/>
      <c r="BC395" s="124"/>
      <c r="BD395" s="124"/>
      <c r="BE395" s="124"/>
      <c r="BF395" s="124"/>
      <c r="BG395" s="124"/>
      <c r="BH395" s="124"/>
      <c r="BI395" s="124"/>
    </row>
    <row r="396" spans="1:61" s="129" customFormat="1" ht="14" hidden="1" x14ac:dyDescent="0.3">
      <c r="A396" s="132"/>
      <c r="B396" s="133"/>
      <c r="C396" s="133"/>
      <c r="D396" s="133"/>
      <c r="E396" s="134"/>
      <c r="F396" s="134"/>
      <c r="G396" s="134"/>
      <c r="H396" s="134"/>
      <c r="I396" s="134"/>
      <c r="J396" s="134"/>
      <c r="K396" s="133"/>
      <c r="L396" s="134"/>
      <c r="M396" s="133"/>
      <c r="N396" s="134"/>
      <c r="O396" s="133"/>
      <c r="P396" s="133"/>
      <c r="Q396" s="133"/>
      <c r="R396" s="133"/>
      <c r="S396" s="133"/>
      <c r="T396" s="133"/>
      <c r="U396" s="133"/>
      <c r="V396" s="133"/>
      <c r="W396" s="133"/>
      <c r="X396" s="133"/>
      <c r="Y396" s="133"/>
      <c r="Z396" s="133"/>
      <c r="AA396" s="133"/>
      <c r="AB396" s="165"/>
      <c r="AC396" s="165"/>
      <c r="AD396" s="133"/>
      <c r="AE396" s="188"/>
      <c r="AF396" s="168"/>
      <c r="AG396" s="166"/>
      <c r="AH396" s="166"/>
      <c r="AI396" s="167"/>
      <c r="AJ396" s="188"/>
      <c r="AL396" s="124"/>
      <c r="AM396" s="124"/>
      <c r="AN396" s="124"/>
      <c r="AO396" s="124"/>
      <c r="AP396" s="124"/>
      <c r="AQ396" s="124"/>
      <c r="AR396" s="124"/>
      <c r="AS396" s="124"/>
      <c r="AT396" s="124"/>
      <c r="AU396" s="124"/>
      <c r="AV396" s="124"/>
      <c r="AW396" s="124"/>
      <c r="AX396" s="124"/>
      <c r="AY396" s="124"/>
      <c r="AZ396" s="124"/>
      <c r="BA396" s="124"/>
      <c r="BB396" s="124"/>
      <c r="BC396" s="124"/>
      <c r="BD396" s="124"/>
      <c r="BE396" s="124"/>
      <c r="BF396" s="124"/>
      <c r="BG396" s="124"/>
      <c r="BH396" s="124"/>
      <c r="BI396" s="124"/>
    </row>
    <row r="397" spans="1:61" s="129" customFormat="1" ht="14" hidden="1" x14ac:dyDescent="0.3">
      <c r="A397" s="132"/>
      <c r="B397" s="133"/>
      <c r="C397" s="133"/>
      <c r="D397" s="133"/>
      <c r="E397" s="134"/>
      <c r="F397" s="134"/>
      <c r="G397" s="134"/>
      <c r="H397" s="134"/>
      <c r="I397" s="134"/>
      <c r="J397" s="134"/>
      <c r="K397" s="133"/>
      <c r="L397" s="134"/>
      <c r="M397" s="133"/>
      <c r="N397" s="134"/>
      <c r="O397" s="133"/>
      <c r="P397" s="133"/>
      <c r="Q397" s="133"/>
      <c r="R397" s="133"/>
      <c r="S397" s="133"/>
      <c r="T397" s="133"/>
      <c r="U397" s="133"/>
      <c r="V397" s="133"/>
      <c r="W397" s="133"/>
      <c r="X397" s="133"/>
      <c r="Y397" s="133"/>
      <c r="Z397" s="133"/>
      <c r="AA397" s="133"/>
      <c r="AB397" s="165"/>
      <c r="AC397" s="165"/>
      <c r="AD397" s="133"/>
      <c r="AE397" s="188"/>
      <c r="AF397" s="168"/>
      <c r="AG397" s="166"/>
      <c r="AH397" s="166"/>
      <c r="AI397" s="167"/>
      <c r="AJ397" s="188"/>
      <c r="AL397" s="124"/>
      <c r="AM397" s="124"/>
      <c r="AN397" s="124"/>
      <c r="AO397" s="124"/>
      <c r="AP397" s="124"/>
      <c r="AQ397" s="124"/>
      <c r="AR397" s="124"/>
      <c r="AS397" s="124"/>
      <c r="AT397" s="124"/>
      <c r="AU397" s="124"/>
      <c r="AV397" s="124"/>
      <c r="AW397" s="124"/>
      <c r="AX397" s="124"/>
      <c r="AY397" s="124"/>
      <c r="AZ397" s="124"/>
      <c r="BA397" s="124"/>
      <c r="BB397" s="124"/>
      <c r="BC397" s="124"/>
      <c r="BD397" s="124"/>
      <c r="BE397" s="124"/>
      <c r="BF397" s="124"/>
      <c r="BG397" s="124"/>
      <c r="BH397" s="124"/>
      <c r="BI397" s="124"/>
    </row>
    <row r="398" spans="1:61" s="129" customFormat="1" ht="14" hidden="1" x14ac:dyDescent="0.3">
      <c r="A398" s="132"/>
      <c r="B398" s="133"/>
      <c r="C398" s="133"/>
      <c r="D398" s="133"/>
      <c r="E398" s="134"/>
      <c r="F398" s="134"/>
      <c r="G398" s="134"/>
      <c r="H398" s="134"/>
      <c r="I398" s="134"/>
      <c r="J398" s="134"/>
      <c r="K398" s="133"/>
      <c r="L398" s="134"/>
      <c r="M398" s="133"/>
      <c r="N398" s="134"/>
      <c r="O398" s="133"/>
      <c r="P398" s="133"/>
      <c r="Q398" s="133"/>
      <c r="R398" s="133"/>
      <c r="S398" s="133"/>
      <c r="T398" s="133"/>
      <c r="U398" s="133"/>
      <c r="V398" s="133"/>
      <c r="W398" s="133"/>
      <c r="X398" s="133"/>
      <c r="Y398" s="133"/>
      <c r="Z398" s="133"/>
      <c r="AA398" s="133"/>
      <c r="AB398" s="165"/>
      <c r="AC398" s="165"/>
      <c r="AD398" s="133"/>
      <c r="AE398" s="188"/>
      <c r="AF398" s="168"/>
      <c r="AG398" s="166"/>
      <c r="AH398" s="166"/>
      <c r="AI398" s="167"/>
      <c r="AJ398" s="188"/>
      <c r="AL398" s="124"/>
      <c r="AM398" s="124"/>
      <c r="AN398" s="124"/>
      <c r="AO398" s="124"/>
      <c r="AP398" s="124"/>
      <c r="AQ398" s="124"/>
      <c r="AR398" s="124"/>
      <c r="AS398" s="124"/>
      <c r="AT398" s="124"/>
      <c r="AU398" s="124"/>
      <c r="AV398" s="124"/>
      <c r="AW398" s="124"/>
      <c r="AX398" s="124"/>
      <c r="AY398" s="124"/>
      <c r="AZ398" s="124"/>
      <c r="BA398" s="124"/>
      <c r="BB398" s="124"/>
      <c r="BC398" s="124"/>
      <c r="BD398" s="124"/>
      <c r="BE398" s="124"/>
      <c r="BF398" s="124"/>
      <c r="BG398" s="124"/>
      <c r="BH398" s="124"/>
      <c r="BI398" s="124"/>
    </row>
    <row r="399" spans="1:61" s="129" customFormat="1" ht="14" hidden="1" x14ac:dyDescent="0.3">
      <c r="A399" s="132"/>
      <c r="B399" s="133"/>
      <c r="C399" s="133"/>
      <c r="D399" s="133"/>
      <c r="E399" s="134"/>
      <c r="F399" s="134"/>
      <c r="G399" s="134"/>
      <c r="H399" s="134"/>
      <c r="I399" s="134"/>
      <c r="J399" s="134"/>
      <c r="K399" s="133"/>
      <c r="L399" s="134"/>
      <c r="M399" s="133"/>
      <c r="N399" s="134"/>
      <c r="O399" s="133"/>
      <c r="P399" s="133"/>
      <c r="Q399" s="133"/>
      <c r="R399" s="133"/>
      <c r="S399" s="133"/>
      <c r="T399" s="133"/>
      <c r="U399" s="133"/>
      <c r="V399" s="133"/>
      <c r="W399" s="133"/>
      <c r="X399" s="133"/>
      <c r="Y399" s="133"/>
      <c r="Z399" s="133"/>
      <c r="AA399" s="133"/>
      <c r="AB399" s="165"/>
      <c r="AC399" s="165"/>
      <c r="AD399" s="133"/>
      <c r="AE399" s="188"/>
      <c r="AF399" s="168"/>
      <c r="AG399" s="166"/>
      <c r="AH399" s="166"/>
      <c r="AI399" s="167"/>
      <c r="AJ399" s="188"/>
      <c r="AL399" s="124"/>
      <c r="AM399" s="124"/>
      <c r="AN399" s="124"/>
      <c r="AO399" s="124"/>
      <c r="AP399" s="124"/>
      <c r="AQ399" s="124"/>
      <c r="AR399" s="124"/>
      <c r="AS399" s="124"/>
      <c r="AT399" s="124"/>
      <c r="AU399" s="124"/>
      <c r="AV399" s="124"/>
      <c r="AW399" s="124"/>
      <c r="AX399" s="124"/>
      <c r="AY399" s="124"/>
      <c r="AZ399" s="124"/>
      <c r="BA399" s="124"/>
      <c r="BB399" s="124"/>
      <c r="BC399" s="124"/>
      <c r="BD399" s="124"/>
      <c r="BE399" s="124"/>
      <c r="BF399" s="124"/>
      <c r="BG399" s="124"/>
      <c r="BH399" s="124"/>
      <c r="BI399" s="124"/>
    </row>
    <row r="400" spans="1:61" s="129" customFormat="1" ht="14" hidden="1" x14ac:dyDescent="0.3">
      <c r="A400" s="132"/>
      <c r="B400" s="133"/>
      <c r="C400" s="133"/>
      <c r="D400" s="133"/>
      <c r="E400" s="134"/>
      <c r="F400" s="134"/>
      <c r="G400" s="134"/>
      <c r="H400" s="134"/>
      <c r="I400" s="134"/>
      <c r="J400" s="134"/>
      <c r="K400" s="133"/>
      <c r="L400" s="134"/>
      <c r="M400" s="133"/>
      <c r="N400" s="134"/>
      <c r="O400" s="133"/>
      <c r="P400" s="133"/>
      <c r="Q400" s="133"/>
      <c r="R400" s="133"/>
      <c r="S400" s="133"/>
      <c r="T400" s="133"/>
      <c r="U400" s="133"/>
      <c r="V400" s="133"/>
      <c r="W400" s="133"/>
      <c r="X400" s="133"/>
      <c r="Y400" s="133"/>
      <c r="Z400" s="133"/>
      <c r="AA400" s="133"/>
      <c r="AB400" s="165"/>
      <c r="AC400" s="165"/>
      <c r="AD400" s="133"/>
      <c r="AE400" s="188"/>
      <c r="AF400" s="168"/>
      <c r="AG400" s="166"/>
      <c r="AH400" s="166"/>
      <c r="AI400" s="167"/>
      <c r="AJ400" s="188"/>
      <c r="AL400" s="124"/>
      <c r="AM400" s="124"/>
      <c r="AN400" s="124"/>
      <c r="AO400" s="124"/>
      <c r="AP400" s="124"/>
      <c r="AQ400" s="124"/>
      <c r="AR400" s="124"/>
      <c r="AS400" s="124"/>
      <c r="AT400" s="124"/>
      <c r="AU400" s="124"/>
      <c r="AV400" s="124"/>
      <c r="AW400" s="124"/>
      <c r="AX400" s="124"/>
      <c r="AY400" s="124"/>
      <c r="AZ400" s="124"/>
      <c r="BA400" s="124"/>
      <c r="BB400" s="124"/>
      <c r="BC400" s="124"/>
      <c r="BD400" s="124"/>
      <c r="BE400" s="124"/>
      <c r="BF400" s="124"/>
      <c r="BG400" s="124"/>
      <c r="BH400" s="124"/>
      <c r="BI400" s="124"/>
    </row>
    <row r="401" spans="1:61" s="129" customFormat="1" ht="14" hidden="1" x14ac:dyDescent="0.3">
      <c r="A401" s="132"/>
      <c r="B401" s="133"/>
      <c r="C401" s="133"/>
      <c r="D401" s="133"/>
      <c r="E401" s="134"/>
      <c r="F401" s="134"/>
      <c r="G401" s="134"/>
      <c r="H401" s="134"/>
      <c r="I401" s="134"/>
      <c r="J401" s="134"/>
      <c r="K401" s="133"/>
      <c r="L401" s="134"/>
      <c r="M401" s="133"/>
      <c r="N401" s="134"/>
      <c r="O401" s="133"/>
      <c r="P401" s="133"/>
      <c r="Q401" s="133"/>
      <c r="R401" s="133"/>
      <c r="S401" s="133"/>
      <c r="T401" s="133"/>
      <c r="U401" s="133"/>
      <c r="V401" s="133"/>
      <c r="W401" s="133"/>
      <c r="X401" s="133"/>
      <c r="Y401" s="133"/>
      <c r="Z401" s="133"/>
      <c r="AA401" s="133"/>
      <c r="AB401" s="165"/>
      <c r="AC401" s="165"/>
      <c r="AD401" s="133"/>
      <c r="AE401" s="188"/>
      <c r="AF401" s="168"/>
      <c r="AG401" s="166"/>
      <c r="AH401" s="166"/>
      <c r="AI401" s="167"/>
      <c r="AJ401" s="188"/>
      <c r="AL401" s="124"/>
      <c r="AM401" s="124"/>
      <c r="AN401" s="124"/>
      <c r="AO401" s="124"/>
      <c r="AP401" s="124"/>
      <c r="AQ401" s="124"/>
      <c r="AR401" s="124"/>
      <c r="AS401" s="124"/>
      <c r="AT401" s="124"/>
      <c r="AU401" s="124"/>
      <c r="AV401" s="124"/>
      <c r="AW401" s="124"/>
      <c r="AX401" s="124"/>
      <c r="AY401" s="124"/>
      <c r="AZ401" s="124"/>
      <c r="BA401" s="124"/>
      <c r="BB401" s="124"/>
      <c r="BC401" s="124"/>
      <c r="BD401" s="124"/>
      <c r="BE401" s="124"/>
      <c r="BF401" s="124"/>
      <c r="BG401" s="124"/>
      <c r="BH401" s="124"/>
      <c r="BI401" s="124"/>
    </row>
    <row r="402" spans="1:61" s="129" customFormat="1" ht="14" hidden="1" x14ac:dyDescent="0.3">
      <c r="A402" s="132"/>
      <c r="B402" s="133"/>
      <c r="C402" s="133"/>
      <c r="D402" s="133"/>
      <c r="E402" s="134"/>
      <c r="F402" s="134"/>
      <c r="G402" s="134"/>
      <c r="H402" s="134"/>
      <c r="I402" s="134"/>
      <c r="J402" s="134"/>
      <c r="K402" s="133"/>
      <c r="L402" s="134"/>
      <c r="M402" s="133"/>
      <c r="N402" s="134"/>
      <c r="O402" s="133"/>
      <c r="P402" s="133"/>
      <c r="Q402" s="133"/>
      <c r="R402" s="133"/>
      <c r="S402" s="133"/>
      <c r="T402" s="133"/>
      <c r="U402" s="133"/>
      <c r="V402" s="133"/>
      <c r="W402" s="133"/>
      <c r="X402" s="133"/>
      <c r="Y402" s="133"/>
      <c r="Z402" s="133"/>
      <c r="AA402" s="133"/>
      <c r="AB402" s="165"/>
      <c r="AC402" s="165"/>
      <c r="AD402" s="133"/>
      <c r="AE402" s="188"/>
      <c r="AF402" s="168"/>
      <c r="AG402" s="166"/>
      <c r="AH402" s="166"/>
      <c r="AI402" s="167"/>
      <c r="AJ402" s="188"/>
      <c r="AL402" s="124"/>
      <c r="AM402" s="124"/>
      <c r="AN402" s="124"/>
      <c r="AO402" s="124"/>
      <c r="AP402" s="124"/>
      <c r="AQ402" s="124"/>
      <c r="AR402" s="124"/>
      <c r="AS402" s="124"/>
      <c r="AT402" s="124"/>
      <c r="AU402" s="124"/>
      <c r="AV402" s="124"/>
      <c r="AW402" s="124"/>
      <c r="AX402" s="124"/>
      <c r="AY402" s="124"/>
      <c r="AZ402" s="124"/>
      <c r="BA402" s="124"/>
      <c r="BB402" s="124"/>
      <c r="BC402" s="124"/>
      <c r="BD402" s="124"/>
      <c r="BE402" s="124"/>
      <c r="BF402" s="124"/>
      <c r="BG402" s="124"/>
      <c r="BH402" s="124"/>
      <c r="BI402" s="124"/>
    </row>
    <row r="403" spans="1:61" s="129" customFormat="1" ht="14" hidden="1" x14ac:dyDescent="0.3">
      <c r="A403" s="132"/>
      <c r="B403" s="133"/>
      <c r="C403" s="133"/>
      <c r="D403" s="133"/>
      <c r="E403" s="134"/>
      <c r="F403" s="134"/>
      <c r="G403" s="134"/>
      <c r="H403" s="134"/>
      <c r="I403" s="134"/>
      <c r="J403" s="134"/>
      <c r="K403" s="133"/>
      <c r="L403" s="134"/>
      <c r="M403" s="133"/>
      <c r="N403" s="134"/>
      <c r="O403" s="133"/>
      <c r="P403" s="133"/>
      <c r="Q403" s="133"/>
      <c r="R403" s="133"/>
      <c r="S403" s="133"/>
      <c r="T403" s="133"/>
      <c r="U403" s="133"/>
      <c r="V403" s="133"/>
      <c r="W403" s="133"/>
      <c r="X403" s="133"/>
      <c r="Y403" s="133"/>
      <c r="Z403" s="133"/>
      <c r="AA403" s="133"/>
      <c r="AB403" s="165"/>
      <c r="AC403" s="165"/>
      <c r="AD403" s="133"/>
      <c r="AE403" s="188"/>
      <c r="AF403" s="168"/>
      <c r="AG403" s="166"/>
      <c r="AH403" s="166"/>
      <c r="AI403" s="167"/>
      <c r="AJ403" s="188"/>
      <c r="AL403" s="124"/>
      <c r="AM403" s="124"/>
      <c r="AN403" s="124"/>
      <c r="AO403" s="124"/>
      <c r="AP403" s="124"/>
      <c r="AQ403" s="124"/>
      <c r="AR403" s="124"/>
      <c r="AS403" s="124"/>
      <c r="AT403" s="124"/>
      <c r="AU403" s="124"/>
      <c r="AV403" s="124"/>
      <c r="AW403" s="124"/>
      <c r="AX403" s="124"/>
      <c r="AY403" s="124"/>
      <c r="AZ403" s="124"/>
      <c r="BA403" s="124"/>
      <c r="BB403" s="124"/>
      <c r="BC403" s="124"/>
      <c r="BD403" s="124"/>
      <c r="BE403" s="124"/>
      <c r="BF403" s="124"/>
      <c r="BG403" s="124"/>
      <c r="BH403" s="124"/>
      <c r="BI403" s="124"/>
    </row>
    <row r="404" spans="1:61" s="129" customFormat="1" ht="14" hidden="1" x14ac:dyDescent="0.3">
      <c r="A404" s="132"/>
      <c r="B404" s="133"/>
      <c r="C404" s="133"/>
      <c r="D404" s="133"/>
      <c r="E404" s="134"/>
      <c r="F404" s="134"/>
      <c r="G404" s="134"/>
      <c r="H404" s="134"/>
      <c r="I404" s="134"/>
      <c r="J404" s="134"/>
      <c r="K404" s="133"/>
      <c r="L404" s="134"/>
      <c r="M404" s="133"/>
      <c r="N404" s="134"/>
      <c r="O404" s="133"/>
      <c r="P404" s="133"/>
      <c r="Q404" s="133"/>
      <c r="R404" s="133"/>
      <c r="S404" s="133"/>
      <c r="T404" s="133"/>
      <c r="U404" s="133"/>
      <c r="V404" s="133"/>
      <c r="W404" s="133"/>
      <c r="X404" s="133"/>
      <c r="Y404" s="133"/>
      <c r="Z404" s="133"/>
      <c r="AA404" s="133"/>
      <c r="AB404" s="165"/>
      <c r="AC404" s="165"/>
      <c r="AD404" s="133"/>
      <c r="AE404" s="188"/>
      <c r="AF404" s="168"/>
      <c r="AG404" s="166"/>
      <c r="AH404" s="166"/>
      <c r="AI404" s="167"/>
      <c r="AJ404" s="188"/>
      <c r="AL404" s="124"/>
      <c r="AM404" s="124"/>
      <c r="AN404" s="124"/>
      <c r="AO404" s="124"/>
      <c r="AP404" s="124"/>
      <c r="AQ404" s="124"/>
      <c r="AR404" s="124"/>
      <c r="AS404" s="124"/>
      <c r="AT404" s="124"/>
      <c r="AU404" s="124"/>
      <c r="AV404" s="124"/>
      <c r="AW404" s="124"/>
      <c r="AX404" s="124"/>
      <c r="AY404" s="124"/>
      <c r="AZ404" s="124"/>
      <c r="BA404" s="124"/>
      <c r="BB404" s="124"/>
      <c r="BC404" s="124"/>
      <c r="BD404" s="124"/>
      <c r="BE404" s="124"/>
      <c r="BF404" s="124"/>
      <c r="BG404" s="124"/>
      <c r="BH404" s="124"/>
      <c r="BI404" s="124"/>
    </row>
    <row r="405" spans="1:61" s="129" customFormat="1" ht="14" hidden="1" x14ac:dyDescent="0.3">
      <c r="A405" s="132"/>
      <c r="B405" s="133"/>
      <c r="C405" s="133"/>
      <c r="D405" s="133"/>
      <c r="E405" s="134"/>
      <c r="F405" s="134"/>
      <c r="G405" s="134"/>
      <c r="H405" s="134"/>
      <c r="I405" s="134"/>
      <c r="J405" s="134"/>
      <c r="K405" s="133"/>
      <c r="L405" s="134"/>
      <c r="M405" s="133"/>
      <c r="N405" s="134"/>
      <c r="O405" s="133"/>
      <c r="P405" s="133"/>
      <c r="Q405" s="133"/>
      <c r="R405" s="133"/>
      <c r="S405" s="133"/>
      <c r="T405" s="133"/>
      <c r="U405" s="133"/>
      <c r="V405" s="133"/>
      <c r="W405" s="133"/>
      <c r="X405" s="133"/>
      <c r="Y405" s="133"/>
      <c r="Z405" s="133"/>
      <c r="AA405" s="133"/>
      <c r="AB405" s="165"/>
      <c r="AC405" s="165"/>
      <c r="AD405" s="133"/>
      <c r="AE405" s="188"/>
      <c r="AF405" s="168"/>
      <c r="AG405" s="166"/>
      <c r="AH405" s="166"/>
      <c r="AI405" s="167"/>
      <c r="AJ405" s="188"/>
      <c r="AL405" s="124"/>
      <c r="AM405" s="124"/>
      <c r="AN405" s="124"/>
      <c r="AO405" s="124"/>
      <c r="AP405" s="124"/>
      <c r="AQ405" s="124"/>
      <c r="AR405" s="124"/>
      <c r="AS405" s="124"/>
      <c r="AT405" s="124"/>
      <c r="AU405" s="124"/>
      <c r="AV405" s="124"/>
      <c r="AW405" s="124"/>
      <c r="AX405" s="124"/>
      <c r="AY405" s="124"/>
      <c r="AZ405" s="124"/>
      <c r="BA405" s="124"/>
      <c r="BB405" s="124"/>
      <c r="BC405" s="124"/>
      <c r="BD405" s="124"/>
      <c r="BE405" s="124"/>
      <c r="BF405" s="124"/>
      <c r="BG405" s="124"/>
      <c r="BH405" s="124"/>
      <c r="BI405" s="124"/>
    </row>
    <row r="406" spans="1:61" s="129" customFormat="1" ht="14" hidden="1" x14ac:dyDescent="0.3">
      <c r="A406" s="132"/>
      <c r="B406" s="133"/>
      <c r="C406" s="133"/>
      <c r="D406" s="133"/>
      <c r="E406" s="134"/>
      <c r="F406" s="134"/>
      <c r="G406" s="134"/>
      <c r="H406" s="134"/>
      <c r="I406" s="134"/>
      <c r="J406" s="134"/>
      <c r="K406" s="133"/>
      <c r="L406" s="134"/>
      <c r="M406" s="133"/>
      <c r="N406" s="134"/>
      <c r="O406" s="133"/>
      <c r="P406" s="133"/>
      <c r="Q406" s="133"/>
      <c r="R406" s="133"/>
      <c r="S406" s="133"/>
      <c r="T406" s="133"/>
      <c r="U406" s="133"/>
      <c r="V406" s="133"/>
      <c r="W406" s="133"/>
      <c r="X406" s="133"/>
      <c r="Y406" s="133"/>
      <c r="Z406" s="133"/>
      <c r="AA406" s="133"/>
      <c r="AB406" s="165"/>
      <c r="AC406" s="165"/>
      <c r="AD406" s="133"/>
      <c r="AE406" s="188"/>
      <c r="AF406" s="168"/>
      <c r="AG406" s="166"/>
      <c r="AH406" s="166"/>
      <c r="AI406" s="167"/>
      <c r="AJ406" s="188"/>
      <c r="AL406" s="124"/>
      <c r="AM406" s="124"/>
      <c r="AN406" s="124"/>
      <c r="AO406" s="124"/>
      <c r="AP406" s="124"/>
      <c r="AQ406" s="124"/>
      <c r="AR406" s="124"/>
      <c r="AS406" s="124"/>
      <c r="AT406" s="124"/>
      <c r="AU406" s="124"/>
      <c r="AV406" s="124"/>
      <c r="AW406" s="124"/>
      <c r="AX406" s="124"/>
      <c r="AY406" s="124"/>
      <c r="AZ406" s="124"/>
      <c r="BA406" s="124"/>
      <c r="BB406" s="124"/>
      <c r="BC406" s="124"/>
      <c r="BD406" s="124"/>
      <c r="BE406" s="124"/>
      <c r="BF406" s="124"/>
      <c r="BG406" s="124"/>
      <c r="BH406" s="124"/>
      <c r="BI406" s="124"/>
    </row>
    <row r="407" spans="1:61" s="129" customFormat="1" ht="14" hidden="1" x14ac:dyDescent="0.3">
      <c r="A407" s="132"/>
      <c r="B407" s="133"/>
      <c r="C407" s="133"/>
      <c r="D407" s="133"/>
      <c r="E407" s="134"/>
      <c r="F407" s="134"/>
      <c r="G407" s="134"/>
      <c r="H407" s="134"/>
      <c r="I407" s="134"/>
      <c r="J407" s="134"/>
      <c r="K407" s="133"/>
      <c r="L407" s="134"/>
      <c r="M407" s="133"/>
      <c r="N407" s="134"/>
      <c r="O407" s="133"/>
      <c r="P407" s="133"/>
      <c r="Q407" s="133"/>
      <c r="R407" s="133"/>
      <c r="S407" s="133"/>
      <c r="T407" s="133"/>
      <c r="U407" s="133"/>
      <c r="V407" s="133"/>
      <c r="W407" s="133"/>
      <c r="X407" s="133"/>
      <c r="Y407" s="133"/>
      <c r="Z407" s="133"/>
      <c r="AA407" s="133"/>
      <c r="AB407" s="165"/>
      <c r="AC407" s="165"/>
      <c r="AD407" s="133"/>
      <c r="AE407" s="188"/>
      <c r="AF407" s="168"/>
      <c r="AG407" s="166"/>
      <c r="AH407" s="166"/>
      <c r="AI407" s="167"/>
      <c r="AJ407" s="188"/>
      <c r="AL407" s="124"/>
      <c r="AM407" s="124"/>
      <c r="AN407" s="124"/>
      <c r="AO407" s="124"/>
      <c r="AP407" s="124"/>
      <c r="AQ407" s="124"/>
      <c r="AR407" s="124"/>
      <c r="AS407" s="124"/>
      <c r="AT407" s="124"/>
      <c r="AU407" s="124"/>
      <c r="AV407" s="124"/>
      <c r="AW407" s="124"/>
      <c r="AX407" s="124"/>
      <c r="AY407" s="124"/>
      <c r="AZ407" s="124"/>
      <c r="BA407" s="124"/>
      <c r="BB407" s="124"/>
      <c r="BC407" s="124"/>
      <c r="BD407" s="124"/>
      <c r="BE407" s="124"/>
      <c r="BF407" s="124"/>
      <c r="BG407" s="124"/>
      <c r="BH407" s="124"/>
      <c r="BI407" s="124"/>
    </row>
    <row r="408" spans="1:61" s="129" customFormat="1" ht="14" hidden="1" x14ac:dyDescent="0.3">
      <c r="A408" s="132"/>
      <c r="B408" s="133"/>
      <c r="C408" s="133"/>
      <c r="D408" s="133"/>
      <c r="E408" s="134"/>
      <c r="F408" s="134"/>
      <c r="G408" s="134"/>
      <c r="H408" s="134"/>
      <c r="I408" s="134"/>
      <c r="J408" s="134"/>
      <c r="K408" s="133"/>
      <c r="L408" s="134"/>
      <c r="M408" s="133"/>
      <c r="N408" s="134"/>
      <c r="O408" s="133"/>
      <c r="P408" s="133"/>
      <c r="Q408" s="133"/>
      <c r="R408" s="133"/>
      <c r="S408" s="133"/>
      <c r="T408" s="133"/>
      <c r="U408" s="133"/>
      <c r="V408" s="133"/>
      <c r="W408" s="133"/>
      <c r="X408" s="133"/>
      <c r="Y408" s="133"/>
      <c r="Z408" s="133"/>
      <c r="AA408" s="133"/>
      <c r="AB408" s="165"/>
      <c r="AC408" s="165"/>
      <c r="AD408" s="133"/>
      <c r="AE408" s="188"/>
      <c r="AF408" s="168"/>
      <c r="AG408" s="166"/>
      <c r="AH408" s="166"/>
      <c r="AI408" s="167"/>
      <c r="AJ408" s="188"/>
      <c r="AL408" s="124"/>
      <c r="AM408" s="124"/>
      <c r="AN408" s="124"/>
      <c r="AO408" s="124"/>
      <c r="AP408" s="124"/>
      <c r="AQ408" s="124"/>
      <c r="AR408" s="124"/>
      <c r="AS408" s="124"/>
      <c r="AT408" s="124"/>
      <c r="AU408" s="124"/>
      <c r="AV408" s="124"/>
      <c r="AW408" s="124"/>
      <c r="AX408" s="124"/>
      <c r="AY408" s="124"/>
      <c r="AZ408" s="124"/>
      <c r="BA408" s="124"/>
      <c r="BB408" s="124"/>
      <c r="BC408" s="124"/>
      <c r="BD408" s="124"/>
      <c r="BE408" s="124"/>
      <c r="BF408" s="124"/>
      <c r="BG408" s="124"/>
      <c r="BH408" s="124"/>
      <c r="BI408" s="124"/>
    </row>
    <row r="409" spans="1:61" s="129" customFormat="1" ht="14" hidden="1" x14ac:dyDescent="0.3">
      <c r="A409" s="132"/>
      <c r="B409" s="133"/>
      <c r="C409" s="133"/>
      <c r="D409" s="133"/>
      <c r="E409" s="134"/>
      <c r="F409" s="134"/>
      <c r="G409" s="134"/>
      <c r="H409" s="134"/>
      <c r="I409" s="134"/>
      <c r="J409" s="134"/>
      <c r="K409" s="133"/>
      <c r="L409" s="134"/>
      <c r="M409" s="133"/>
      <c r="N409" s="134"/>
      <c r="O409" s="133"/>
      <c r="P409" s="133"/>
      <c r="Q409" s="133"/>
      <c r="R409" s="133"/>
      <c r="S409" s="133"/>
      <c r="T409" s="133"/>
      <c r="U409" s="133"/>
      <c r="V409" s="133"/>
      <c r="W409" s="133"/>
      <c r="X409" s="133"/>
      <c r="Y409" s="133"/>
      <c r="Z409" s="133"/>
      <c r="AA409" s="133"/>
      <c r="AB409" s="165"/>
      <c r="AC409" s="165"/>
      <c r="AD409" s="133"/>
      <c r="AE409" s="188"/>
      <c r="AF409" s="168"/>
      <c r="AG409" s="166"/>
      <c r="AH409" s="166"/>
      <c r="AI409" s="167"/>
      <c r="AJ409" s="188"/>
      <c r="AL409" s="124"/>
      <c r="AM409" s="124"/>
      <c r="AN409" s="124"/>
      <c r="AO409" s="124"/>
      <c r="AP409" s="124"/>
      <c r="AQ409" s="124"/>
      <c r="AR409" s="124"/>
      <c r="AS409" s="124"/>
      <c r="AT409" s="124"/>
      <c r="AU409" s="124"/>
      <c r="AV409" s="124"/>
      <c r="AW409" s="124"/>
      <c r="AX409" s="124"/>
      <c r="AY409" s="124"/>
      <c r="AZ409" s="124"/>
      <c r="BA409" s="124"/>
      <c r="BB409" s="124"/>
      <c r="BC409" s="124"/>
      <c r="BD409" s="124"/>
      <c r="BE409" s="124"/>
      <c r="BF409" s="124"/>
      <c r="BG409" s="124"/>
      <c r="BH409" s="124"/>
      <c r="BI409" s="124"/>
    </row>
    <row r="410" spans="1:61" s="129" customFormat="1" ht="14" hidden="1" x14ac:dyDescent="0.3">
      <c r="A410" s="132"/>
      <c r="B410" s="133"/>
      <c r="C410" s="133"/>
      <c r="D410" s="133"/>
      <c r="E410" s="134"/>
      <c r="F410" s="134"/>
      <c r="G410" s="134"/>
      <c r="H410" s="134"/>
      <c r="I410" s="134"/>
      <c r="J410" s="134"/>
      <c r="K410" s="133"/>
      <c r="L410" s="134"/>
      <c r="M410" s="133"/>
      <c r="N410" s="134"/>
      <c r="O410" s="133"/>
      <c r="P410" s="133"/>
      <c r="Q410" s="133"/>
      <c r="R410" s="133"/>
      <c r="S410" s="133"/>
      <c r="T410" s="133"/>
      <c r="U410" s="133"/>
      <c r="V410" s="133"/>
      <c r="W410" s="133"/>
      <c r="X410" s="133"/>
      <c r="Y410" s="133"/>
      <c r="Z410" s="133"/>
      <c r="AA410" s="133"/>
      <c r="AB410" s="165"/>
      <c r="AC410" s="165"/>
      <c r="AD410" s="133"/>
      <c r="AE410" s="188"/>
      <c r="AF410" s="168"/>
      <c r="AG410" s="166"/>
      <c r="AH410" s="166"/>
      <c r="AI410" s="167"/>
      <c r="AJ410" s="188"/>
      <c r="AL410" s="124"/>
      <c r="AM410" s="124"/>
      <c r="AN410" s="124"/>
      <c r="AO410" s="124"/>
      <c r="AP410" s="124"/>
      <c r="AQ410" s="124"/>
      <c r="AR410" s="124"/>
      <c r="AS410" s="124"/>
      <c r="AT410" s="124"/>
      <c r="AU410" s="124"/>
      <c r="AV410" s="124"/>
      <c r="AW410" s="124"/>
      <c r="AX410" s="124"/>
      <c r="AY410" s="124"/>
      <c r="AZ410" s="124"/>
      <c r="BA410" s="124"/>
      <c r="BB410" s="124"/>
      <c r="BC410" s="124"/>
      <c r="BD410" s="124"/>
      <c r="BE410" s="124"/>
      <c r="BF410" s="124"/>
      <c r="BG410" s="124"/>
      <c r="BH410" s="124"/>
      <c r="BI410" s="124"/>
    </row>
    <row r="411" spans="1:61" s="129" customFormat="1" ht="14" hidden="1" x14ac:dyDescent="0.3">
      <c r="A411" s="132"/>
      <c r="B411" s="133"/>
      <c r="C411" s="133"/>
      <c r="D411" s="133"/>
      <c r="E411" s="134"/>
      <c r="F411" s="134"/>
      <c r="G411" s="134"/>
      <c r="H411" s="134"/>
      <c r="I411" s="134"/>
      <c r="J411" s="134"/>
      <c r="K411" s="133"/>
      <c r="L411" s="134"/>
      <c r="M411" s="133"/>
      <c r="N411" s="134"/>
      <c r="O411" s="133"/>
      <c r="P411" s="133"/>
      <c r="Q411" s="133"/>
      <c r="R411" s="133"/>
      <c r="S411" s="133"/>
      <c r="T411" s="133"/>
      <c r="U411" s="133"/>
      <c r="V411" s="133"/>
      <c r="W411" s="133"/>
      <c r="X411" s="133"/>
      <c r="Y411" s="133"/>
      <c r="Z411" s="133"/>
      <c r="AA411" s="133"/>
      <c r="AB411" s="165"/>
      <c r="AC411" s="165"/>
      <c r="AD411" s="133"/>
      <c r="AE411" s="188"/>
      <c r="AF411" s="168"/>
      <c r="AG411" s="166"/>
      <c r="AH411" s="166"/>
      <c r="AI411" s="167"/>
      <c r="AJ411" s="188"/>
      <c r="AL411" s="124"/>
      <c r="AM411" s="124"/>
      <c r="AN411" s="124"/>
      <c r="AO411" s="124"/>
      <c r="AP411" s="124"/>
      <c r="AQ411" s="124"/>
      <c r="AR411" s="124"/>
      <c r="AS411" s="124"/>
      <c r="AT411" s="124"/>
      <c r="AU411" s="124"/>
      <c r="AV411" s="124"/>
      <c r="AW411" s="124"/>
      <c r="AX411" s="124"/>
      <c r="AY411" s="124"/>
      <c r="AZ411" s="124"/>
      <c r="BA411" s="124"/>
      <c r="BB411" s="124"/>
      <c r="BC411" s="124"/>
      <c r="BD411" s="124"/>
      <c r="BE411" s="124"/>
      <c r="BF411" s="124"/>
      <c r="BG411" s="124"/>
      <c r="BH411" s="124"/>
      <c r="BI411" s="124"/>
    </row>
    <row r="412" spans="1:61" s="129" customFormat="1" ht="14" hidden="1" x14ac:dyDescent="0.3">
      <c r="A412" s="132"/>
      <c r="B412" s="133"/>
      <c r="C412" s="133"/>
      <c r="D412" s="133"/>
      <c r="E412" s="134"/>
      <c r="F412" s="134"/>
      <c r="G412" s="134"/>
      <c r="H412" s="134"/>
      <c r="I412" s="134"/>
      <c r="J412" s="134"/>
      <c r="K412" s="133"/>
      <c r="L412" s="134"/>
      <c r="M412" s="133"/>
      <c r="N412" s="134"/>
      <c r="O412" s="133"/>
      <c r="P412" s="133"/>
      <c r="Q412" s="133"/>
      <c r="R412" s="133"/>
      <c r="S412" s="133"/>
      <c r="T412" s="133"/>
      <c r="U412" s="133"/>
      <c r="V412" s="133"/>
      <c r="W412" s="133"/>
      <c r="X412" s="133"/>
      <c r="Y412" s="133"/>
      <c r="Z412" s="133"/>
      <c r="AA412" s="133"/>
      <c r="AB412" s="165"/>
      <c r="AC412" s="165"/>
      <c r="AD412" s="133"/>
      <c r="AE412" s="188"/>
      <c r="AF412" s="168"/>
      <c r="AG412" s="166"/>
      <c r="AH412" s="166"/>
      <c r="AI412" s="167"/>
      <c r="AJ412" s="188"/>
      <c r="AL412" s="124"/>
      <c r="AM412" s="124"/>
      <c r="AN412" s="124"/>
      <c r="AO412" s="124"/>
      <c r="AP412" s="124"/>
      <c r="AQ412" s="124"/>
      <c r="AR412" s="124"/>
      <c r="AS412" s="124"/>
      <c r="AT412" s="124"/>
      <c r="AU412" s="124"/>
      <c r="AV412" s="124"/>
      <c r="AW412" s="124"/>
      <c r="AX412" s="124"/>
      <c r="AY412" s="124"/>
      <c r="AZ412" s="124"/>
      <c r="BA412" s="124"/>
      <c r="BB412" s="124"/>
      <c r="BC412" s="124"/>
      <c r="BD412" s="124"/>
      <c r="BE412" s="124"/>
      <c r="BF412" s="124"/>
      <c r="BG412" s="124"/>
      <c r="BH412" s="124"/>
      <c r="BI412" s="124"/>
    </row>
    <row r="413" spans="1:61" s="129" customFormat="1" ht="14" hidden="1" x14ac:dyDescent="0.3">
      <c r="A413" s="132"/>
      <c r="B413" s="133"/>
      <c r="C413" s="133"/>
      <c r="D413" s="133"/>
      <c r="E413" s="134"/>
      <c r="F413" s="134"/>
      <c r="G413" s="134"/>
      <c r="H413" s="134"/>
      <c r="I413" s="134"/>
      <c r="J413" s="134"/>
      <c r="K413" s="133"/>
      <c r="L413" s="134"/>
      <c r="M413" s="133"/>
      <c r="N413" s="134"/>
      <c r="O413" s="133"/>
      <c r="P413" s="133"/>
      <c r="Q413" s="133"/>
      <c r="R413" s="133"/>
      <c r="S413" s="133"/>
      <c r="T413" s="133"/>
      <c r="U413" s="133"/>
      <c r="V413" s="133"/>
      <c r="W413" s="133"/>
      <c r="X413" s="133"/>
      <c r="Y413" s="133"/>
      <c r="Z413" s="133"/>
      <c r="AA413" s="133"/>
      <c r="AB413" s="165"/>
      <c r="AC413" s="165"/>
      <c r="AD413" s="133"/>
      <c r="AE413" s="188"/>
      <c r="AF413" s="168"/>
      <c r="AG413" s="166"/>
      <c r="AH413" s="166"/>
      <c r="AI413" s="167"/>
      <c r="AJ413" s="188"/>
      <c r="AL413" s="124"/>
      <c r="AM413" s="124"/>
      <c r="AN413" s="124"/>
      <c r="AO413" s="124"/>
      <c r="AP413" s="124"/>
      <c r="AQ413" s="124"/>
      <c r="AR413" s="124"/>
      <c r="AS413" s="124"/>
      <c r="AT413" s="124"/>
      <c r="AU413" s="124"/>
      <c r="AV413" s="124"/>
      <c r="AW413" s="124"/>
      <c r="AX413" s="124"/>
      <c r="AY413" s="124"/>
      <c r="AZ413" s="124"/>
      <c r="BA413" s="124"/>
      <c r="BB413" s="124"/>
      <c r="BC413" s="124"/>
      <c r="BD413" s="124"/>
      <c r="BE413" s="124"/>
      <c r="BF413" s="124"/>
      <c r="BG413" s="124"/>
      <c r="BH413" s="124"/>
      <c r="BI413" s="124"/>
    </row>
    <row r="414" spans="1:61" s="129" customFormat="1" ht="14" hidden="1" x14ac:dyDescent="0.3">
      <c r="A414" s="132"/>
      <c r="B414" s="133"/>
      <c r="C414" s="133"/>
      <c r="D414" s="133"/>
      <c r="E414" s="134"/>
      <c r="F414" s="134"/>
      <c r="G414" s="134"/>
      <c r="H414" s="134"/>
      <c r="I414" s="134"/>
      <c r="J414" s="134"/>
      <c r="K414" s="133"/>
      <c r="L414" s="134"/>
      <c r="M414" s="133"/>
      <c r="N414" s="134"/>
      <c r="O414" s="133"/>
      <c r="P414" s="133"/>
      <c r="Q414" s="133"/>
      <c r="R414" s="133"/>
      <c r="S414" s="133"/>
      <c r="T414" s="133"/>
      <c r="U414" s="133"/>
      <c r="V414" s="133"/>
      <c r="W414" s="133"/>
      <c r="X414" s="133"/>
      <c r="Y414" s="133"/>
      <c r="Z414" s="133"/>
      <c r="AA414" s="133"/>
      <c r="AB414" s="165"/>
      <c r="AC414" s="165"/>
      <c r="AD414" s="133"/>
      <c r="AE414" s="188"/>
      <c r="AF414" s="168"/>
      <c r="AG414" s="166"/>
      <c r="AH414" s="166"/>
      <c r="AI414" s="167"/>
      <c r="AJ414" s="188"/>
      <c r="AL414" s="124"/>
      <c r="AM414" s="124"/>
      <c r="AN414" s="124"/>
      <c r="AO414" s="124"/>
      <c r="AP414" s="124"/>
      <c r="AQ414" s="124"/>
      <c r="AR414" s="124"/>
      <c r="AS414" s="124"/>
      <c r="AT414" s="124"/>
      <c r="AU414" s="124"/>
      <c r="AV414" s="124"/>
      <c r="AW414" s="124"/>
      <c r="AX414" s="124"/>
      <c r="AY414" s="124"/>
      <c r="AZ414" s="124"/>
      <c r="BA414" s="124"/>
      <c r="BB414" s="124"/>
      <c r="BC414" s="124"/>
      <c r="BD414" s="124"/>
      <c r="BE414" s="124"/>
      <c r="BF414" s="124"/>
      <c r="BG414" s="124"/>
      <c r="BH414" s="124"/>
      <c r="BI414" s="124"/>
    </row>
    <row r="415" spans="1:61" s="129" customFormat="1" ht="14" hidden="1" x14ac:dyDescent="0.3">
      <c r="A415" s="132"/>
      <c r="B415" s="133"/>
      <c r="C415" s="133"/>
      <c r="D415" s="133"/>
      <c r="E415" s="134"/>
      <c r="F415" s="134"/>
      <c r="G415" s="134"/>
      <c r="H415" s="134"/>
      <c r="I415" s="134"/>
      <c r="J415" s="134"/>
      <c r="K415" s="133"/>
      <c r="L415" s="134"/>
      <c r="M415" s="133"/>
      <c r="N415" s="134"/>
      <c r="O415" s="133"/>
      <c r="P415" s="133"/>
      <c r="Q415" s="133"/>
      <c r="R415" s="133"/>
      <c r="S415" s="133"/>
      <c r="T415" s="133"/>
      <c r="U415" s="133"/>
      <c r="V415" s="133"/>
      <c r="W415" s="133"/>
      <c r="X415" s="133"/>
      <c r="Y415" s="133"/>
      <c r="Z415" s="133"/>
      <c r="AA415" s="133"/>
      <c r="AB415" s="165"/>
      <c r="AC415" s="165"/>
      <c r="AD415" s="133"/>
      <c r="AE415" s="188"/>
      <c r="AF415" s="168"/>
      <c r="AG415" s="166"/>
      <c r="AH415" s="166"/>
      <c r="AI415" s="167"/>
      <c r="AJ415" s="188"/>
      <c r="AL415" s="124"/>
      <c r="AM415" s="124"/>
      <c r="AN415" s="124"/>
      <c r="AO415" s="124"/>
      <c r="AP415" s="124"/>
      <c r="AQ415" s="124"/>
      <c r="AR415" s="124"/>
      <c r="AS415" s="124"/>
      <c r="AT415" s="124"/>
      <c r="AU415" s="124"/>
      <c r="AV415" s="124"/>
      <c r="AW415" s="124"/>
      <c r="AX415" s="124"/>
      <c r="AY415" s="124"/>
      <c r="AZ415" s="124"/>
      <c r="BA415" s="124"/>
      <c r="BB415" s="124"/>
      <c r="BC415" s="124"/>
      <c r="BD415" s="124"/>
      <c r="BE415" s="124"/>
      <c r="BF415" s="124"/>
      <c r="BG415" s="124"/>
      <c r="BH415" s="124"/>
      <c r="BI415" s="124"/>
    </row>
    <row r="416" spans="1:61" s="129" customFormat="1" ht="14" hidden="1" x14ac:dyDescent="0.3">
      <c r="A416" s="132"/>
      <c r="B416" s="133"/>
      <c r="C416" s="133"/>
      <c r="D416" s="133"/>
      <c r="E416" s="134"/>
      <c r="F416" s="134"/>
      <c r="G416" s="134"/>
      <c r="H416" s="134"/>
      <c r="I416" s="134"/>
      <c r="J416" s="134"/>
      <c r="K416" s="133"/>
      <c r="L416" s="134"/>
      <c r="M416" s="133"/>
      <c r="N416" s="134"/>
      <c r="O416" s="133"/>
      <c r="P416" s="133"/>
      <c r="Q416" s="133"/>
      <c r="R416" s="133"/>
      <c r="S416" s="133"/>
      <c r="T416" s="133"/>
      <c r="U416" s="133"/>
      <c r="V416" s="133"/>
      <c r="W416" s="133"/>
      <c r="X416" s="133"/>
      <c r="Y416" s="133"/>
      <c r="Z416" s="133"/>
      <c r="AA416" s="133"/>
      <c r="AB416" s="165"/>
      <c r="AC416" s="165"/>
      <c r="AD416" s="133"/>
      <c r="AE416" s="188"/>
      <c r="AF416" s="168"/>
      <c r="AG416" s="166"/>
      <c r="AH416" s="166"/>
      <c r="AI416" s="167"/>
      <c r="AJ416" s="188"/>
      <c r="AL416" s="124"/>
      <c r="AM416" s="124"/>
      <c r="AN416" s="124"/>
      <c r="AO416" s="124"/>
      <c r="AP416" s="124"/>
      <c r="AQ416" s="124"/>
      <c r="AR416" s="124"/>
      <c r="AS416" s="124"/>
      <c r="AT416" s="124"/>
      <c r="AU416" s="124"/>
      <c r="AV416" s="124"/>
      <c r="AW416" s="124"/>
      <c r="AX416" s="124"/>
      <c r="AY416" s="124"/>
      <c r="AZ416" s="124"/>
      <c r="BA416" s="124"/>
      <c r="BB416" s="124"/>
      <c r="BC416" s="124"/>
      <c r="BD416" s="124"/>
      <c r="BE416" s="124"/>
      <c r="BF416" s="124"/>
      <c r="BG416" s="124"/>
      <c r="BH416" s="124"/>
      <c r="BI416" s="124"/>
    </row>
    <row r="417" spans="1:61" s="129" customFormat="1" ht="14" hidden="1" x14ac:dyDescent="0.3">
      <c r="A417" s="132"/>
      <c r="B417" s="133"/>
      <c r="C417" s="133"/>
      <c r="D417" s="133"/>
      <c r="E417" s="134"/>
      <c r="F417" s="134"/>
      <c r="G417" s="134"/>
      <c r="H417" s="134"/>
      <c r="I417" s="134"/>
      <c r="J417" s="134"/>
      <c r="K417" s="133"/>
      <c r="L417" s="134"/>
      <c r="M417" s="133"/>
      <c r="N417" s="134"/>
      <c r="O417" s="133"/>
      <c r="P417" s="133"/>
      <c r="Q417" s="133"/>
      <c r="R417" s="133"/>
      <c r="S417" s="133"/>
      <c r="T417" s="133"/>
      <c r="U417" s="133"/>
      <c r="V417" s="133"/>
      <c r="W417" s="133"/>
      <c r="X417" s="133"/>
      <c r="Y417" s="133"/>
      <c r="Z417" s="133"/>
      <c r="AA417" s="133"/>
      <c r="AB417" s="165"/>
      <c r="AC417" s="165"/>
      <c r="AD417" s="133"/>
      <c r="AE417" s="188"/>
      <c r="AF417" s="168"/>
      <c r="AG417" s="166"/>
      <c r="AH417" s="166"/>
      <c r="AI417" s="167"/>
      <c r="AJ417" s="188"/>
      <c r="AL417" s="124"/>
      <c r="AM417" s="124"/>
      <c r="AN417" s="124"/>
      <c r="AO417" s="124"/>
      <c r="AP417" s="124"/>
      <c r="AQ417" s="124"/>
      <c r="AR417" s="124"/>
      <c r="AS417" s="124"/>
      <c r="AT417" s="124"/>
      <c r="AU417" s="124"/>
      <c r="AV417" s="124"/>
      <c r="AW417" s="124"/>
      <c r="AX417" s="124"/>
      <c r="AY417" s="124"/>
      <c r="AZ417" s="124"/>
      <c r="BA417" s="124"/>
      <c r="BB417" s="124"/>
      <c r="BC417" s="124"/>
      <c r="BD417" s="124"/>
      <c r="BE417" s="124"/>
      <c r="BF417" s="124"/>
      <c r="BG417" s="124"/>
      <c r="BH417" s="124"/>
      <c r="BI417" s="124"/>
    </row>
    <row r="418" spans="1:61" s="129" customFormat="1" ht="14" hidden="1" x14ac:dyDescent="0.3">
      <c r="A418" s="132"/>
      <c r="B418" s="133"/>
      <c r="C418" s="133"/>
      <c r="D418" s="133"/>
      <c r="E418" s="134"/>
      <c r="F418" s="134"/>
      <c r="G418" s="134"/>
      <c r="H418" s="134"/>
      <c r="I418" s="134"/>
      <c r="J418" s="134"/>
      <c r="K418" s="133"/>
      <c r="L418" s="134"/>
      <c r="M418" s="133"/>
      <c r="N418" s="134"/>
      <c r="O418" s="133"/>
      <c r="P418" s="133"/>
      <c r="Q418" s="133"/>
      <c r="R418" s="133"/>
      <c r="S418" s="133"/>
      <c r="T418" s="133"/>
      <c r="U418" s="133"/>
      <c r="V418" s="133"/>
      <c r="W418" s="133"/>
      <c r="X418" s="133"/>
      <c r="Y418" s="133"/>
      <c r="Z418" s="133"/>
      <c r="AA418" s="133"/>
      <c r="AB418" s="165"/>
      <c r="AC418" s="165"/>
      <c r="AD418" s="133"/>
      <c r="AE418" s="188"/>
      <c r="AF418" s="168"/>
      <c r="AG418" s="166"/>
      <c r="AH418" s="166"/>
      <c r="AI418" s="167"/>
      <c r="AJ418" s="188"/>
      <c r="AL418" s="124"/>
      <c r="AM418" s="124"/>
      <c r="AN418" s="124"/>
      <c r="AO418" s="124"/>
      <c r="AP418" s="124"/>
      <c r="AQ418" s="124"/>
      <c r="AR418" s="124"/>
      <c r="AS418" s="124"/>
      <c r="AT418" s="124"/>
      <c r="AU418" s="124"/>
      <c r="AV418" s="124"/>
      <c r="AW418" s="124"/>
      <c r="AX418" s="124"/>
      <c r="AY418" s="124"/>
      <c r="AZ418" s="124"/>
      <c r="BA418" s="124"/>
      <c r="BB418" s="124"/>
      <c r="BC418" s="124"/>
      <c r="BD418" s="124"/>
      <c r="BE418" s="124"/>
      <c r="BF418" s="124"/>
      <c r="BG418" s="124"/>
      <c r="BH418" s="124"/>
      <c r="BI418" s="124"/>
    </row>
    <row r="419" spans="1:61" s="129" customFormat="1" ht="14" hidden="1" x14ac:dyDescent="0.3">
      <c r="A419" s="132"/>
      <c r="B419" s="133"/>
      <c r="C419" s="133"/>
      <c r="D419" s="133"/>
      <c r="E419" s="134"/>
      <c r="F419" s="134"/>
      <c r="G419" s="134"/>
      <c r="H419" s="134"/>
      <c r="I419" s="134"/>
      <c r="J419" s="134"/>
      <c r="K419" s="133"/>
      <c r="L419" s="134"/>
      <c r="M419" s="133"/>
      <c r="N419" s="134"/>
      <c r="O419" s="133"/>
      <c r="P419" s="133"/>
      <c r="Q419" s="133"/>
      <c r="R419" s="133"/>
      <c r="S419" s="133"/>
      <c r="T419" s="133"/>
      <c r="U419" s="133"/>
      <c r="V419" s="133"/>
      <c r="W419" s="133"/>
      <c r="X419" s="133"/>
      <c r="Y419" s="133"/>
      <c r="Z419" s="133"/>
      <c r="AA419" s="133"/>
      <c r="AB419" s="165"/>
      <c r="AC419" s="165"/>
      <c r="AD419" s="133"/>
      <c r="AE419" s="188"/>
      <c r="AF419" s="168"/>
      <c r="AG419" s="166"/>
      <c r="AH419" s="166"/>
      <c r="AI419" s="167"/>
      <c r="AJ419" s="188"/>
      <c r="AL419" s="124"/>
      <c r="AM419" s="124"/>
      <c r="AN419" s="124"/>
      <c r="AO419" s="124"/>
      <c r="AP419" s="124"/>
      <c r="AQ419" s="124"/>
      <c r="AR419" s="124"/>
      <c r="AS419" s="124"/>
      <c r="AT419" s="124"/>
      <c r="AU419" s="124"/>
      <c r="AV419" s="124"/>
      <c r="AW419" s="124"/>
      <c r="AX419" s="124"/>
      <c r="AY419" s="124"/>
      <c r="AZ419" s="124"/>
      <c r="BA419" s="124"/>
      <c r="BB419" s="124"/>
      <c r="BC419" s="124"/>
      <c r="BD419" s="124"/>
      <c r="BE419" s="124"/>
      <c r="BF419" s="124"/>
      <c r="BG419" s="124"/>
      <c r="BH419" s="124"/>
      <c r="BI419" s="124"/>
    </row>
    <row r="420" spans="1:61" s="129" customFormat="1" ht="14" hidden="1" x14ac:dyDescent="0.3">
      <c r="A420" s="132"/>
      <c r="B420" s="133"/>
      <c r="C420" s="133"/>
      <c r="D420" s="133"/>
      <c r="E420" s="134"/>
      <c r="F420" s="134"/>
      <c r="G420" s="134"/>
      <c r="H420" s="134"/>
      <c r="I420" s="134"/>
      <c r="J420" s="134"/>
      <c r="K420" s="133"/>
      <c r="L420" s="134"/>
      <c r="M420" s="133"/>
      <c r="N420" s="134"/>
      <c r="O420" s="133"/>
      <c r="P420" s="133"/>
      <c r="Q420" s="133"/>
      <c r="R420" s="133"/>
      <c r="S420" s="133"/>
      <c r="T420" s="133"/>
      <c r="U420" s="133"/>
      <c r="V420" s="133"/>
      <c r="W420" s="133"/>
      <c r="X420" s="133"/>
      <c r="Y420" s="133"/>
      <c r="Z420" s="133"/>
      <c r="AA420" s="133"/>
      <c r="AB420" s="165"/>
      <c r="AC420" s="165"/>
      <c r="AD420" s="133"/>
      <c r="AE420" s="188"/>
      <c r="AF420" s="168"/>
      <c r="AG420" s="166"/>
      <c r="AH420" s="166"/>
      <c r="AI420" s="167"/>
      <c r="AJ420" s="188"/>
      <c r="AL420" s="124"/>
      <c r="AM420" s="124"/>
      <c r="AN420" s="124"/>
      <c r="AO420" s="124"/>
      <c r="AP420" s="124"/>
      <c r="AQ420" s="124"/>
      <c r="AR420" s="124"/>
      <c r="AS420" s="124"/>
      <c r="AT420" s="124"/>
      <c r="AU420" s="124"/>
      <c r="AV420" s="124"/>
      <c r="AW420" s="124"/>
      <c r="AX420" s="124"/>
      <c r="AY420" s="124"/>
      <c r="AZ420" s="124"/>
      <c r="BA420" s="124"/>
      <c r="BB420" s="124"/>
      <c r="BC420" s="124"/>
      <c r="BD420" s="124"/>
      <c r="BE420" s="124"/>
      <c r="BF420" s="124"/>
      <c r="BG420" s="124"/>
      <c r="BH420" s="124"/>
      <c r="BI420" s="124"/>
    </row>
    <row r="421" spans="1:61" s="129" customFormat="1" ht="14" hidden="1" x14ac:dyDescent="0.3">
      <c r="A421" s="132"/>
      <c r="B421" s="133"/>
      <c r="C421" s="133"/>
      <c r="D421" s="133"/>
      <c r="E421" s="134"/>
      <c r="F421" s="134"/>
      <c r="G421" s="134"/>
      <c r="H421" s="134"/>
      <c r="I421" s="134"/>
      <c r="J421" s="134"/>
      <c r="K421" s="133"/>
      <c r="L421" s="134"/>
      <c r="M421" s="133"/>
      <c r="N421" s="134"/>
      <c r="O421" s="133"/>
      <c r="P421" s="133"/>
      <c r="Q421" s="133"/>
      <c r="R421" s="133"/>
      <c r="S421" s="133"/>
      <c r="T421" s="133"/>
      <c r="U421" s="133"/>
      <c r="V421" s="133"/>
      <c r="W421" s="133"/>
      <c r="X421" s="133"/>
      <c r="Y421" s="133"/>
      <c r="Z421" s="133"/>
      <c r="AA421" s="133"/>
      <c r="AB421" s="165"/>
      <c r="AC421" s="165"/>
      <c r="AD421" s="133"/>
      <c r="AE421" s="188"/>
      <c r="AF421" s="168"/>
      <c r="AG421" s="166"/>
      <c r="AH421" s="166"/>
      <c r="AI421" s="167"/>
      <c r="AJ421" s="188"/>
      <c r="AL421" s="124"/>
      <c r="AM421" s="124"/>
      <c r="AN421" s="124"/>
      <c r="AO421" s="124"/>
      <c r="AP421" s="124"/>
      <c r="AQ421" s="124"/>
      <c r="AR421" s="124"/>
      <c r="AS421" s="124"/>
      <c r="AT421" s="124"/>
      <c r="AU421" s="124"/>
      <c r="AV421" s="124"/>
      <c r="AW421" s="124"/>
      <c r="AX421" s="124"/>
      <c r="AY421" s="124"/>
      <c r="AZ421" s="124"/>
      <c r="BA421" s="124"/>
      <c r="BB421" s="124"/>
      <c r="BC421" s="124"/>
      <c r="BD421" s="124"/>
      <c r="BE421" s="124"/>
      <c r="BF421" s="124"/>
      <c r="BG421" s="124"/>
      <c r="BH421" s="124"/>
      <c r="BI421" s="124"/>
    </row>
    <row r="422" spans="1:61" s="129" customFormat="1" ht="14" hidden="1" x14ac:dyDescent="0.3">
      <c r="A422" s="132"/>
      <c r="B422" s="133"/>
      <c r="C422" s="133"/>
      <c r="D422" s="133"/>
      <c r="E422" s="134"/>
      <c r="F422" s="134"/>
      <c r="G422" s="134"/>
      <c r="H422" s="134"/>
      <c r="I422" s="134"/>
      <c r="J422" s="134"/>
      <c r="K422" s="133"/>
      <c r="L422" s="134"/>
      <c r="M422" s="133"/>
      <c r="N422" s="134"/>
      <c r="O422" s="133"/>
      <c r="P422" s="133"/>
      <c r="Q422" s="133"/>
      <c r="R422" s="133"/>
      <c r="S422" s="133"/>
      <c r="T422" s="133"/>
      <c r="U422" s="133"/>
      <c r="V422" s="133"/>
      <c r="W422" s="133"/>
      <c r="X422" s="133"/>
      <c r="Y422" s="133"/>
      <c r="Z422" s="133"/>
      <c r="AA422" s="133"/>
      <c r="AB422" s="165"/>
      <c r="AC422" s="165"/>
      <c r="AD422" s="133"/>
      <c r="AE422" s="188"/>
      <c r="AF422" s="168"/>
      <c r="AG422" s="166"/>
      <c r="AH422" s="166"/>
      <c r="AI422" s="167"/>
      <c r="AJ422" s="188"/>
      <c r="AL422" s="124"/>
      <c r="AM422" s="124"/>
      <c r="AN422" s="124"/>
      <c r="AO422" s="124"/>
      <c r="AP422" s="124"/>
      <c r="AQ422" s="124"/>
      <c r="AR422" s="124"/>
      <c r="AS422" s="124"/>
      <c r="AT422" s="124"/>
      <c r="AU422" s="124"/>
      <c r="AV422" s="124"/>
      <c r="AW422" s="124"/>
      <c r="AX422" s="124"/>
      <c r="AY422" s="124"/>
      <c r="AZ422" s="124"/>
      <c r="BA422" s="124"/>
      <c r="BB422" s="124"/>
      <c r="BC422" s="124"/>
      <c r="BD422" s="124"/>
      <c r="BE422" s="124"/>
      <c r="BF422" s="124"/>
      <c r="BG422" s="124"/>
      <c r="BH422" s="124"/>
      <c r="BI422" s="124"/>
    </row>
    <row r="423" spans="1:61" s="129" customFormat="1" ht="14" hidden="1" x14ac:dyDescent="0.3">
      <c r="A423" s="132"/>
      <c r="B423" s="133"/>
      <c r="C423" s="133"/>
      <c r="D423" s="133"/>
      <c r="E423" s="134"/>
      <c r="F423" s="134"/>
      <c r="G423" s="134"/>
      <c r="H423" s="134"/>
      <c r="I423" s="134"/>
      <c r="J423" s="134"/>
      <c r="K423" s="133"/>
      <c r="L423" s="134"/>
      <c r="M423" s="133"/>
      <c r="N423" s="134"/>
      <c r="O423" s="133"/>
      <c r="P423" s="133"/>
      <c r="Q423" s="133"/>
      <c r="R423" s="133"/>
      <c r="S423" s="133"/>
      <c r="T423" s="133"/>
      <c r="U423" s="133"/>
      <c r="V423" s="133"/>
      <c r="W423" s="133"/>
      <c r="X423" s="133"/>
      <c r="Y423" s="133"/>
      <c r="Z423" s="133"/>
      <c r="AA423" s="133"/>
      <c r="AB423" s="165"/>
      <c r="AC423" s="165"/>
      <c r="AD423" s="133"/>
      <c r="AE423" s="188"/>
      <c r="AF423" s="168"/>
      <c r="AG423" s="166"/>
      <c r="AH423" s="166"/>
      <c r="AI423" s="167"/>
      <c r="AJ423" s="188"/>
      <c r="AL423" s="124"/>
      <c r="AM423" s="124"/>
      <c r="AN423" s="124"/>
      <c r="AO423" s="124"/>
      <c r="AP423" s="124"/>
      <c r="AQ423" s="124"/>
      <c r="AR423" s="124"/>
      <c r="AS423" s="124"/>
      <c r="AT423" s="124"/>
      <c r="AU423" s="124"/>
      <c r="AV423" s="124"/>
      <c r="AW423" s="124"/>
      <c r="AX423" s="124"/>
      <c r="AY423" s="124"/>
      <c r="AZ423" s="124"/>
      <c r="BA423" s="124"/>
      <c r="BB423" s="124"/>
      <c r="BC423" s="124"/>
      <c r="BD423" s="124"/>
      <c r="BE423" s="124"/>
      <c r="BF423" s="124"/>
      <c r="BG423" s="124"/>
      <c r="BH423" s="124"/>
      <c r="BI423" s="124"/>
    </row>
    <row r="424" spans="1:61" s="129" customFormat="1" ht="14" hidden="1" x14ac:dyDescent="0.3">
      <c r="A424" s="132"/>
      <c r="B424" s="133"/>
      <c r="C424" s="133"/>
      <c r="D424" s="133"/>
      <c r="E424" s="134"/>
      <c r="F424" s="134"/>
      <c r="G424" s="134"/>
      <c r="H424" s="134"/>
      <c r="I424" s="134"/>
      <c r="J424" s="134"/>
      <c r="K424" s="133"/>
      <c r="L424" s="134"/>
      <c r="M424" s="133"/>
      <c r="N424" s="134"/>
      <c r="O424" s="133"/>
      <c r="P424" s="133"/>
      <c r="Q424" s="133"/>
      <c r="R424" s="133"/>
      <c r="S424" s="133"/>
      <c r="T424" s="133"/>
      <c r="U424" s="133"/>
      <c r="V424" s="133"/>
      <c r="W424" s="133"/>
      <c r="X424" s="133"/>
      <c r="Y424" s="133"/>
      <c r="Z424" s="133"/>
      <c r="AA424" s="133"/>
      <c r="AB424" s="165"/>
      <c r="AC424" s="165"/>
      <c r="AD424" s="133"/>
      <c r="AE424" s="188"/>
      <c r="AF424" s="168"/>
      <c r="AG424" s="166"/>
      <c r="AH424" s="166"/>
      <c r="AI424" s="167"/>
      <c r="AJ424" s="188"/>
      <c r="AL424" s="124"/>
      <c r="AM424" s="124"/>
      <c r="AN424" s="124"/>
      <c r="AO424" s="124"/>
      <c r="AP424" s="124"/>
      <c r="AQ424" s="124"/>
      <c r="AR424" s="124"/>
      <c r="AS424" s="124"/>
      <c r="AT424" s="124"/>
      <c r="AU424" s="124"/>
      <c r="AV424" s="124"/>
      <c r="AW424" s="124"/>
      <c r="AX424" s="124"/>
      <c r="AY424" s="124"/>
      <c r="AZ424" s="124"/>
      <c r="BA424" s="124"/>
      <c r="BB424" s="124"/>
      <c r="BC424" s="124"/>
      <c r="BD424" s="124"/>
      <c r="BE424" s="124"/>
      <c r="BF424" s="124"/>
      <c r="BG424" s="124"/>
      <c r="BH424" s="124"/>
      <c r="BI424" s="124"/>
    </row>
    <row r="425" spans="1:61" s="129" customFormat="1" ht="14" hidden="1" x14ac:dyDescent="0.3">
      <c r="A425" s="132"/>
      <c r="B425" s="133"/>
      <c r="C425" s="133"/>
      <c r="D425" s="133"/>
      <c r="E425" s="134"/>
      <c r="F425" s="134"/>
      <c r="G425" s="134"/>
      <c r="H425" s="134"/>
      <c r="I425" s="134"/>
      <c r="J425" s="134"/>
      <c r="K425" s="133"/>
      <c r="L425" s="134"/>
      <c r="M425" s="133"/>
      <c r="N425" s="134"/>
      <c r="O425" s="133"/>
      <c r="P425" s="133"/>
      <c r="Q425" s="133"/>
      <c r="R425" s="133"/>
      <c r="S425" s="133"/>
      <c r="T425" s="133"/>
      <c r="U425" s="133"/>
      <c r="V425" s="133"/>
      <c r="W425" s="133"/>
      <c r="X425" s="133"/>
      <c r="Y425" s="133"/>
      <c r="Z425" s="133"/>
      <c r="AA425" s="133"/>
      <c r="AB425" s="165"/>
      <c r="AC425" s="165"/>
      <c r="AD425" s="133"/>
      <c r="AE425" s="188"/>
      <c r="AF425" s="168"/>
      <c r="AG425" s="166"/>
      <c r="AH425" s="166"/>
      <c r="AI425" s="167"/>
      <c r="AJ425" s="188"/>
      <c r="AL425" s="124"/>
      <c r="AM425" s="124"/>
      <c r="AN425" s="124"/>
      <c r="AO425" s="124"/>
      <c r="AP425" s="124"/>
      <c r="AQ425" s="124"/>
      <c r="AR425" s="124"/>
      <c r="AS425" s="124"/>
      <c r="AT425" s="124"/>
      <c r="AU425" s="124"/>
      <c r="AV425" s="124"/>
      <c r="AW425" s="124"/>
      <c r="AX425" s="124"/>
      <c r="AY425" s="124"/>
      <c r="AZ425" s="124"/>
      <c r="BA425" s="124"/>
      <c r="BB425" s="124"/>
      <c r="BC425" s="124"/>
      <c r="BD425" s="124"/>
      <c r="BE425" s="124"/>
      <c r="BF425" s="124"/>
      <c r="BG425" s="124"/>
      <c r="BH425" s="124"/>
      <c r="BI425" s="124"/>
    </row>
    <row r="426" spans="1:61" s="129" customFormat="1" ht="14" hidden="1" x14ac:dyDescent="0.3">
      <c r="A426" s="132"/>
      <c r="B426" s="133"/>
      <c r="C426" s="133"/>
      <c r="D426" s="133"/>
      <c r="E426" s="134"/>
      <c r="F426" s="134"/>
      <c r="G426" s="134"/>
      <c r="H426" s="134"/>
      <c r="I426" s="134"/>
      <c r="J426" s="134"/>
      <c r="K426" s="133"/>
      <c r="L426" s="134"/>
      <c r="M426" s="133"/>
      <c r="N426" s="134"/>
      <c r="O426" s="133"/>
      <c r="P426" s="133"/>
      <c r="Q426" s="133"/>
      <c r="R426" s="133"/>
      <c r="S426" s="133"/>
      <c r="T426" s="133"/>
      <c r="U426" s="133"/>
      <c r="V426" s="133"/>
      <c r="W426" s="133"/>
      <c r="X426" s="133"/>
      <c r="Y426" s="133"/>
      <c r="Z426" s="133"/>
      <c r="AA426" s="133"/>
      <c r="AB426" s="165"/>
      <c r="AC426" s="165"/>
      <c r="AD426" s="133"/>
      <c r="AE426" s="188"/>
      <c r="AF426" s="168"/>
      <c r="AG426" s="166"/>
      <c r="AH426" s="166"/>
      <c r="AI426" s="167"/>
      <c r="AJ426" s="188"/>
      <c r="AL426" s="124"/>
      <c r="AM426" s="124"/>
      <c r="AN426" s="124"/>
      <c r="AO426" s="124"/>
      <c r="AP426" s="124"/>
      <c r="AQ426" s="124"/>
      <c r="AR426" s="124"/>
      <c r="AS426" s="124"/>
      <c r="AT426" s="124"/>
      <c r="AU426" s="124"/>
      <c r="AV426" s="124"/>
      <c r="AW426" s="124"/>
      <c r="AX426" s="124"/>
      <c r="AY426" s="124"/>
      <c r="AZ426" s="124"/>
      <c r="BA426" s="124"/>
      <c r="BB426" s="124"/>
      <c r="BC426" s="124"/>
      <c r="BD426" s="124"/>
      <c r="BE426" s="124"/>
      <c r="BF426" s="124"/>
      <c r="BG426" s="124"/>
      <c r="BH426" s="124"/>
      <c r="BI426" s="124"/>
    </row>
    <row r="427" spans="1:61" s="129" customFormat="1" ht="14" hidden="1" x14ac:dyDescent="0.3">
      <c r="A427" s="132"/>
      <c r="B427" s="133"/>
      <c r="C427" s="133"/>
      <c r="D427" s="133"/>
      <c r="E427" s="134"/>
      <c r="F427" s="134"/>
      <c r="G427" s="134"/>
      <c r="H427" s="134"/>
      <c r="I427" s="134"/>
      <c r="J427" s="134"/>
      <c r="K427" s="133"/>
      <c r="L427" s="134"/>
      <c r="M427" s="133"/>
      <c r="N427" s="134"/>
      <c r="O427" s="133"/>
      <c r="P427" s="133"/>
      <c r="Q427" s="133"/>
      <c r="R427" s="133"/>
      <c r="S427" s="133"/>
      <c r="T427" s="133"/>
      <c r="U427" s="133"/>
      <c r="V427" s="133"/>
      <c r="W427" s="133"/>
      <c r="X427" s="133"/>
      <c r="Y427" s="133"/>
      <c r="Z427" s="133"/>
      <c r="AA427" s="133"/>
      <c r="AB427" s="165"/>
      <c r="AC427" s="165"/>
      <c r="AD427" s="133"/>
      <c r="AE427" s="188"/>
      <c r="AF427" s="168"/>
      <c r="AG427" s="166"/>
      <c r="AH427" s="166"/>
      <c r="AI427" s="167"/>
      <c r="AJ427" s="188"/>
      <c r="AL427" s="124"/>
      <c r="AM427" s="124"/>
      <c r="AN427" s="124"/>
      <c r="AO427" s="124"/>
      <c r="AP427" s="124"/>
      <c r="AQ427" s="124"/>
      <c r="AR427" s="124"/>
      <c r="AS427" s="124"/>
      <c r="AT427" s="124"/>
      <c r="AU427" s="124"/>
      <c r="AV427" s="124"/>
      <c r="AW427" s="124"/>
      <c r="AX427" s="124"/>
      <c r="AY427" s="124"/>
      <c r="AZ427" s="124"/>
      <c r="BA427" s="124"/>
      <c r="BB427" s="124"/>
      <c r="BC427" s="124"/>
      <c r="BD427" s="124"/>
      <c r="BE427" s="124"/>
      <c r="BF427" s="124"/>
      <c r="BG427" s="124"/>
      <c r="BH427" s="124"/>
      <c r="BI427" s="124"/>
    </row>
    <row r="428" spans="1:61" s="129" customFormat="1" ht="14" hidden="1" x14ac:dyDescent="0.3">
      <c r="A428" s="132"/>
      <c r="B428" s="133"/>
      <c r="C428" s="133"/>
      <c r="D428" s="133"/>
      <c r="E428" s="134"/>
      <c r="F428" s="134"/>
      <c r="G428" s="134"/>
      <c r="H428" s="134"/>
      <c r="I428" s="134"/>
      <c r="J428" s="134"/>
      <c r="K428" s="133"/>
      <c r="L428" s="134"/>
      <c r="M428" s="133"/>
      <c r="N428" s="134"/>
      <c r="O428" s="133"/>
      <c r="P428" s="133"/>
      <c r="Q428" s="133"/>
      <c r="R428" s="133"/>
      <c r="S428" s="133"/>
      <c r="T428" s="133"/>
      <c r="U428" s="133"/>
      <c r="V428" s="133"/>
      <c r="W428" s="133"/>
      <c r="X428" s="133"/>
      <c r="Y428" s="133"/>
      <c r="Z428" s="133"/>
      <c r="AA428" s="133"/>
      <c r="AB428" s="165"/>
      <c r="AC428" s="165"/>
      <c r="AD428" s="133"/>
      <c r="AE428" s="188"/>
      <c r="AF428" s="168"/>
      <c r="AG428" s="166"/>
      <c r="AH428" s="166"/>
      <c r="AI428" s="167"/>
      <c r="AJ428" s="188"/>
      <c r="AL428" s="124"/>
      <c r="AM428" s="124"/>
      <c r="AN428" s="124"/>
      <c r="AO428" s="124"/>
      <c r="AP428" s="124"/>
      <c r="AQ428" s="124"/>
      <c r="AR428" s="124"/>
      <c r="AS428" s="124"/>
      <c r="AT428" s="124"/>
      <c r="AU428" s="124"/>
      <c r="AV428" s="124"/>
      <c r="AW428" s="124"/>
      <c r="AX428" s="124"/>
      <c r="AY428" s="124"/>
      <c r="AZ428" s="124"/>
      <c r="BA428" s="124"/>
      <c r="BB428" s="124"/>
      <c r="BC428" s="124"/>
      <c r="BD428" s="124"/>
      <c r="BE428" s="124"/>
      <c r="BF428" s="124"/>
      <c r="BG428" s="124"/>
      <c r="BH428" s="124"/>
      <c r="BI428" s="124"/>
    </row>
    <row r="429" spans="1:61" s="129" customFormat="1" ht="14" hidden="1" x14ac:dyDescent="0.3">
      <c r="A429" s="132"/>
      <c r="B429" s="133"/>
      <c r="C429" s="133"/>
      <c r="D429" s="133"/>
      <c r="E429" s="134"/>
      <c r="F429" s="134"/>
      <c r="G429" s="134"/>
      <c r="H429" s="134"/>
      <c r="I429" s="134"/>
      <c r="J429" s="134"/>
      <c r="K429" s="133"/>
      <c r="L429" s="134"/>
      <c r="M429" s="133"/>
      <c r="N429" s="134"/>
      <c r="O429" s="133"/>
      <c r="P429" s="133"/>
      <c r="Q429" s="133"/>
      <c r="R429" s="133"/>
      <c r="S429" s="133"/>
      <c r="T429" s="133"/>
      <c r="U429" s="133"/>
      <c r="V429" s="133"/>
      <c r="W429" s="133"/>
      <c r="X429" s="133"/>
      <c r="Y429" s="133"/>
      <c r="Z429" s="133"/>
      <c r="AA429" s="133"/>
      <c r="AB429" s="165"/>
      <c r="AC429" s="165"/>
      <c r="AD429" s="133"/>
      <c r="AE429" s="188"/>
      <c r="AF429" s="168"/>
      <c r="AG429" s="166"/>
      <c r="AH429" s="166"/>
      <c r="AI429" s="167"/>
      <c r="AJ429" s="188"/>
      <c r="AL429" s="124"/>
      <c r="AM429" s="124"/>
      <c r="AN429" s="124"/>
      <c r="AO429" s="124"/>
      <c r="AP429" s="124"/>
      <c r="AQ429" s="124"/>
      <c r="AR429" s="124"/>
      <c r="AS429" s="124"/>
      <c r="AT429" s="124"/>
      <c r="AU429" s="124"/>
      <c r="AV429" s="124"/>
      <c r="AW429" s="124"/>
      <c r="AX429" s="124"/>
      <c r="AY429" s="124"/>
      <c r="AZ429" s="124"/>
      <c r="BA429" s="124"/>
      <c r="BB429" s="124"/>
      <c r="BC429" s="124"/>
      <c r="BD429" s="124"/>
      <c r="BE429" s="124"/>
      <c r="BF429" s="124"/>
      <c r="BG429" s="124"/>
      <c r="BH429" s="124"/>
      <c r="BI429" s="124"/>
    </row>
    <row r="430" spans="1:61" s="129" customFormat="1" ht="14" hidden="1" x14ac:dyDescent="0.3">
      <c r="A430" s="132"/>
      <c r="B430" s="133"/>
      <c r="C430" s="133"/>
      <c r="D430" s="133"/>
      <c r="E430" s="134"/>
      <c r="F430" s="134"/>
      <c r="G430" s="134"/>
      <c r="H430" s="134"/>
      <c r="I430" s="134"/>
      <c r="J430" s="134"/>
      <c r="K430" s="133"/>
      <c r="L430" s="134"/>
      <c r="M430" s="133"/>
      <c r="N430" s="134"/>
      <c r="O430" s="133"/>
      <c r="P430" s="133"/>
      <c r="Q430" s="133"/>
      <c r="R430" s="133"/>
      <c r="S430" s="133"/>
      <c r="T430" s="133"/>
      <c r="U430" s="133"/>
      <c r="V430" s="133"/>
      <c r="W430" s="133"/>
      <c r="X430" s="133"/>
      <c r="Y430" s="133"/>
      <c r="Z430" s="133"/>
      <c r="AA430" s="133"/>
      <c r="AB430" s="165"/>
      <c r="AC430" s="165"/>
      <c r="AD430" s="133"/>
      <c r="AE430" s="188"/>
      <c r="AF430" s="168"/>
      <c r="AG430" s="166"/>
      <c r="AH430" s="166"/>
      <c r="AI430" s="167"/>
      <c r="AJ430" s="188"/>
      <c r="AL430" s="124"/>
      <c r="AM430" s="124"/>
      <c r="AN430" s="124"/>
      <c r="AO430" s="124"/>
      <c r="AP430" s="124"/>
      <c r="AQ430" s="124"/>
      <c r="AR430" s="124"/>
      <c r="AS430" s="124"/>
      <c r="AT430" s="124"/>
      <c r="AU430" s="124"/>
      <c r="AV430" s="124"/>
      <c r="AW430" s="124"/>
      <c r="AX430" s="124"/>
      <c r="AY430" s="124"/>
      <c r="AZ430" s="124"/>
      <c r="BA430" s="124"/>
      <c r="BB430" s="124"/>
      <c r="BC430" s="124"/>
      <c r="BD430" s="124"/>
      <c r="BE430" s="124"/>
      <c r="BF430" s="124"/>
      <c r="BG430" s="124"/>
      <c r="BH430" s="124"/>
      <c r="BI430" s="124"/>
    </row>
    <row r="431" spans="1:61" s="129" customFormat="1" ht="14" hidden="1" x14ac:dyDescent="0.3">
      <c r="A431" s="132"/>
      <c r="B431" s="133"/>
      <c r="C431" s="133"/>
      <c r="D431" s="133"/>
      <c r="E431" s="134"/>
      <c r="F431" s="134"/>
      <c r="G431" s="134"/>
      <c r="H431" s="134"/>
      <c r="I431" s="134"/>
      <c r="J431" s="134"/>
      <c r="K431" s="133"/>
      <c r="L431" s="134"/>
      <c r="M431" s="133"/>
      <c r="N431" s="134"/>
      <c r="O431" s="133"/>
      <c r="P431" s="133"/>
      <c r="Q431" s="133"/>
      <c r="R431" s="133"/>
      <c r="S431" s="133"/>
      <c r="T431" s="133"/>
      <c r="U431" s="133"/>
      <c r="V431" s="133"/>
      <c r="W431" s="133"/>
      <c r="X431" s="133"/>
      <c r="Y431" s="133"/>
      <c r="Z431" s="133"/>
      <c r="AA431" s="133"/>
      <c r="AB431" s="165"/>
      <c r="AC431" s="165"/>
      <c r="AD431" s="133"/>
      <c r="AE431" s="188"/>
      <c r="AF431" s="168"/>
      <c r="AG431" s="166"/>
      <c r="AH431" s="166"/>
      <c r="AI431" s="167"/>
      <c r="AJ431" s="188"/>
      <c r="AL431" s="124"/>
      <c r="AM431" s="124"/>
      <c r="AN431" s="124"/>
      <c r="AO431" s="124"/>
      <c r="AP431" s="124"/>
      <c r="AQ431" s="124"/>
      <c r="AR431" s="124"/>
      <c r="AS431" s="124"/>
      <c r="AT431" s="124"/>
      <c r="AU431" s="124"/>
      <c r="AV431" s="124"/>
      <c r="AW431" s="124"/>
      <c r="AX431" s="124"/>
      <c r="AY431" s="124"/>
      <c r="AZ431" s="124"/>
      <c r="BA431" s="124"/>
      <c r="BB431" s="124"/>
      <c r="BC431" s="124"/>
      <c r="BD431" s="124"/>
      <c r="BE431" s="124"/>
      <c r="BF431" s="124"/>
      <c r="BG431" s="124"/>
      <c r="BH431" s="124"/>
      <c r="BI431" s="124"/>
    </row>
    <row r="432" spans="1:61" s="129" customFormat="1" ht="14" hidden="1" x14ac:dyDescent="0.3">
      <c r="A432" s="132"/>
      <c r="B432" s="133"/>
      <c r="C432" s="133"/>
      <c r="D432" s="133"/>
      <c r="E432" s="134"/>
      <c r="F432" s="134"/>
      <c r="G432" s="134"/>
      <c r="H432" s="134"/>
      <c r="I432" s="134"/>
      <c r="J432" s="134"/>
      <c r="K432" s="133"/>
      <c r="L432" s="134"/>
      <c r="M432" s="133"/>
      <c r="N432" s="134"/>
      <c r="O432" s="133"/>
      <c r="P432" s="133"/>
      <c r="Q432" s="133"/>
      <c r="R432" s="133"/>
      <c r="S432" s="133"/>
      <c r="T432" s="133"/>
      <c r="U432" s="133"/>
      <c r="V432" s="133"/>
      <c r="W432" s="133"/>
      <c r="X432" s="133"/>
      <c r="Y432" s="133"/>
      <c r="Z432" s="133"/>
      <c r="AA432" s="133"/>
      <c r="AB432" s="165"/>
      <c r="AC432" s="165"/>
      <c r="AD432" s="133"/>
      <c r="AE432" s="188"/>
      <c r="AF432" s="168"/>
      <c r="AG432" s="166"/>
      <c r="AH432" s="166"/>
      <c r="AI432" s="167"/>
      <c r="AJ432" s="188"/>
      <c r="AL432" s="124"/>
      <c r="AM432" s="124"/>
      <c r="AN432" s="124"/>
      <c r="AO432" s="124"/>
      <c r="AP432" s="124"/>
      <c r="AQ432" s="124"/>
      <c r="AR432" s="124"/>
      <c r="AS432" s="124"/>
      <c r="AT432" s="124"/>
      <c r="AU432" s="124"/>
      <c r="AV432" s="124"/>
      <c r="AW432" s="124"/>
      <c r="AX432" s="124"/>
      <c r="AY432" s="124"/>
      <c r="AZ432" s="124"/>
      <c r="BA432" s="124"/>
      <c r="BB432" s="124"/>
      <c r="BC432" s="124"/>
      <c r="BD432" s="124"/>
      <c r="BE432" s="124"/>
      <c r="BF432" s="124"/>
      <c r="BG432" s="124"/>
      <c r="BH432" s="124"/>
      <c r="BI432" s="124"/>
    </row>
    <row r="433" spans="1:61" s="129" customFormat="1" ht="14" hidden="1" x14ac:dyDescent="0.3">
      <c r="A433" s="132"/>
      <c r="B433" s="133"/>
      <c r="C433" s="133"/>
      <c r="D433" s="133"/>
      <c r="E433" s="134"/>
      <c r="F433" s="134"/>
      <c r="G433" s="134"/>
      <c r="H433" s="134"/>
      <c r="I433" s="134"/>
      <c r="J433" s="134"/>
      <c r="K433" s="133"/>
      <c r="L433" s="134"/>
      <c r="M433" s="133"/>
      <c r="N433" s="134"/>
      <c r="O433" s="133"/>
      <c r="P433" s="133"/>
      <c r="Q433" s="133"/>
      <c r="R433" s="133"/>
      <c r="S433" s="133"/>
      <c r="T433" s="133"/>
      <c r="U433" s="133"/>
      <c r="V433" s="133"/>
      <c r="W433" s="133"/>
      <c r="X433" s="133"/>
      <c r="Y433" s="133"/>
      <c r="Z433" s="133"/>
      <c r="AA433" s="133"/>
      <c r="AB433" s="165"/>
      <c r="AC433" s="165"/>
      <c r="AD433" s="133"/>
      <c r="AE433" s="188"/>
      <c r="AF433" s="168"/>
      <c r="AG433" s="166"/>
      <c r="AH433" s="166"/>
      <c r="AI433" s="167"/>
      <c r="AJ433" s="188"/>
      <c r="AL433" s="124"/>
      <c r="AM433" s="124"/>
      <c r="AN433" s="124"/>
      <c r="AO433" s="124"/>
      <c r="AP433" s="124"/>
      <c r="AQ433" s="124"/>
      <c r="AR433" s="124"/>
      <c r="AS433" s="124"/>
      <c r="AT433" s="124"/>
      <c r="AU433" s="124"/>
      <c r="AV433" s="124"/>
      <c r="AW433" s="124"/>
      <c r="AX433" s="124"/>
      <c r="AY433" s="124"/>
      <c r="AZ433" s="124"/>
      <c r="BA433" s="124"/>
      <c r="BB433" s="124"/>
      <c r="BC433" s="124"/>
      <c r="BD433" s="124"/>
      <c r="BE433" s="124"/>
      <c r="BF433" s="124"/>
      <c r="BG433" s="124"/>
      <c r="BH433" s="124"/>
      <c r="BI433" s="124"/>
    </row>
    <row r="434" spans="1:61" s="129" customFormat="1" ht="14" hidden="1" x14ac:dyDescent="0.3">
      <c r="A434" s="132"/>
      <c r="B434" s="133"/>
      <c r="C434" s="133"/>
      <c r="D434" s="133"/>
      <c r="E434" s="134"/>
      <c r="F434" s="134"/>
      <c r="G434" s="134"/>
      <c r="H434" s="134"/>
      <c r="I434" s="134"/>
      <c r="J434" s="134"/>
      <c r="K434" s="133"/>
      <c r="L434" s="134"/>
      <c r="M434" s="133"/>
      <c r="N434" s="134"/>
      <c r="O434" s="133"/>
      <c r="P434" s="133"/>
      <c r="Q434" s="133"/>
      <c r="R434" s="133"/>
      <c r="S434" s="133"/>
      <c r="T434" s="133"/>
      <c r="U434" s="133"/>
      <c r="V434" s="133"/>
      <c r="W434" s="133"/>
      <c r="X434" s="133"/>
      <c r="Y434" s="133"/>
      <c r="Z434" s="133"/>
      <c r="AA434" s="133"/>
      <c r="AB434" s="165"/>
      <c r="AC434" s="165"/>
      <c r="AD434" s="133"/>
      <c r="AE434" s="188"/>
      <c r="AF434" s="168"/>
      <c r="AG434" s="166"/>
      <c r="AH434" s="166"/>
      <c r="AI434" s="167"/>
      <c r="AJ434" s="188"/>
      <c r="AL434" s="124"/>
      <c r="AM434" s="124"/>
      <c r="AN434" s="124"/>
      <c r="AO434" s="124"/>
      <c r="AP434" s="124"/>
      <c r="AQ434" s="124"/>
      <c r="AR434" s="124"/>
      <c r="AS434" s="124"/>
      <c r="AT434" s="124"/>
      <c r="AU434" s="124"/>
      <c r="AV434" s="124"/>
      <c r="AW434" s="124"/>
      <c r="AX434" s="124"/>
      <c r="AY434" s="124"/>
      <c r="AZ434" s="124"/>
      <c r="BA434" s="124"/>
      <c r="BB434" s="124"/>
      <c r="BC434" s="124"/>
      <c r="BD434" s="124"/>
      <c r="BE434" s="124"/>
      <c r="BF434" s="124"/>
      <c r="BG434" s="124"/>
      <c r="BH434" s="124"/>
      <c r="BI434" s="124"/>
    </row>
    <row r="435" spans="1:61" s="129" customFormat="1" ht="14" hidden="1" x14ac:dyDescent="0.3">
      <c r="A435" s="132"/>
      <c r="B435" s="133"/>
      <c r="C435" s="133"/>
      <c r="D435" s="133"/>
      <c r="E435" s="134"/>
      <c r="F435" s="134"/>
      <c r="G435" s="134"/>
      <c r="H435" s="134"/>
      <c r="I435" s="134"/>
      <c r="J435" s="134"/>
      <c r="K435" s="133"/>
      <c r="L435" s="134"/>
      <c r="M435" s="133"/>
      <c r="N435" s="134"/>
      <c r="O435" s="133"/>
      <c r="P435" s="133"/>
      <c r="Q435" s="133"/>
      <c r="R435" s="133"/>
      <c r="S435" s="133"/>
      <c r="T435" s="133"/>
      <c r="U435" s="133"/>
      <c r="V435" s="133"/>
      <c r="W435" s="133"/>
      <c r="X435" s="133"/>
      <c r="Y435" s="133"/>
      <c r="Z435" s="133"/>
      <c r="AA435" s="133"/>
      <c r="AB435" s="165"/>
      <c r="AC435" s="165"/>
      <c r="AD435" s="133"/>
      <c r="AE435" s="188"/>
      <c r="AF435" s="168"/>
      <c r="AG435" s="166"/>
      <c r="AH435" s="166"/>
      <c r="AI435" s="167"/>
      <c r="AJ435" s="188"/>
      <c r="AL435" s="124"/>
      <c r="AM435" s="124"/>
      <c r="AN435" s="124"/>
      <c r="AO435" s="124"/>
      <c r="AP435" s="124"/>
      <c r="AQ435" s="124"/>
      <c r="AR435" s="124"/>
      <c r="AS435" s="124"/>
      <c r="AT435" s="124"/>
      <c r="AU435" s="124"/>
      <c r="AV435" s="124"/>
      <c r="AW435" s="124"/>
      <c r="AX435" s="124"/>
      <c r="AY435" s="124"/>
      <c r="AZ435" s="124"/>
      <c r="BA435" s="124"/>
      <c r="BB435" s="124"/>
      <c r="BC435" s="124"/>
      <c r="BD435" s="124"/>
      <c r="BE435" s="124"/>
      <c r="BF435" s="124"/>
      <c r="BG435" s="124"/>
      <c r="BH435" s="124"/>
      <c r="BI435" s="124"/>
    </row>
    <row r="436" spans="1:61" s="129" customFormat="1" ht="14" hidden="1" x14ac:dyDescent="0.3">
      <c r="A436" s="132"/>
      <c r="B436" s="133"/>
      <c r="C436" s="133"/>
      <c r="D436" s="133"/>
      <c r="E436" s="134"/>
      <c r="F436" s="134"/>
      <c r="G436" s="134"/>
      <c r="H436" s="134"/>
      <c r="I436" s="134"/>
      <c r="J436" s="134"/>
      <c r="K436" s="133"/>
      <c r="L436" s="134"/>
      <c r="M436" s="133"/>
      <c r="N436" s="134"/>
      <c r="O436" s="133"/>
      <c r="P436" s="133"/>
      <c r="Q436" s="133"/>
      <c r="R436" s="133"/>
      <c r="S436" s="133"/>
      <c r="T436" s="133"/>
      <c r="U436" s="133"/>
      <c r="V436" s="133"/>
      <c r="W436" s="133"/>
      <c r="X436" s="133"/>
      <c r="Y436" s="133"/>
      <c r="Z436" s="133"/>
      <c r="AA436" s="133"/>
      <c r="AB436" s="165"/>
      <c r="AC436" s="165"/>
      <c r="AD436" s="133"/>
      <c r="AE436" s="188"/>
      <c r="AF436" s="168"/>
      <c r="AG436" s="166"/>
      <c r="AH436" s="166"/>
      <c r="AI436" s="167"/>
      <c r="AJ436" s="188"/>
      <c r="AL436" s="124"/>
      <c r="AM436" s="124"/>
      <c r="AN436" s="124"/>
      <c r="AO436" s="124"/>
      <c r="AP436" s="124"/>
      <c r="AQ436" s="124"/>
      <c r="AR436" s="124"/>
      <c r="AS436" s="124"/>
      <c r="AT436" s="124"/>
      <c r="AU436" s="124"/>
      <c r="AV436" s="124"/>
      <c r="AW436" s="124"/>
      <c r="AX436" s="124"/>
      <c r="AY436" s="124"/>
      <c r="AZ436" s="124"/>
      <c r="BA436" s="124"/>
      <c r="BB436" s="124"/>
      <c r="BC436" s="124"/>
      <c r="BD436" s="124"/>
      <c r="BE436" s="124"/>
      <c r="BF436" s="124"/>
      <c r="BG436" s="124"/>
      <c r="BH436" s="124"/>
      <c r="BI436" s="124"/>
    </row>
    <row r="437" spans="1:61" s="129" customFormat="1" ht="14" hidden="1" x14ac:dyDescent="0.3">
      <c r="A437" s="132"/>
      <c r="B437" s="133"/>
      <c r="C437" s="133"/>
      <c r="D437" s="133"/>
      <c r="E437" s="134"/>
      <c r="F437" s="134"/>
      <c r="G437" s="134"/>
      <c r="H437" s="134"/>
      <c r="I437" s="134"/>
      <c r="J437" s="134"/>
      <c r="K437" s="133"/>
      <c r="L437" s="134"/>
      <c r="M437" s="133"/>
      <c r="N437" s="134"/>
      <c r="O437" s="133"/>
      <c r="P437" s="133"/>
      <c r="Q437" s="133"/>
      <c r="R437" s="133"/>
      <c r="S437" s="133"/>
      <c r="T437" s="133"/>
      <c r="U437" s="133"/>
      <c r="V437" s="133"/>
      <c r="W437" s="133"/>
      <c r="X437" s="133"/>
      <c r="Y437" s="133"/>
      <c r="Z437" s="133"/>
      <c r="AA437" s="133"/>
      <c r="AB437" s="165"/>
      <c r="AC437" s="165"/>
      <c r="AD437" s="133"/>
      <c r="AE437" s="188"/>
      <c r="AF437" s="168"/>
      <c r="AG437" s="166"/>
      <c r="AH437" s="166"/>
      <c r="AI437" s="167"/>
      <c r="AJ437" s="188"/>
      <c r="AL437" s="124"/>
      <c r="AM437" s="124"/>
      <c r="AN437" s="124"/>
      <c r="AO437" s="124"/>
      <c r="AP437" s="124"/>
      <c r="AQ437" s="124"/>
      <c r="AR437" s="124"/>
      <c r="AS437" s="124"/>
      <c r="AT437" s="124"/>
      <c r="AU437" s="124"/>
      <c r="AV437" s="124"/>
      <c r="AW437" s="124"/>
      <c r="AX437" s="124"/>
      <c r="AY437" s="124"/>
      <c r="AZ437" s="124"/>
      <c r="BA437" s="124"/>
      <c r="BB437" s="124"/>
      <c r="BC437" s="124"/>
      <c r="BD437" s="124"/>
      <c r="BE437" s="124"/>
      <c r="BF437" s="124"/>
      <c r="BG437" s="124"/>
      <c r="BH437" s="124"/>
      <c r="BI437" s="124"/>
    </row>
    <row r="438" spans="1:61" s="129" customFormat="1" ht="14" hidden="1" x14ac:dyDescent="0.3">
      <c r="A438" s="132"/>
      <c r="B438" s="133"/>
      <c r="C438" s="133"/>
      <c r="D438" s="133"/>
      <c r="E438" s="134"/>
      <c r="F438" s="134"/>
      <c r="G438" s="134"/>
      <c r="H438" s="134"/>
      <c r="I438" s="134"/>
      <c r="J438" s="134"/>
      <c r="K438" s="133"/>
      <c r="L438" s="134"/>
      <c r="M438" s="133"/>
      <c r="N438" s="134"/>
      <c r="O438" s="133"/>
      <c r="P438" s="133"/>
      <c r="Q438" s="133"/>
      <c r="R438" s="133"/>
      <c r="S438" s="133"/>
      <c r="T438" s="133"/>
      <c r="U438" s="133"/>
      <c r="V438" s="133"/>
      <c r="W438" s="133"/>
      <c r="X438" s="133"/>
      <c r="Y438" s="133"/>
      <c r="Z438" s="133"/>
      <c r="AA438" s="133"/>
      <c r="AB438" s="165"/>
      <c r="AC438" s="165"/>
      <c r="AD438" s="133"/>
      <c r="AE438" s="188"/>
      <c r="AF438" s="168"/>
      <c r="AG438" s="166"/>
      <c r="AH438" s="166"/>
      <c r="AI438" s="167"/>
      <c r="AJ438" s="188"/>
      <c r="AL438" s="124"/>
      <c r="AM438" s="124"/>
      <c r="AN438" s="124"/>
      <c r="AO438" s="124"/>
      <c r="AP438" s="124"/>
      <c r="AQ438" s="124"/>
      <c r="AR438" s="124"/>
      <c r="AS438" s="124"/>
      <c r="AT438" s="124"/>
      <c r="AU438" s="124"/>
      <c r="AV438" s="124"/>
      <c r="AW438" s="124"/>
      <c r="AX438" s="124"/>
      <c r="AY438" s="124"/>
      <c r="AZ438" s="124"/>
      <c r="BA438" s="124"/>
      <c r="BB438" s="124"/>
      <c r="BC438" s="124"/>
      <c r="BD438" s="124"/>
      <c r="BE438" s="124"/>
      <c r="BF438" s="124"/>
      <c r="BG438" s="124"/>
      <c r="BH438" s="124"/>
      <c r="BI438" s="124"/>
    </row>
    <row r="439" spans="1:61" s="129" customFormat="1" ht="14" hidden="1" x14ac:dyDescent="0.3">
      <c r="A439" s="132"/>
      <c r="B439" s="133"/>
      <c r="C439" s="133"/>
      <c r="D439" s="133"/>
      <c r="E439" s="134"/>
      <c r="F439" s="134"/>
      <c r="G439" s="134"/>
      <c r="H439" s="134"/>
      <c r="I439" s="134"/>
      <c r="J439" s="134"/>
      <c r="K439" s="133"/>
      <c r="L439" s="134"/>
      <c r="M439" s="133"/>
      <c r="N439" s="134"/>
      <c r="O439" s="133"/>
      <c r="P439" s="133"/>
      <c r="Q439" s="133"/>
      <c r="R439" s="133"/>
      <c r="S439" s="133"/>
      <c r="T439" s="133"/>
      <c r="U439" s="133"/>
      <c r="V439" s="133"/>
      <c r="W439" s="133"/>
      <c r="X439" s="133"/>
      <c r="Y439" s="133"/>
      <c r="Z439" s="133"/>
      <c r="AA439" s="133"/>
      <c r="AB439" s="165"/>
      <c r="AC439" s="165"/>
      <c r="AD439" s="133"/>
      <c r="AE439" s="188"/>
      <c r="AF439" s="168"/>
      <c r="AG439" s="166"/>
      <c r="AH439" s="166"/>
      <c r="AI439" s="167"/>
      <c r="AJ439" s="188"/>
      <c r="AL439" s="124"/>
      <c r="AM439" s="124"/>
      <c r="AN439" s="124"/>
      <c r="AO439" s="124"/>
      <c r="AP439" s="124"/>
      <c r="AQ439" s="124"/>
      <c r="AR439" s="124"/>
      <c r="AS439" s="124"/>
      <c r="AT439" s="124"/>
      <c r="AU439" s="124"/>
      <c r="AV439" s="124"/>
      <c r="AW439" s="124"/>
      <c r="AX439" s="124"/>
      <c r="AY439" s="124"/>
      <c r="AZ439" s="124"/>
      <c r="BA439" s="124"/>
      <c r="BB439" s="124"/>
      <c r="BC439" s="124"/>
      <c r="BD439" s="124"/>
      <c r="BE439" s="124"/>
      <c r="BF439" s="124"/>
      <c r="BG439" s="124"/>
      <c r="BH439" s="124"/>
      <c r="BI439" s="124"/>
    </row>
    <row r="440" spans="1:61" s="129" customFormat="1" ht="14" hidden="1" x14ac:dyDescent="0.3">
      <c r="A440" s="132"/>
      <c r="B440" s="133"/>
      <c r="C440" s="133"/>
      <c r="D440" s="133"/>
      <c r="E440" s="134"/>
      <c r="F440" s="134"/>
      <c r="G440" s="134"/>
      <c r="H440" s="134"/>
      <c r="I440" s="134"/>
      <c r="J440" s="134"/>
      <c r="K440" s="133"/>
      <c r="L440" s="134"/>
      <c r="M440" s="133"/>
      <c r="N440" s="134"/>
      <c r="O440" s="133"/>
      <c r="P440" s="133"/>
      <c r="Q440" s="133"/>
      <c r="R440" s="133"/>
      <c r="S440" s="133"/>
      <c r="T440" s="133"/>
      <c r="U440" s="133"/>
      <c r="V440" s="133"/>
      <c r="W440" s="133"/>
      <c r="X440" s="133"/>
      <c r="Y440" s="133"/>
      <c r="Z440" s="133"/>
      <c r="AA440" s="133"/>
      <c r="AB440" s="165"/>
      <c r="AC440" s="165"/>
      <c r="AD440" s="133"/>
      <c r="AE440" s="188"/>
      <c r="AF440" s="168"/>
      <c r="AG440" s="166"/>
      <c r="AH440" s="166"/>
      <c r="AI440" s="167"/>
      <c r="AJ440" s="188"/>
      <c r="AL440" s="124"/>
      <c r="AM440" s="124"/>
      <c r="AN440" s="124"/>
      <c r="AO440" s="124"/>
      <c r="AP440" s="124"/>
      <c r="AQ440" s="124"/>
      <c r="AR440" s="124"/>
      <c r="AS440" s="124"/>
      <c r="AT440" s="124"/>
      <c r="AU440" s="124"/>
      <c r="AV440" s="124"/>
      <c r="AW440" s="124"/>
      <c r="AX440" s="124"/>
      <c r="AY440" s="124"/>
      <c r="AZ440" s="124"/>
      <c r="BA440" s="124"/>
      <c r="BB440" s="124"/>
      <c r="BC440" s="124"/>
      <c r="BD440" s="124"/>
      <c r="BE440" s="124"/>
      <c r="BF440" s="124"/>
      <c r="BG440" s="124"/>
      <c r="BH440" s="124"/>
      <c r="BI440" s="124"/>
    </row>
    <row r="441" spans="1:61" s="129" customFormat="1" ht="14" hidden="1" x14ac:dyDescent="0.3">
      <c r="A441" s="132"/>
      <c r="B441" s="133"/>
      <c r="C441" s="133"/>
      <c r="D441" s="133"/>
      <c r="E441" s="134"/>
      <c r="F441" s="134"/>
      <c r="G441" s="134"/>
      <c r="H441" s="134"/>
      <c r="I441" s="134"/>
      <c r="J441" s="134"/>
      <c r="K441" s="133"/>
      <c r="L441" s="134"/>
      <c r="M441" s="133"/>
      <c r="N441" s="134"/>
      <c r="O441" s="133"/>
      <c r="P441" s="133"/>
      <c r="Q441" s="133"/>
      <c r="R441" s="133"/>
      <c r="S441" s="133"/>
      <c r="T441" s="133"/>
      <c r="U441" s="133"/>
      <c r="V441" s="133"/>
      <c r="W441" s="133"/>
      <c r="X441" s="133"/>
      <c r="Y441" s="133"/>
      <c r="Z441" s="133"/>
      <c r="AA441" s="133"/>
      <c r="AB441" s="165"/>
      <c r="AC441" s="165"/>
      <c r="AD441" s="133"/>
      <c r="AE441" s="188"/>
      <c r="AF441" s="168"/>
      <c r="AG441" s="166"/>
      <c r="AH441" s="166"/>
      <c r="AI441" s="167"/>
      <c r="AJ441" s="188"/>
      <c r="AL441" s="124"/>
      <c r="AM441" s="124"/>
      <c r="AN441" s="124"/>
      <c r="AO441" s="124"/>
      <c r="AP441" s="124"/>
      <c r="AQ441" s="124"/>
      <c r="AR441" s="124"/>
      <c r="AS441" s="124"/>
      <c r="AT441" s="124"/>
      <c r="AU441" s="124"/>
      <c r="AV441" s="124"/>
      <c r="AW441" s="124"/>
      <c r="AX441" s="124"/>
      <c r="AY441" s="124"/>
      <c r="AZ441" s="124"/>
      <c r="BA441" s="124"/>
      <c r="BB441" s="124"/>
      <c r="BC441" s="124"/>
      <c r="BD441" s="124"/>
      <c r="BE441" s="124"/>
      <c r="BF441" s="124"/>
      <c r="BG441" s="124"/>
      <c r="BH441" s="124"/>
      <c r="BI441" s="124"/>
    </row>
    <row r="442" spans="1:61" s="129" customFormat="1" ht="14" hidden="1" x14ac:dyDescent="0.3">
      <c r="A442" s="132"/>
      <c r="B442" s="133"/>
      <c r="C442" s="133"/>
      <c r="D442" s="133"/>
      <c r="E442" s="134"/>
      <c r="F442" s="134"/>
      <c r="G442" s="134"/>
      <c r="H442" s="134"/>
      <c r="I442" s="134"/>
      <c r="J442" s="134"/>
      <c r="K442" s="133"/>
      <c r="L442" s="134"/>
      <c r="M442" s="133"/>
      <c r="N442" s="134"/>
      <c r="O442" s="133"/>
      <c r="P442" s="133"/>
      <c r="Q442" s="133"/>
      <c r="R442" s="133"/>
      <c r="S442" s="133"/>
      <c r="T442" s="133"/>
      <c r="U442" s="133"/>
      <c r="V442" s="133"/>
      <c r="W442" s="133"/>
      <c r="X442" s="133"/>
      <c r="Y442" s="133"/>
      <c r="Z442" s="133"/>
      <c r="AA442" s="133"/>
      <c r="AB442" s="165"/>
      <c r="AC442" s="165"/>
      <c r="AD442" s="133"/>
      <c r="AE442" s="188"/>
      <c r="AF442" s="168"/>
      <c r="AG442" s="166"/>
      <c r="AH442" s="166"/>
      <c r="AI442" s="167"/>
      <c r="AJ442" s="188"/>
      <c r="AL442" s="124"/>
      <c r="AM442" s="124"/>
      <c r="AN442" s="124"/>
      <c r="AO442" s="124"/>
      <c r="AP442" s="124"/>
      <c r="AQ442" s="124"/>
      <c r="AR442" s="124"/>
      <c r="AS442" s="124"/>
      <c r="AT442" s="124"/>
      <c r="AU442" s="124"/>
      <c r="AV442" s="124"/>
      <c r="AW442" s="124"/>
      <c r="AX442" s="124"/>
      <c r="AY442" s="124"/>
      <c r="AZ442" s="124"/>
      <c r="BA442" s="124"/>
      <c r="BB442" s="124"/>
      <c r="BC442" s="124"/>
      <c r="BD442" s="124"/>
      <c r="BE442" s="124"/>
      <c r="BF442" s="124"/>
      <c r="BG442" s="124"/>
      <c r="BH442" s="124"/>
      <c r="BI442" s="124"/>
    </row>
    <row r="443" spans="1:61" s="129" customFormat="1" ht="14" hidden="1" x14ac:dyDescent="0.3">
      <c r="A443" s="132"/>
      <c r="B443" s="133"/>
      <c r="C443" s="133"/>
      <c r="D443" s="133"/>
      <c r="E443" s="134"/>
      <c r="F443" s="134"/>
      <c r="G443" s="134"/>
      <c r="H443" s="134"/>
      <c r="I443" s="134"/>
      <c r="J443" s="134"/>
      <c r="K443" s="133"/>
      <c r="L443" s="134"/>
      <c r="M443" s="133"/>
      <c r="N443" s="134"/>
      <c r="O443" s="133"/>
      <c r="P443" s="133"/>
      <c r="Q443" s="133"/>
      <c r="R443" s="133"/>
      <c r="S443" s="133"/>
      <c r="T443" s="133"/>
      <c r="U443" s="133"/>
      <c r="V443" s="133"/>
      <c r="W443" s="133"/>
      <c r="X443" s="133"/>
      <c r="Y443" s="133"/>
      <c r="Z443" s="133"/>
      <c r="AA443" s="133"/>
      <c r="AB443" s="165"/>
      <c r="AC443" s="165"/>
      <c r="AD443" s="133"/>
      <c r="AE443" s="188"/>
      <c r="AF443" s="168"/>
      <c r="AG443" s="166"/>
      <c r="AH443" s="166"/>
      <c r="AI443" s="167"/>
      <c r="AJ443" s="188"/>
      <c r="AL443" s="124"/>
      <c r="AM443" s="124"/>
      <c r="AN443" s="124"/>
      <c r="AO443" s="124"/>
      <c r="AP443" s="124"/>
      <c r="AQ443" s="124"/>
      <c r="AR443" s="124"/>
      <c r="AS443" s="124"/>
      <c r="AT443" s="124"/>
      <c r="AU443" s="124"/>
      <c r="AV443" s="124"/>
      <c r="AW443" s="124"/>
      <c r="AX443" s="124"/>
      <c r="AY443" s="124"/>
      <c r="AZ443" s="124"/>
      <c r="BA443" s="124"/>
      <c r="BB443" s="124"/>
      <c r="BC443" s="124"/>
      <c r="BD443" s="124"/>
      <c r="BE443" s="124"/>
      <c r="BF443" s="124"/>
      <c r="BG443" s="124"/>
      <c r="BH443" s="124"/>
      <c r="BI443" s="124"/>
    </row>
    <row r="444" spans="1:61" s="129" customFormat="1" ht="14" hidden="1" x14ac:dyDescent="0.3">
      <c r="A444" s="132"/>
      <c r="B444" s="133"/>
      <c r="C444" s="133"/>
      <c r="D444" s="133"/>
      <c r="E444" s="134"/>
      <c r="F444" s="134"/>
      <c r="G444" s="134"/>
      <c r="H444" s="134"/>
      <c r="I444" s="134"/>
      <c r="J444" s="134"/>
      <c r="K444" s="133"/>
      <c r="L444" s="134"/>
      <c r="M444" s="133"/>
      <c r="N444" s="134"/>
      <c r="O444" s="133"/>
      <c r="P444" s="133"/>
      <c r="Q444" s="133"/>
      <c r="R444" s="133"/>
      <c r="S444" s="133"/>
      <c r="T444" s="133"/>
      <c r="U444" s="133"/>
      <c r="V444" s="133"/>
      <c r="W444" s="133"/>
      <c r="X444" s="133"/>
      <c r="Y444" s="133"/>
      <c r="Z444" s="133"/>
      <c r="AA444" s="133"/>
      <c r="AB444" s="165"/>
      <c r="AC444" s="165"/>
      <c r="AD444" s="133"/>
      <c r="AE444" s="188"/>
      <c r="AF444" s="168"/>
      <c r="AG444" s="166"/>
      <c r="AH444" s="166"/>
      <c r="AI444" s="167"/>
      <c r="AJ444" s="188"/>
      <c r="AL444" s="124"/>
      <c r="AM444" s="124"/>
      <c r="AN444" s="124"/>
      <c r="AO444" s="124"/>
      <c r="AP444" s="124"/>
      <c r="AQ444" s="124"/>
      <c r="AR444" s="124"/>
      <c r="AS444" s="124"/>
      <c r="AT444" s="124"/>
      <c r="AU444" s="124"/>
      <c r="AV444" s="124"/>
      <c r="AW444" s="124"/>
      <c r="AX444" s="124"/>
      <c r="AY444" s="124"/>
      <c r="AZ444" s="124"/>
      <c r="BA444" s="124"/>
      <c r="BB444" s="124"/>
      <c r="BC444" s="124"/>
      <c r="BD444" s="124"/>
      <c r="BE444" s="124"/>
      <c r="BF444" s="124"/>
      <c r="BG444" s="124"/>
      <c r="BH444" s="124"/>
      <c r="BI444" s="124"/>
    </row>
    <row r="445" spans="1:61" s="129" customFormat="1" ht="14" hidden="1" x14ac:dyDescent="0.3">
      <c r="A445" s="132"/>
      <c r="B445" s="133"/>
      <c r="C445" s="133"/>
      <c r="D445" s="133"/>
      <c r="E445" s="134"/>
      <c r="F445" s="134"/>
      <c r="G445" s="134"/>
      <c r="H445" s="134"/>
      <c r="I445" s="134"/>
      <c r="J445" s="134"/>
      <c r="K445" s="133"/>
      <c r="L445" s="134"/>
      <c r="M445" s="133"/>
      <c r="N445" s="134"/>
      <c r="O445" s="133"/>
      <c r="P445" s="133"/>
      <c r="Q445" s="133"/>
      <c r="R445" s="133"/>
      <c r="S445" s="133"/>
      <c r="T445" s="133"/>
      <c r="U445" s="133"/>
      <c r="V445" s="133"/>
      <c r="W445" s="133"/>
      <c r="X445" s="133"/>
      <c r="Y445" s="133"/>
      <c r="Z445" s="133"/>
      <c r="AA445" s="133"/>
      <c r="AB445" s="165"/>
      <c r="AC445" s="165"/>
      <c r="AD445" s="133"/>
      <c r="AE445" s="188"/>
      <c r="AF445" s="168"/>
      <c r="AG445" s="166"/>
      <c r="AH445" s="166"/>
      <c r="AI445" s="167"/>
      <c r="AJ445" s="188"/>
      <c r="AL445" s="124"/>
      <c r="AM445" s="124"/>
      <c r="AN445" s="124"/>
      <c r="AO445" s="124"/>
      <c r="AP445" s="124"/>
      <c r="AQ445" s="124"/>
      <c r="AR445" s="124"/>
      <c r="AS445" s="124"/>
      <c r="AT445" s="124"/>
      <c r="AU445" s="124"/>
      <c r="AV445" s="124"/>
      <c r="AW445" s="124"/>
      <c r="AX445" s="124"/>
      <c r="AY445" s="124"/>
      <c r="AZ445" s="124"/>
      <c r="BA445" s="124"/>
      <c r="BB445" s="124"/>
      <c r="BC445" s="124"/>
      <c r="BD445" s="124"/>
      <c r="BE445" s="124"/>
      <c r="BF445" s="124"/>
      <c r="BG445" s="124"/>
      <c r="BH445" s="124"/>
      <c r="BI445" s="124"/>
    </row>
    <row r="446" spans="1:61" s="129" customFormat="1" ht="14" hidden="1" x14ac:dyDescent="0.3">
      <c r="A446" s="132"/>
      <c r="B446" s="133"/>
      <c r="C446" s="133"/>
      <c r="D446" s="133"/>
      <c r="E446" s="134"/>
      <c r="F446" s="134"/>
      <c r="G446" s="134"/>
      <c r="H446" s="134"/>
      <c r="I446" s="134"/>
      <c r="J446" s="134"/>
      <c r="K446" s="133"/>
      <c r="L446" s="134"/>
      <c r="M446" s="133"/>
      <c r="N446" s="134"/>
      <c r="O446" s="133"/>
      <c r="P446" s="133"/>
      <c r="Q446" s="133"/>
      <c r="R446" s="133"/>
      <c r="S446" s="133"/>
      <c r="T446" s="133"/>
      <c r="U446" s="133"/>
      <c r="V446" s="133"/>
      <c r="W446" s="133"/>
      <c r="X446" s="133"/>
      <c r="Y446" s="133"/>
      <c r="Z446" s="133"/>
      <c r="AA446" s="133"/>
      <c r="AB446" s="165"/>
      <c r="AC446" s="165"/>
      <c r="AD446" s="133"/>
      <c r="AE446" s="188"/>
      <c r="AF446" s="168"/>
      <c r="AG446" s="166"/>
      <c r="AH446" s="166"/>
      <c r="AI446" s="167"/>
      <c r="AJ446" s="188"/>
      <c r="AL446" s="124"/>
      <c r="AM446" s="124"/>
      <c r="AN446" s="124"/>
      <c r="AO446" s="124"/>
      <c r="AP446" s="124"/>
      <c r="AQ446" s="124"/>
      <c r="AR446" s="124"/>
      <c r="AS446" s="124"/>
      <c r="AT446" s="124"/>
      <c r="AU446" s="124"/>
      <c r="AV446" s="124"/>
      <c r="AW446" s="124"/>
      <c r="AX446" s="124"/>
      <c r="AY446" s="124"/>
      <c r="AZ446" s="124"/>
      <c r="BA446" s="124"/>
      <c r="BB446" s="124"/>
      <c r="BC446" s="124"/>
      <c r="BD446" s="124"/>
      <c r="BE446" s="124"/>
      <c r="BF446" s="124"/>
      <c r="BG446" s="124"/>
      <c r="BH446" s="124"/>
      <c r="BI446" s="124"/>
    </row>
    <row r="447" spans="1:61" s="129" customFormat="1" ht="14" hidden="1" x14ac:dyDescent="0.3">
      <c r="A447" s="132"/>
      <c r="B447" s="133"/>
      <c r="C447" s="133"/>
      <c r="D447" s="133"/>
      <c r="E447" s="134"/>
      <c r="F447" s="134"/>
      <c r="G447" s="134"/>
      <c r="H447" s="134"/>
      <c r="I447" s="134"/>
      <c r="J447" s="134"/>
      <c r="K447" s="133"/>
      <c r="L447" s="134"/>
      <c r="M447" s="133"/>
      <c r="N447" s="134"/>
      <c r="O447" s="133"/>
      <c r="P447" s="133"/>
      <c r="Q447" s="133"/>
      <c r="R447" s="133"/>
      <c r="S447" s="133"/>
      <c r="T447" s="133"/>
      <c r="U447" s="133"/>
      <c r="V447" s="133"/>
      <c r="W447" s="133"/>
      <c r="X447" s="133"/>
      <c r="Y447" s="133"/>
      <c r="Z447" s="133"/>
      <c r="AA447" s="133"/>
      <c r="AB447" s="165"/>
      <c r="AC447" s="165"/>
      <c r="AD447" s="133"/>
      <c r="AE447" s="188"/>
      <c r="AF447" s="168"/>
      <c r="AG447" s="166"/>
      <c r="AH447" s="166"/>
      <c r="AI447" s="167"/>
      <c r="AJ447" s="188"/>
      <c r="AL447" s="124"/>
      <c r="AM447" s="124"/>
      <c r="AN447" s="124"/>
      <c r="AO447" s="124"/>
      <c r="AP447" s="124"/>
      <c r="AQ447" s="124"/>
      <c r="AR447" s="124"/>
      <c r="AS447" s="124"/>
      <c r="AT447" s="124"/>
      <c r="AU447" s="124"/>
      <c r="AV447" s="124"/>
      <c r="AW447" s="124"/>
      <c r="AX447" s="124"/>
      <c r="AY447" s="124"/>
      <c r="AZ447" s="124"/>
      <c r="BA447" s="124"/>
      <c r="BB447" s="124"/>
      <c r="BC447" s="124"/>
      <c r="BD447" s="124"/>
      <c r="BE447" s="124"/>
      <c r="BF447" s="124"/>
      <c r="BG447" s="124"/>
      <c r="BH447" s="124"/>
      <c r="BI447" s="124"/>
    </row>
    <row r="448" spans="1:61" s="129" customFormat="1" ht="14" hidden="1" x14ac:dyDescent="0.3">
      <c r="A448" s="132"/>
      <c r="B448" s="133"/>
      <c r="C448" s="133"/>
      <c r="D448" s="133"/>
      <c r="E448" s="134"/>
      <c r="F448" s="134"/>
      <c r="G448" s="134"/>
      <c r="H448" s="134"/>
      <c r="I448" s="134"/>
      <c r="J448" s="134"/>
      <c r="K448" s="133"/>
      <c r="L448" s="134"/>
      <c r="M448" s="133"/>
      <c r="N448" s="134"/>
      <c r="O448" s="133"/>
      <c r="P448" s="133"/>
      <c r="Q448" s="133"/>
      <c r="R448" s="133"/>
      <c r="S448" s="133"/>
      <c r="T448" s="133"/>
      <c r="U448" s="133"/>
      <c r="V448" s="133"/>
      <c r="W448" s="133"/>
      <c r="X448" s="133"/>
      <c r="Y448" s="133"/>
      <c r="Z448" s="133"/>
      <c r="AA448" s="133"/>
      <c r="AB448" s="165"/>
      <c r="AC448" s="165"/>
      <c r="AD448" s="133"/>
      <c r="AE448" s="188"/>
      <c r="AF448" s="168"/>
      <c r="AG448" s="166"/>
      <c r="AH448" s="166"/>
      <c r="AI448" s="167"/>
      <c r="AJ448" s="188"/>
      <c r="AL448" s="124"/>
      <c r="AM448" s="124"/>
      <c r="AN448" s="124"/>
      <c r="AO448" s="124"/>
      <c r="AP448" s="124"/>
      <c r="AQ448" s="124"/>
      <c r="AR448" s="124"/>
      <c r="AS448" s="124"/>
      <c r="AT448" s="124"/>
      <c r="AU448" s="124"/>
      <c r="AV448" s="124"/>
      <c r="AW448" s="124"/>
      <c r="AX448" s="124"/>
      <c r="AY448" s="124"/>
      <c r="AZ448" s="124"/>
      <c r="BA448" s="124"/>
      <c r="BB448" s="124"/>
      <c r="BC448" s="124"/>
      <c r="BD448" s="124"/>
      <c r="BE448" s="124"/>
      <c r="BF448" s="124"/>
      <c r="BG448" s="124"/>
      <c r="BH448" s="124"/>
      <c r="BI448" s="124"/>
    </row>
    <row r="449" spans="1:61" s="129" customFormat="1" ht="14" hidden="1" x14ac:dyDescent="0.3">
      <c r="A449" s="132"/>
      <c r="B449" s="133"/>
      <c r="C449" s="133"/>
      <c r="D449" s="133"/>
      <c r="E449" s="134"/>
      <c r="F449" s="134"/>
      <c r="G449" s="134"/>
      <c r="H449" s="134"/>
      <c r="I449" s="134"/>
      <c r="J449" s="134"/>
      <c r="K449" s="133"/>
      <c r="L449" s="134"/>
      <c r="M449" s="133"/>
      <c r="N449" s="134"/>
      <c r="O449" s="133"/>
      <c r="P449" s="133"/>
      <c r="Q449" s="133"/>
      <c r="R449" s="133"/>
      <c r="S449" s="133"/>
      <c r="T449" s="133"/>
      <c r="U449" s="133"/>
      <c r="V449" s="133"/>
      <c r="W449" s="133"/>
      <c r="X449" s="133"/>
      <c r="Y449" s="133"/>
      <c r="Z449" s="133"/>
      <c r="AA449" s="133"/>
      <c r="AB449" s="165"/>
      <c r="AC449" s="165"/>
      <c r="AD449" s="133"/>
      <c r="AE449" s="188"/>
      <c r="AF449" s="168"/>
      <c r="AG449" s="166"/>
      <c r="AH449" s="166"/>
      <c r="AI449" s="167"/>
      <c r="AJ449" s="188"/>
      <c r="AL449" s="124"/>
      <c r="AM449" s="124"/>
      <c r="AN449" s="124"/>
      <c r="AO449" s="124"/>
      <c r="AP449" s="124"/>
      <c r="AQ449" s="124"/>
      <c r="AR449" s="124"/>
      <c r="AS449" s="124"/>
      <c r="AT449" s="124"/>
      <c r="AU449" s="124"/>
      <c r="AV449" s="124"/>
      <c r="AW449" s="124"/>
      <c r="AX449" s="124"/>
      <c r="AY449" s="124"/>
      <c r="AZ449" s="124"/>
      <c r="BA449" s="124"/>
      <c r="BB449" s="124"/>
      <c r="BC449" s="124"/>
      <c r="BD449" s="124"/>
      <c r="BE449" s="124"/>
      <c r="BF449" s="124"/>
      <c r="BG449" s="124"/>
      <c r="BH449" s="124"/>
      <c r="BI449" s="124"/>
    </row>
    <row r="450" spans="1:61" s="129" customFormat="1" ht="14" hidden="1" x14ac:dyDescent="0.3">
      <c r="A450" s="132"/>
      <c r="B450" s="133"/>
      <c r="C450" s="133"/>
      <c r="D450" s="133"/>
      <c r="E450" s="134"/>
      <c r="F450" s="134"/>
      <c r="G450" s="134"/>
      <c r="H450" s="134"/>
      <c r="I450" s="134"/>
      <c r="J450" s="134"/>
      <c r="K450" s="133"/>
      <c r="L450" s="134"/>
      <c r="M450" s="133"/>
      <c r="N450" s="134"/>
      <c r="O450" s="133"/>
      <c r="P450" s="133"/>
      <c r="Q450" s="133"/>
      <c r="R450" s="133"/>
      <c r="S450" s="133"/>
      <c r="T450" s="133"/>
      <c r="U450" s="133"/>
      <c r="V450" s="133"/>
      <c r="W450" s="133"/>
      <c r="X450" s="133"/>
      <c r="Y450" s="133"/>
      <c r="Z450" s="133"/>
      <c r="AA450" s="133"/>
      <c r="AB450" s="165"/>
      <c r="AC450" s="165"/>
      <c r="AD450" s="133"/>
      <c r="AE450" s="188"/>
      <c r="AF450" s="168"/>
      <c r="AG450" s="166"/>
      <c r="AH450" s="166"/>
      <c r="AI450" s="167"/>
      <c r="AJ450" s="188"/>
      <c r="AL450" s="124"/>
      <c r="AM450" s="124"/>
      <c r="AN450" s="124"/>
      <c r="AO450" s="124"/>
      <c r="AP450" s="124"/>
      <c r="AQ450" s="124"/>
      <c r="AR450" s="124"/>
      <c r="AS450" s="124"/>
      <c r="AT450" s="124"/>
      <c r="AU450" s="124"/>
      <c r="AV450" s="124"/>
      <c r="AW450" s="124"/>
      <c r="AX450" s="124"/>
      <c r="AY450" s="124"/>
      <c r="AZ450" s="124"/>
      <c r="BA450" s="124"/>
      <c r="BB450" s="124"/>
      <c r="BC450" s="124"/>
      <c r="BD450" s="124"/>
      <c r="BE450" s="124"/>
      <c r="BF450" s="124"/>
      <c r="BG450" s="124"/>
      <c r="BH450" s="124"/>
      <c r="BI450" s="124"/>
    </row>
    <row r="451" spans="1:61" s="129" customFormat="1" ht="14" hidden="1" x14ac:dyDescent="0.3">
      <c r="A451" s="132"/>
      <c r="B451" s="133"/>
      <c r="C451" s="133"/>
      <c r="D451" s="133"/>
      <c r="E451" s="134"/>
      <c r="F451" s="134"/>
      <c r="G451" s="134"/>
      <c r="H451" s="134"/>
      <c r="I451" s="134"/>
      <c r="J451" s="134"/>
      <c r="K451" s="133"/>
      <c r="L451" s="134"/>
      <c r="M451" s="133"/>
      <c r="N451" s="134"/>
      <c r="O451" s="133"/>
      <c r="P451" s="133"/>
      <c r="Q451" s="133"/>
      <c r="R451" s="133"/>
      <c r="S451" s="133"/>
      <c r="T451" s="133"/>
      <c r="U451" s="133"/>
      <c r="V451" s="133"/>
      <c r="W451" s="133"/>
      <c r="X451" s="133"/>
      <c r="Y451" s="133"/>
      <c r="Z451" s="133"/>
      <c r="AA451" s="133"/>
      <c r="AB451" s="165"/>
      <c r="AC451" s="165"/>
      <c r="AD451" s="133"/>
      <c r="AE451" s="188"/>
      <c r="AF451" s="168"/>
      <c r="AG451" s="166"/>
      <c r="AH451" s="166"/>
      <c r="AI451" s="167"/>
      <c r="AJ451" s="188"/>
      <c r="AL451" s="124"/>
      <c r="AM451" s="124"/>
      <c r="AN451" s="124"/>
      <c r="AO451" s="124"/>
      <c r="AP451" s="124"/>
      <c r="AQ451" s="124"/>
      <c r="AR451" s="124"/>
      <c r="AS451" s="124"/>
      <c r="AT451" s="124"/>
      <c r="AU451" s="124"/>
      <c r="AV451" s="124"/>
      <c r="AW451" s="124"/>
      <c r="AX451" s="124"/>
      <c r="AY451" s="124"/>
      <c r="AZ451" s="124"/>
      <c r="BA451" s="124"/>
      <c r="BB451" s="124"/>
      <c r="BC451" s="124"/>
      <c r="BD451" s="124"/>
      <c r="BE451" s="124"/>
      <c r="BF451" s="124"/>
      <c r="BG451" s="124"/>
      <c r="BH451" s="124"/>
      <c r="BI451" s="124"/>
    </row>
    <row r="452" spans="1:61" s="129" customFormat="1" ht="14" hidden="1" x14ac:dyDescent="0.3">
      <c r="A452" s="132"/>
      <c r="B452" s="133"/>
      <c r="C452" s="133"/>
      <c r="D452" s="133"/>
      <c r="E452" s="134"/>
      <c r="F452" s="134"/>
      <c r="G452" s="134"/>
      <c r="H452" s="134"/>
      <c r="I452" s="134"/>
      <c r="J452" s="134"/>
      <c r="K452" s="133"/>
      <c r="L452" s="134"/>
      <c r="M452" s="133"/>
      <c r="N452" s="134"/>
      <c r="O452" s="133"/>
      <c r="P452" s="133"/>
      <c r="Q452" s="133"/>
      <c r="R452" s="133"/>
      <c r="S452" s="133"/>
      <c r="T452" s="133"/>
      <c r="U452" s="133"/>
      <c r="V452" s="133"/>
      <c r="W452" s="133"/>
      <c r="X452" s="133"/>
      <c r="Y452" s="133"/>
      <c r="Z452" s="133"/>
      <c r="AA452" s="133"/>
      <c r="AB452" s="165"/>
      <c r="AC452" s="165"/>
      <c r="AD452" s="133"/>
      <c r="AE452" s="188"/>
      <c r="AF452" s="168"/>
      <c r="AG452" s="166"/>
      <c r="AH452" s="166"/>
      <c r="AI452" s="167"/>
      <c r="AJ452" s="188"/>
      <c r="AL452" s="124"/>
      <c r="AM452" s="124"/>
      <c r="AN452" s="124"/>
      <c r="AO452" s="124"/>
      <c r="AP452" s="124"/>
      <c r="AQ452" s="124"/>
      <c r="AR452" s="124"/>
      <c r="AS452" s="124"/>
      <c r="AT452" s="124"/>
      <c r="AU452" s="124"/>
      <c r="AV452" s="124"/>
      <c r="AW452" s="124"/>
      <c r="AX452" s="124"/>
      <c r="AY452" s="124"/>
      <c r="AZ452" s="124"/>
      <c r="BA452" s="124"/>
      <c r="BB452" s="124"/>
      <c r="BC452" s="124"/>
      <c r="BD452" s="124"/>
      <c r="BE452" s="124"/>
      <c r="BF452" s="124"/>
      <c r="BG452" s="124"/>
      <c r="BH452" s="124"/>
      <c r="BI452" s="124"/>
    </row>
    <row r="453" spans="1:61" s="129" customFormat="1" ht="14" hidden="1" x14ac:dyDescent="0.3">
      <c r="A453" s="132"/>
      <c r="B453" s="133"/>
      <c r="C453" s="133"/>
      <c r="D453" s="133"/>
      <c r="E453" s="134"/>
      <c r="F453" s="134"/>
      <c r="G453" s="134"/>
      <c r="H453" s="134"/>
      <c r="I453" s="134"/>
      <c r="J453" s="134"/>
      <c r="K453" s="133"/>
      <c r="L453" s="134"/>
      <c r="M453" s="133"/>
      <c r="N453" s="134"/>
      <c r="O453" s="133"/>
      <c r="P453" s="133"/>
      <c r="Q453" s="133"/>
      <c r="R453" s="133"/>
      <c r="S453" s="133"/>
      <c r="T453" s="133"/>
      <c r="U453" s="133"/>
      <c r="V453" s="133"/>
      <c r="W453" s="133"/>
      <c r="X453" s="133"/>
      <c r="Y453" s="133"/>
      <c r="Z453" s="133"/>
      <c r="AA453" s="133"/>
      <c r="AB453" s="165"/>
      <c r="AC453" s="165"/>
      <c r="AD453" s="133"/>
      <c r="AE453" s="188"/>
      <c r="AF453" s="168"/>
      <c r="AG453" s="166"/>
      <c r="AH453" s="166"/>
      <c r="AI453" s="167"/>
      <c r="AJ453" s="188"/>
      <c r="AL453" s="124"/>
      <c r="AM453" s="124"/>
      <c r="AN453" s="124"/>
      <c r="AO453" s="124"/>
      <c r="AP453" s="124"/>
      <c r="AQ453" s="124"/>
      <c r="AR453" s="124"/>
      <c r="AS453" s="124"/>
      <c r="AT453" s="124"/>
      <c r="AU453" s="124"/>
      <c r="AV453" s="124"/>
      <c r="AW453" s="124"/>
      <c r="AX453" s="124"/>
      <c r="AY453" s="124"/>
      <c r="AZ453" s="124"/>
      <c r="BA453" s="124"/>
      <c r="BB453" s="124"/>
      <c r="BC453" s="124"/>
      <c r="BD453" s="124"/>
      <c r="BE453" s="124"/>
      <c r="BF453" s="124"/>
      <c r="BG453" s="124"/>
      <c r="BH453" s="124"/>
      <c r="BI453" s="124"/>
    </row>
    <row r="454" spans="1:61" s="129" customFormat="1" ht="14" hidden="1" x14ac:dyDescent="0.3">
      <c r="A454" s="132"/>
      <c r="B454" s="133"/>
      <c r="C454" s="133"/>
      <c r="D454" s="133"/>
      <c r="E454" s="134"/>
      <c r="F454" s="134"/>
      <c r="G454" s="134"/>
      <c r="H454" s="134"/>
      <c r="I454" s="134"/>
      <c r="J454" s="134"/>
      <c r="K454" s="133"/>
      <c r="L454" s="134"/>
      <c r="M454" s="133"/>
      <c r="N454" s="134"/>
      <c r="O454" s="133"/>
      <c r="P454" s="133"/>
      <c r="Q454" s="133"/>
      <c r="R454" s="133"/>
      <c r="S454" s="133"/>
      <c r="T454" s="133"/>
      <c r="U454" s="133"/>
      <c r="V454" s="133"/>
      <c r="W454" s="133"/>
      <c r="X454" s="133"/>
      <c r="Y454" s="133"/>
      <c r="Z454" s="133"/>
      <c r="AA454" s="133"/>
      <c r="AB454" s="165"/>
      <c r="AC454" s="165"/>
      <c r="AD454" s="133"/>
      <c r="AE454" s="188"/>
      <c r="AF454" s="168"/>
      <c r="AG454" s="166"/>
      <c r="AH454" s="166"/>
      <c r="AI454" s="167"/>
      <c r="AJ454" s="188"/>
      <c r="AL454" s="124"/>
      <c r="AM454" s="124"/>
      <c r="AN454" s="124"/>
      <c r="AO454" s="124"/>
      <c r="AP454" s="124"/>
      <c r="AQ454" s="124"/>
      <c r="AR454" s="124"/>
      <c r="AS454" s="124"/>
      <c r="AT454" s="124"/>
      <c r="AU454" s="124"/>
      <c r="AV454" s="124"/>
      <c r="AW454" s="124"/>
      <c r="AX454" s="124"/>
      <c r="AY454" s="124"/>
      <c r="AZ454" s="124"/>
      <c r="BA454" s="124"/>
      <c r="BB454" s="124"/>
      <c r="BC454" s="124"/>
      <c r="BD454" s="124"/>
      <c r="BE454" s="124"/>
      <c r="BF454" s="124"/>
      <c r="BG454" s="124"/>
      <c r="BH454" s="124"/>
      <c r="BI454" s="124"/>
    </row>
    <row r="455" spans="1:61" s="129" customFormat="1" ht="14" hidden="1" x14ac:dyDescent="0.3">
      <c r="A455" s="132"/>
      <c r="B455" s="133"/>
      <c r="C455" s="133"/>
      <c r="D455" s="133"/>
      <c r="E455" s="134"/>
      <c r="F455" s="134"/>
      <c r="G455" s="134"/>
      <c r="H455" s="134"/>
      <c r="I455" s="134"/>
      <c r="J455" s="134"/>
      <c r="K455" s="133"/>
      <c r="L455" s="134"/>
      <c r="M455" s="133"/>
      <c r="N455" s="134"/>
      <c r="O455" s="133"/>
      <c r="P455" s="133"/>
      <c r="Q455" s="133"/>
      <c r="R455" s="133"/>
      <c r="S455" s="133"/>
      <c r="T455" s="133"/>
      <c r="U455" s="133"/>
      <c r="V455" s="133"/>
      <c r="W455" s="133"/>
      <c r="X455" s="133"/>
      <c r="Y455" s="133"/>
      <c r="Z455" s="133"/>
      <c r="AA455" s="133"/>
      <c r="AB455" s="165"/>
      <c r="AC455" s="165"/>
      <c r="AD455" s="133"/>
      <c r="AE455" s="188"/>
      <c r="AF455" s="168"/>
      <c r="AG455" s="166"/>
      <c r="AH455" s="166"/>
      <c r="AI455" s="167"/>
      <c r="AJ455" s="188"/>
      <c r="AL455" s="124"/>
      <c r="AM455" s="124"/>
      <c r="AN455" s="124"/>
      <c r="AO455" s="124"/>
      <c r="AP455" s="124"/>
      <c r="AQ455" s="124"/>
      <c r="AR455" s="124"/>
      <c r="AS455" s="124"/>
      <c r="AT455" s="124"/>
      <c r="AU455" s="124"/>
      <c r="AV455" s="124"/>
      <c r="AW455" s="124"/>
      <c r="AX455" s="124"/>
      <c r="AY455" s="124"/>
      <c r="AZ455" s="124"/>
      <c r="BA455" s="124"/>
      <c r="BB455" s="124"/>
      <c r="BC455" s="124"/>
      <c r="BD455" s="124"/>
      <c r="BE455" s="124"/>
      <c r="BF455" s="124"/>
      <c r="BG455" s="124"/>
      <c r="BH455" s="124"/>
      <c r="BI455" s="124"/>
    </row>
    <row r="456" spans="1:61" s="129" customFormat="1" ht="14" hidden="1" x14ac:dyDescent="0.3">
      <c r="A456" s="132"/>
      <c r="B456" s="133"/>
      <c r="C456" s="133"/>
      <c r="D456" s="133"/>
      <c r="E456" s="134"/>
      <c r="F456" s="134"/>
      <c r="G456" s="134"/>
      <c r="H456" s="134"/>
      <c r="I456" s="134"/>
      <c r="J456" s="134"/>
      <c r="K456" s="133"/>
      <c r="L456" s="134"/>
      <c r="M456" s="133"/>
      <c r="N456" s="134"/>
      <c r="O456" s="133"/>
      <c r="P456" s="133"/>
      <c r="Q456" s="133"/>
      <c r="R456" s="133"/>
      <c r="S456" s="133"/>
      <c r="T456" s="133"/>
      <c r="U456" s="133"/>
      <c r="V456" s="133"/>
      <c r="W456" s="133"/>
      <c r="X456" s="133"/>
      <c r="Y456" s="133"/>
      <c r="Z456" s="133"/>
      <c r="AA456" s="133"/>
      <c r="AB456" s="165"/>
      <c r="AC456" s="165"/>
      <c r="AD456" s="133"/>
      <c r="AE456" s="188"/>
      <c r="AF456" s="168"/>
      <c r="AG456" s="166"/>
      <c r="AH456" s="166"/>
      <c r="AI456" s="167"/>
      <c r="AJ456" s="188"/>
      <c r="AL456" s="124"/>
      <c r="AM456" s="124"/>
      <c r="AN456" s="124"/>
      <c r="AO456" s="124"/>
      <c r="AP456" s="124"/>
      <c r="AQ456" s="124"/>
      <c r="AR456" s="124"/>
      <c r="AS456" s="124"/>
      <c r="AT456" s="124"/>
      <c r="AU456" s="124"/>
      <c r="AV456" s="124"/>
      <c r="AW456" s="124"/>
      <c r="AX456" s="124"/>
      <c r="AY456" s="124"/>
      <c r="AZ456" s="124"/>
      <c r="BA456" s="124"/>
      <c r="BB456" s="124"/>
      <c r="BC456" s="124"/>
      <c r="BD456" s="124"/>
      <c r="BE456" s="124"/>
      <c r="BF456" s="124"/>
      <c r="BG456" s="124"/>
      <c r="BH456" s="124"/>
      <c r="BI456" s="124"/>
    </row>
    <row r="457" spans="1:61" s="129" customFormat="1" ht="14" hidden="1" x14ac:dyDescent="0.3">
      <c r="A457" s="132"/>
      <c r="B457" s="133"/>
      <c r="C457" s="133"/>
      <c r="D457" s="133"/>
      <c r="E457" s="134"/>
      <c r="F457" s="134"/>
      <c r="G457" s="134"/>
      <c r="H457" s="134"/>
      <c r="I457" s="134"/>
      <c r="J457" s="134"/>
      <c r="K457" s="133"/>
      <c r="L457" s="134"/>
      <c r="M457" s="133"/>
      <c r="N457" s="134"/>
      <c r="O457" s="133"/>
      <c r="P457" s="133"/>
      <c r="Q457" s="133"/>
      <c r="R457" s="133"/>
      <c r="S457" s="133"/>
      <c r="T457" s="133"/>
      <c r="U457" s="133"/>
      <c r="V457" s="133"/>
      <c r="W457" s="133"/>
      <c r="X457" s="133"/>
      <c r="Y457" s="133"/>
      <c r="Z457" s="133"/>
      <c r="AA457" s="133"/>
      <c r="AB457" s="165"/>
      <c r="AC457" s="165"/>
      <c r="AD457" s="133"/>
      <c r="AE457" s="188"/>
      <c r="AF457" s="168"/>
      <c r="AG457" s="166"/>
      <c r="AH457" s="166"/>
      <c r="AI457" s="167"/>
      <c r="AJ457" s="188"/>
      <c r="AL457" s="124"/>
      <c r="AM457" s="124"/>
      <c r="AN457" s="124"/>
      <c r="AO457" s="124"/>
      <c r="AP457" s="124"/>
      <c r="AQ457" s="124"/>
      <c r="AR457" s="124"/>
      <c r="AS457" s="124"/>
      <c r="AT457" s="124"/>
      <c r="AU457" s="124"/>
      <c r="AV457" s="124"/>
      <c r="AW457" s="124"/>
      <c r="AX457" s="124"/>
      <c r="AY457" s="124"/>
      <c r="AZ457" s="124"/>
      <c r="BA457" s="124"/>
      <c r="BB457" s="124"/>
      <c r="BC457" s="124"/>
      <c r="BD457" s="124"/>
      <c r="BE457" s="124"/>
      <c r="BF457" s="124"/>
      <c r="BG457" s="124"/>
      <c r="BH457" s="124"/>
      <c r="BI457" s="124"/>
    </row>
    <row r="458" spans="1:61" s="129" customFormat="1" ht="14" hidden="1" x14ac:dyDescent="0.3">
      <c r="A458" s="132"/>
      <c r="B458" s="133"/>
      <c r="C458" s="133"/>
      <c r="D458" s="133"/>
      <c r="E458" s="134"/>
      <c r="F458" s="134"/>
      <c r="G458" s="134"/>
      <c r="H458" s="134"/>
      <c r="I458" s="134"/>
      <c r="J458" s="134"/>
      <c r="K458" s="133"/>
      <c r="L458" s="134"/>
      <c r="M458" s="133"/>
      <c r="N458" s="134"/>
      <c r="O458" s="133"/>
      <c r="P458" s="133"/>
      <c r="Q458" s="133"/>
      <c r="R458" s="133"/>
      <c r="S458" s="133"/>
      <c r="T458" s="133"/>
      <c r="U458" s="133"/>
      <c r="V458" s="133"/>
      <c r="W458" s="133"/>
      <c r="X458" s="133"/>
      <c r="Y458" s="133"/>
      <c r="Z458" s="133"/>
      <c r="AA458" s="133"/>
      <c r="AB458" s="165"/>
      <c r="AC458" s="165"/>
      <c r="AD458" s="133"/>
      <c r="AE458" s="188"/>
      <c r="AF458" s="168"/>
      <c r="AG458" s="166"/>
      <c r="AH458" s="166"/>
      <c r="AI458" s="167"/>
      <c r="AJ458" s="188"/>
      <c r="AL458" s="124"/>
      <c r="AM458" s="124"/>
      <c r="AN458" s="124"/>
      <c r="AO458" s="124"/>
      <c r="AP458" s="124"/>
      <c r="AQ458" s="124"/>
      <c r="AR458" s="124"/>
      <c r="AS458" s="124"/>
      <c r="AT458" s="124"/>
      <c r="AU458" s="124"/>
      <c r="AV458" s="124"/>
      <c r="AW458" s="124"/>
      <c r="AX458" s="124"/>
      <c r="AY458" s="124"/>
      <c r="AZ458" s="124"/>
      <c r="BA458" s="124"/>
      <c r="BB458" s="124"/>
      <c r="BC458" s="124"/>
      <c r="BD458" s="124"/>
      <c r="BE458" s="124"/>
      <c r="BF458" s="124"/>
      <c r="BG458" s="124"/>
      <c r="BH458" s="124"/>
      <c r="BI458" s="124"/>
    </row>
    <row r="459" spans="1:61" s="129" customFormat="1" ht="14" hidden="1" x14ac:dyDescent="0.3">
      <c r="A459" s="132"/>
      <c r="B459" s="133"/>
      <c r="C459" s="133"/>
      <c r="D459" s="133"/>
      <c r="E459" s="134"/>
      <c r="F459" s="134"/>
      <c r="G459" s="134"/>
      <c r="H459" s="134"/>
      <c r="I459" s="134"/>
      <c r="J459" s="134"/>
      <c r="K459" s="133"/>
      <c r="L459" s="134"/>
      <c r="M459" s="133"/>
      <c r="N459" s="134"/>
      <c r="O459" s="133"/>
      <c r="P459" s="133"/>
      <c r="Q459" s="133"/>
      <c r="R459" s="133"/>
      <c r="S459" s="133"/>
      <c r="T459" s="133"/>
      <c r="U459" s="133"/>
      <c r="V459" s="133"/>
      <c r="W459" s="133"/>
      <c r="X459" s="133"/>
      <c r="Y459" s="133"/>
      <c r="Z459" s="133"/>
      <c r="AA459" s="133"/>
      <c r="AB459" s="165"/>
      <c r="AC459" s="165"/>
      <c r="AD459" s="133"/>
      <c r="AE459" s="188"/>
      <c r="AF459" s="168"/>
      <c r="AG459" s="166"/>
      <c r="AH459" s="166"/>
      <c r="AI459" s="167"/>
      <c r="AJ459" s="188"/>
      <c r="AL459" s="124"/>
      <c r="AM459" s="124"/>
      <c r="AN459" s="124"/>
      <c r="AO459" s="124"/>
      <c r="AP459" s="124"/>
      <c r="AQ459" s="124"/>
      <c r="AR459" s="124"/>
      <c r="AS459" s="124"/>
      <c r="AT459" s="124"/>
      <c r="AU459" s="124"/>
      <c r="AV459" s="124"/>
      <c r="AW459" s="124"/>
      <c r="AX459" s="124"/>
      <c r="AY459" s="124"/>
      <c r="AZ459" s="124"/>
      <c r="BA459" s="124"/>
      <c r="BB459" s="124"/>
      <c r="BC459" s="124"/>
      <c r="BD459" s="124"/>
      <c r="BE459" s="124"/>
      <c r="BF459" s="124"/>
      <c r="BG459" s="124"/>
      <c r="BH459" s="124"/>
      <c r="BI459" s="124"/>
    </row>
    <row r="460" spans="1:61" s="129" customFormat="1" ht="14" hidden="1" x14ac:dyDescent="0.3">
      <c r="A460" s="132"/>
      <c r="B460" s="133"/>
      <c r="C460" s="133"/>
      <c r="D460" s="133"/>
      <c r="E460" s="134"/>
      <c r="F460" s="134"/>
      <c r="G460" s="134"/>
      <c r="H460" s="134"/>
      <c r="I460" s="134"/>
      <c r="J460" s="134"/>
      <c r="K460" s="133"/>
      <c r="L460" s="134"/>
      <c r="M460" s="133"/>
      <c r="N460" s="134"/>
      <c r="O460" s="133"/>
      <c r="P460" s="133"/>
      <c r="Q460" s="133"/>
      <c r="R460" s="133"/>
      <c r="S460" s="133"/>
      <c r="T460" s="133"/>
      <c r="U460" s="133"/>
      <c r="V460" s="133"/>
      <c r="W460" s="133"/>
      <c r="X460" s="133"/>
      <c r="Y460" s="133"/>
      <c r="Z460" s="133"/>
      <c r="AA460" s="133"/>
      <c r="AB460" s="165"/>
      <c r="AC460" s="165"/>
      <c r="AD460" s="133"/>
      <c r="AE460" s="188"/>
      <c r="AF460" s="168"/>
      <c r="AG460" s="166"/>
      <c r="AH460" s="166"/>
      <c r="AI460" s="167"/>
      <c r="AJ460" s="188"/>
      <c r="AL460" s="124"/>
      <c r="AM460" s="124"/>
      <c r="AN460" s="124"/>
      <c r="AO460" s="124"/>
      <c r="AP460" s="124"/>
      <c r="AQ460" s="124"/>
      <c r="AR460" s="124"/>
      <c r="AS460" s="124"/>
      <c r="AT460" s="124"/>
      <c r="AU460" s="124"/>
      <c r="AV460" s="124"/>
      <c r="AW460" s="124"/>
      <c r="AX460" s="124"/>
      <c r="AY460" s="124"/>
      <c r="AZ460" s="124"/>
      <c r="BA460" s="124"/>
      <c r="BB460" s="124"/>
      <c r="BC460" s="124"/>
      <c r="BD460" s="124"/>
      <c r="BE460" s="124"/>
      <c r="BF460" s="124"/>
      <c r="BG460" s="124"/>
      <c r="BH460" s="124"/>
      <c r="BI460" s="124"/>
    </row>
    <row r="461" spans="1:61" s="129" customFormat="1" ht="14" hidden="1" x14ac:dyDescent="0.3">
      <c r="A461" s="132"/>
      <c r="B461" s="133"/>
      <c r="C461" s="133"/>
      <c r="D461" s="133"/>
      <c r="E461" s="134"/>
      <c r="F461" s="134"/>
      <c r="G461" s="134"/>
      <c r="H461" s="134"/>
      <c r="I461" s="134"/>
      <c r="J461" s="134"/>
      <c r="K461" s="133"/>
      <c r="L461" s="134"/>
      <c r="M461" s="133"/>
      <c r="N461" s="134"/>
      <c r="O461" s="133"/>
      <c r="P461" s="133"/>
      <c r="Q461" s="133"/>
      <c r="R461" s="133"/>
      <c r="S461" s="133"/>
      <c r="T461" s="133"/>
      <c r="U461" s="133"/>
      <c r="V461" s="133"/>
      <c r="W461" s="133"/>
      <c r="X461" s="133"/>
      <c r="Y461" s="133"/>
      <c r="Z461" s="133"/>
      <c r="AA461" s="133"/>
      <c r="AB461" s="165"/>
      <c r="AC461" s="165"/>
      <c r="AD461" s="133"/>
      <c r="AE461" s="188"/>
      <c r="AF461" s="168"/>
      <c r="AG461" s="166"/>
      <c r="AH461" s="166"/>
      <c r="AI461" s="167"/>
      <c r="AJ461" s="188"/>
      <c r="AL461" s="124"/>
      <c r="AM461" s="124"/>
      <c r="AN461" s="124"/>
      <c r="AO461" s="124"/>
      <c r="AP461" s="124"/>
      <c r="AQ461" s="124"/>
      <c r="AR461" s="124"/>
      <c r="AS461" s="124"/>
      <c r="AT461" s="124"/>
      <c r="AU461" s="124"/>
      <c r="AV461" s="124"/>
      <c r="AW461" s="124"/>
      <c r="AX461" s="124"/>
      <c r="AY461" s="124"/>
      <c r="AZ461" s="124"/>
      <c r="BA461" s="124"/>
      <c r="BB461" s="124"/>
      <c r="BC461" s="124"/>
      <c r="BD461" s="124"/>
      <c r="BE461" s="124"/>
      <c r="BF461" s="124"/>
      <c r="BG461" s="124"/>
      <c r="BH461" s="124"/>
      <c r="BI461" s="124"/>
    </row>
    <row r="462" spans="1:61" s="129" customFormat="1" ht="14" hidden="1" x14ac:dyDescent="0.3">
      <c r="A462" s="132"/>
      <c r="B462" s="133"/>
      <c r="C462" s="133"/>
      <c r="D462" s="133"/>
      <c r="E462" s="134"/>
      <c r="F462" s="134"/>
      <c r="G462" s="134"/>
      <c r="H462" s="134"/>
      <c r="I462" s="134"/>
      <c r="J462" s="134"/>
      <c r="K462" s="133"/>
      <c r="L462" s="134"/>
      <c r="M462" s="133"/>
      <c r="N462" s="134"/>
      <c r="O462" s="133"/>
      <c r="P462" s="133"/>
      <c r="Q462" s="133"/>
      <c r="R462" s="133"/>
      <c r="S462" s="133"/>
      <c r="T462" s="133"/>
      <c r="U462" s="133"/>
      <c r="V462" s="133"/>
      <c r="W462" s="133"/>
      <c r="X462" s="133"/>
      <c r="Y462" s="133"/>
      <c r="Z462" s="133"/>
      <c r="AA462" s="133"/>
      <c r="AB462" s="165"/>
      <c r="AC462" s="165"/>
      <c r="AD462" s="133"/>
      <c r="AE462" s="188"/>
      <c r="AF462" s="168"/>
      <c r="AG462" s="166"/>
      <c r="AH462" s="166"/>
      <c r="AI462" s="167"/>
      <c r="AJ462" s="188"/>
      <c r="AL462" s="124"/>
      <c r="AM462" s="124"/>
      <c r="AN462" s="124"/>
      <c r="AO462" s="124"/>
      <c r="AP462" s="124"/>
      <c r="AQ462" s="124"/>
      <c r="AR462" s="124"/>
      <c r="AS462" s="124"/>
      <c r="AT462" s="124"/>
      <c r="AU462" s="124"/>
      <c r="AV462" s="124"/>
      <c r="AW462" s="124"/>
      <c r="AX462" s="124"/>
      <c r="AY462" s="124"/>
      <c r="AZ462" s="124"/>
      <c r="BA462" s="124"/>
      <c r="BB462" s="124"/>
      <c r="BC462" s="124"/>
      <c r="BD462" s="124"/>
      <c r="BE462" s="124"/>
      <c r="BF462" s="124"/>
      <c r="BG462" s="124"/>
      <c r="BH462" s="124"/>
      <c r="BI462" s="124"/>
    </row>
    <row r="463" spans="1:61" s="129" customFormat="1" ht="14" hidden="1" x14ac:dyDescent="0.3">
      <c r="A463" s="132"/>
      <c r="B463" s="133"/>
      <c r="C463" s="133"/>
      <c r="D463" s="133"/>
      <c r="E463" s="134"/>
      <c r="F463" s="134"/>
      <c r="G463" s="134"/>
      <c r="H463" s="134"/>
      <c r="I463" s="134"/>
      <c r="J463" s="134"/>
      <c r="K463" s="133"/>
      <c r="L463" s="134"/>
      <c r="M463" s="133"/>
      <c r="N463" s="134"/>
      <c r="O463" s="133"/>
      <c r="P463" s="133"/>
      <c r="Q463" s="133"/>
      <c r="R463" s="133"/>
      <c r="S463" s="133"/>
      <c r="T463" s="133"/>
      <c r="U463" s="133"/>
      <c r="V463" s="133"/>
      <c r="W463" s="133"/>
      <c r="X463" s="133"/>
      <c r="Y463" s="133"/>
      <c r="Z463" s="133"/>
      <c r="AA463" s="133"/>
      <c r="AB463" s="165"/>
      <c r="AC463" s="165"/>
      <c r="AD463" s="133"/>
      <c r="AE463" s="188"/>
      <c r="AF463" s="168"/>
      <c r="AG463" s="166"/>
      <c r="AH463" s="166"/>
      <c r="AI463" s="167"/>
      <c r="AJ463" s="188"/>
      <c r="AL463" s="124"/>
      <c r="AM463" s="124"/>
      <c r="AN463" s="124"/>
      <c r="AO463" s="124"/>
      <c r="AP463" s="124"/>
      <c r="AQ463" s="124"/>
      <c r="AR463" s="124"/>
      <c r="AS463" s="124"/>
      <c r="AT463" s="124"/>
      <c r="AU463" s="124"/>
      <c r="AV463" s="124"/>
      <c r="AW463" s="124"/>
      <c r="AX463" s="124"/>
      <c r="AY463" s="124"/>
      <c r="AZ463" s="124"/>
      <c r="BA463" s="124"/>
      <c r="BB463" s="124"/>
      <c r="BC463" s="124"/>
      <c r="BD463" s="124"/>
      <c r="BE463" s="124"/>
      <c r="BF463" s="124"/>
      <c r="BG463" s="124"/>
      <c r="BH463" s="124"/>
      <c r="BI463" s="124"/>
    </row>
    <row r="464" spans="1:61" s="129" customFormat="1" ht="14" hidden="1" x14ac:dyDescent="0.3">
      <c r="A464" s="132"/>
      <c r="B464" s="133"/>
      <c r="C464" s="133"/>
      <c r="D464" s="133"/>
      <c r="E464" s="134"/>
      <c r="F464" s="134"/>
      <c r="G464" s="134"/>
      <c r="H464" s="134"/>
      <c r="I464" s="134"/>
      <c r="J464" s="134"/>
      <c r="K464" s="133"/>
      <c r="L464" s="134"/>
      <c r="M464" s="133"/>
      <c r="N464" s="134"/>
      <c r="O464" s="133"/>
      <c r="P464" s="133"/>
      <c r="Q464" s="133"/>
      <c r="R464" s="133"/>
      <c r="S464" s="133"/>
      <c r="T464" s="133"/>
      <c r="U464" s="133"/>
      <c r="V464" s="133"/>
      <c r="W464" s="133"/>
      <c r="X464" s="133"/>
      <c r="Y464" s="133"/>
      <c r="Z464" s="133"/>
      <c r="AA464" s="133"/>
      <c r="AB464" s="165"/>
      <c r="AC464" s="165"/>
      <c r="AD464" s="133"/>
      <c r="AE464" s="188"/>
      <c r="AF464" s="168"/>
      <c r="AG464" s="166"/>
      <c r="AH464" s="166"/>
      <c r="AI464" s="167"/>
      <c r="AJ464" s="188"/>
      <c r="AL464" s="124"/>
      <c r="AM464" s="124"/>
      <c r="AN464" s="124"/>
      <c r="AO464" s="124"/>
      <c r="AP464" s="124"/>
      <c r="AQ464" s="124"/>
      <c r="AR464" s="124"/>
      <c r="AS464" s="124"/>
      <c r="AT464" s="124"/>
      <c r="AU464" s="124"/>
      <c r="AV464" s="124"/>
      <c r="AW464" s="124"/>
      <c r="AX464" s="124"/>
      <c r="AY464" s="124"/>
      <c r="AZ464" s="124"/>
      <c r="BA464" s="124"/>
      <c r="BB464" s="124"/>
      <c r="BC464" s="124"/>
      <c r="BD464" s="124"/>
      <c r="BE464" s="124"/>
      <c r="BF464" s="124"/>
      <c r="BG464" s="124"/>
      <c r="BH464" s="124"/>
      <c r="BI464" s="124"/>
    </row>
    <row r="465" spans="1:61" s="129" customFormat="1" ht="14" hidden="1" x14ac:dyDescent="0.3">
      <c r="A465" s="132"/>
      <c r="B465" s="133"/>
      <c r="C465" s="133"/>
      <c r="D465" s="133"/>
      <c r="E465" s="134"/>
      <c r="F465" s="134"/>
      <c r="G465" s="134"/>
      <c r="H465" s="134"/>
      <c r="I465" s="134"/>
      <c r="J465" s="134"/>
      <c r="K465" s="133"/>
      <c r="L465" s="134"/>
      <c r="M465" s="133"/>
      <c r="N465" s="134"/>
      <c r="O465" s="133"/>
      <c r="P465" s="133"/>
      <c r="Q465" s="133"/>
      <c r="R465" s="133"/>
      <c r="S465" s="133"/>
      <c r="T465" s="133"/>
      <c r="U465" s="133"/>
      <c r="V465" s="133"/>
      <c r="W465" s="133"/>
      <c r="X465" s="133"/>
      <c r="Y465" s="133"/>
      <c r="Z465" s="133"/>
      <c r="AA465" s="133"/>
      <c r="AB465" s="165"/>
      <c r="AC465" s="165"/>
      <c r="AD465" s="133"/>
      <c r="AE465" s="188"/>
      <c r="AF465" s="168"/>
      <c r="AG465" s="166"/>
      <c r="AH465" s="166"/>
      <c r="AI465" s="167"/>
      <c r="AJ465" s="188"/>
      <c r="AL465" s="124"/>
      <c r="AM465" s="124"/>
      <c r="AN465" s="124"/>
      <c r="AO465" s="124"/>
      <c r="AP465" s="124"/>
      <c r="AQ465" s="124"/>
      <c r="AR465" s="124"/>
      <c r="AS465" s="124"/>
      <c r="AT465" s="124"/>
      <c r="AU465" s="124"/>
      <c r="AV465" s="124"/>
      <c r="AW465" s="124"/>
      <c r="AX465" s="124"/>
      <c r="AY465" s="124"/>
      <c r="AZ465" s="124"/>
      <c r="BA465" s="124"/>
      <c r="BB465" s="124"/>
      <c r="BC465" s="124"/>
      <c r="BD465" s="124"/>
      <c r="BE465" s="124"/>
      <c r="BF465" s="124"/>
      <c r="BG465" s="124"/>
      <c r="BH465" s="124"/>
      <c r="BI465" s="124"/>
    </row>
    <row r="466" spans="1:61" s="129" customFormat="1" ht="14" hidden="1" x14ac:dyDescent="0.3">
      <c r="A466" s="132"/>
      <c r="B466" s="133"/>
      <c r="C466" s="133"/>
      <c r="D466" s="133"/>
      <c r="E466" s="134"/>
      <c r="F466" s="134"/>
      <c r="G466" s="134"/>
      <c r="H466" s="134"/>
      <c r="I466" s="134"/>
      <c r="J466" s="134"/>
      <c r="K466" s="133"/>
      <c r="L466" s="134"/>
      <c r="M466" s="133"/>
      <c r="N466" s="134"/>
      <c r="O466" s="133"/>
      <c r="P466" s="133"/>
      <c r="Q466" s="133"/>
      <c r="R466" s="133"/>
      <c r="S466" s="133"/>
      <c r="T466" s="133"/>
      <c r="U466" s="133"/>
      <c r="V466" s="133"/>
      <c r="W466" s="133"/>
      <c r="X466" s="133"/>
      <c r="Y466" s="133"/>
      <c r="Z466" s="133"/>
      <c r="AA466" s="133"/>
      <c r="AB466" s="165"/>
      <c r="AC466" s="165"/>
      <c r="AD466" s="133"/>
      <c r="AE466" s="188"/>
      <c r="AF466" s="168"/>
      <c r="AG466" s="166"/>
      <c r="AH466" s="166"/>
      <c r="AI466" s="167"/>
      <c r="AJ466" s="188"/>
      <c r="AL466" s="124"/>
      <c r="AM466" s="124"/>
      <c r="AN466" s="124"/>
      <c r="AO466" s="124"/>
      <c r="AP466" s="124"/>
      <c r="AQ466" s="124"/>
      <c r="AR466" s="124"/>
      <c r="AS466" s="124"/>
      <c r="AT466" s="124"/>
      <c r="AU466" s="124"/>
      <c r="AV466" s="124"/>
      <c r="AW466" s="124"/>
      <c r="AX466" s="124"/>
      <c r="AY466" s="124"/>
      <c r="AZ466" s="124"/>
      <c r="BA466" s="124"/>
      <c r="BB466" s="124"/>
      <c r="BC466" s="124"/>
      <c r="BD466" s="124"/>
      <c r="BE466" s="124"/>
      <c r="BF466" s="124"/>
      <c r="BG466" s="124"/>
      <c r="BH466" s="124"/>
      <c r="BI466" s="124"/>
    </row>
    <row r="467" spans="1:61" s="129" customFormat="1" ht="14" hidden="1" x14ac:dyDescent="0.3">
      <c r="A467" s="132"/>
      <c r="B467" s="133"/>
      <c r="C467" s="133"/>
      <c r="D467" s="133"/>
      <c r="E467" s="134"/>
      <c r="F467" s="134"/>
      <c r="G467" s="134"/>
      <c r="H467" s="134"/>
      <c r="I467" s="134"/>
      <c r="J467" s="134"/>
      <c r="K467" s="133"/>
      <c r="L467" s="134"/>
      <c r="M467" s="133"/>
      <c r="N467" s="134"/>
      <c r="O467" s="133"/>
      <c r="P467" s="133"/>
      <c r="Q467" s="133"/>
      <c r="R467" s="133"/>
      <c r="S467" s="133"/>
      <c r="T467" s="133"/>
      <c r="U467" s="133"/>
      <c r="V467" s="133"/>
      <c r="W467" s="133"/>
      <c r="X467" s="133"/>
      <c r="Y467" s="133"/>
      <c r="Z467" s="133"/>
      <c r="AA467" s="133"/>
      <c r="AB467" s="165"/>
      <c r="AC467" s="165"/>
      <c r="AD467" s="133"/>
      <c r="AE467" s="188"/>
      <c r="AF467" s="168"/>
      <c r="AG467" s="166"/>
      <c r="AH467" s="166"/>
      <c r="AI467" s="167"/>
      <c r="AJ467" s="188"/>
      <c r="AL467" s="124"/>
      <c r="AM467" s="124"/>
      <c r="AN467" s="124"/>
      <c r="AO467" s="124"/>
      <c r="AP467" s="124"/>
      <c r="AQ467" s="124"/>
      <c r="AR467" s="124"/>
      <c r="AS467" s="124"/>
      <c r="AT467" s="124"/>
      <c r="AU467" s="124"/>
      <c r="AV467" s="124"/>
      <c r="AW467" s="124"/>
      <c r="AX467" s="124"/>
      <c r="AY467" s="124"/>
      <c r="AZ467" s="124"/>
      <c r="BA467" s="124"/>
      <c r="BB467" s="124"/>
      <c r="BC467" s="124"/>
      <c r="BD467" s="124"/>
      <c r="BE467" s="124"/>
      <c r="BF467" s="124"/>
      <c r="BG467" s="124"/>
      <c r="BH467" s="124"/>
      <c r="BI467" s="124"/>
    </row>
    <row r="468" spans="1:61" s="129" customFormat="1" ht="14" hidden="1" x14ac:dyDescent="0.3">
      <c r="A468" s="132"/>
      <c r="B468" s="133"/>
      <c r="C468" s="133"/>
      <c r="D468" s="133"/>
      <c r="E468" s="134"/>
      <c r="F468" s="134"/>
      <c r="G468" s="134"/>
      <c r="H468" s="134"/>
      <c r="I468" s="134"/>
      <c r="J468" s="134"/>
      <c r="K468" s="133"/>
      <c r="L468" s="134"/>
      <c r="M468" s="133"/>
      <c r="N468" s="134"/>
      <c r="O468" s="133"/>
      <c r="P468" s="133"/>
      <c r="Q468" s="133"/>
      <c r="R468" s="133"/>
      <c r="S468" s="133"/>
      <c r="T468" s="133"/>
      <c r="U468" s="133"/>
      <c r="V468" s="133"/>
      <c r="W468" s="133"/>
      <c r="X468" s="133"/>
      <c r="Y468" s="133"/>
      <c r="Z468" s="133"/>
      <c r="AA468" s="133"/>
      <c r="AB468" s="165"/>
      <c r="AC468" s="165"/>
      <c r="AD468" s="133"/>
      <c r="AE468" s="188"/>
      <c r="AF468" s="168"/>
      <c r="AG468" s="166"/>
      <c r="AH468" s="166"/>
      <c r="AI468" s="167"/>
      <c r="AJ468" s="188"/>
      <c r="AL468" s="124"/>
      <c r="AM468" s="124"/>
      <c r="AN468" s="124"/>
      <c r="AO468" s="124"/>
      <c r="AP468" s="124"/>
      <c r="AQ468" s="124"/>
      <c r="AR468" s="124"/>
      <c r="AS468" s="124"/>
      <c r="AT468" s="124"/>
      <c r="AU468" s="124"/>
      <c r="AV468" s="124"/>
      <c r="AW468" s="124"/>
      <c r="AX468" s="124"/>
      <c r="AY468" s="124"/>
      <c r="AZ468" s="124"/>
      <c r="BA468" s="124"/>
      <c r="BB468" s="124"/>
      <c r="BC468" s="124"/>
      <c r="BD468" s="124"/>
      <c r="BE468" s="124"/>
      <c r="BF468" s="124"/>
      <c r="BG468" s="124"/>
      <c r="BH468" s="124"/>
      <c r="BI468" s="124"/>
    </row>
    <row r="469" spans="1:61" s="129" customFormat="1" ht="14" hidden="1" x14ac:dyDescent="0.3">
      <c r="A469" s="132"/>
      <c r="B469" s="133"/>
      <c r="C469" s="133"/>
      <c r="D469" s="133"/>
      <c r="E469" s="134"/>
      <c r="F469" s="134"/>
      <c r="G469" s="134"/>
      <c r="H469" s="134"/>
      <c r="I469" s="134"/>
      <c r="J469" s="134"/>
      <c r="K469" s="133"/>
      <c r="L469" s="134"/>
      <c r="M469" s="133"/>
      <c r="N469" s="134"/>
      <c r="O469" s="133"/>
      <c r="P469" s="133"/>
      <c r="Q469" s="133"/>
      <c r="R469" s="133"/>
      <c r="S469" s="133"/>
      <c r="T469" s="133"/>
      <c r="U469" s="133"/>
      <c r="V469" s="133"/>
      <c r="W469" s="133"/>
      <c r="X469" s="133"/>
      <c r="Y469" s="133"/>
      <c r="Z469" s="133"/>
      <c r="AA469" s="133"/>
      <c r="AB469" s="165"/>
      <c r="AC469" s="165"/>
      <c r="AD469" s="133"/>
      <c r="AE469" s="188"/>
      <c r="AF469" s="168"/>
      <c r="AG469" s="166"/>
      <c r="AH469" s="166"/>
      <c r="AI469" s="167"/>
      <c r="AJ469" s="188"/>
      <c r="AL469" s="124"/>
      <c r="AM469" s="124"/>
      <c r="AN469" s="124"/>
      <c r="AO469" s="124"/>
      <c r="AP469" s="124"/>
      <c r="AQ469" s="124"/>
      <c r="AR469" s="124"/>
      <c r="AS469" s="124"/>
      <c r="AT469" s="124"/>
      <c r="AU469" s="124"/>
      <c r="AV469" s="124"/>
      <c r="AW469" s="124"/>
      <c r="AX469" s="124"/>
      <c r="AY469" s="124"/>
      <c r="AZ469" s="124"/>
      <c r="BA469" s="124"/>
      <c r="BB469" s="124"/>
      <c r="BC469" s="124"/>
      <c r="BD469" s="124"/>
      <c r="BE469" s="124"/>
      <c r="BF469" s="124"/>
      <c r="BG469" s="124"/>
      <c r="BH469" s="124"/>
      <c r="BI469" s="124"/>
    </row>
    <row r="470" spans="1:61" s="129" customFormat="1" ht="14" hidden="1" x14ac:dyDescent="0.3">
      <c r="A470" s="132"/>
      <c r="B470" s="133"/>
      <c r="C470" s="133"/>
      <c r="D470" s="133"/>
      <c r="E470" s="134"/>
      <c r="F470" s="134"/>
      <c r="G470" s="134"/>
      <c r="H470" s="134"/>
      <c r="I470" s="134"/>
      <c r="J470" s="134"/>
      <c r="K470" s="133"/>
      <c r="L470" s="134"/>
      <c r="M470" s="133"/>
      <c r="N470" s="134"/>
      <c r="O470" s="133"/>
      <c r="P470" s="133"/>
      <c r="Q470" s="133"/>
      <c r="R470" s="133"/>
      <c r="S470" s="133"/>
      <c r="T470" s="133"/>
      <c r="U470" s="133"/>
      <c r="V470" s="133"/>
      <c r="W470" s="133"/>
      <c r="X470" s="133"/>
      <c r="Y470" s="133"/>
      <c r="Z470" s="133"/>
      <c r="AA470" s="133"/>
      <c r="AB470" s="165"/>
      <c r="AC470" s="165"/>
      <c r="AD470" s="133"/>
      <c r="AE470" s="188"/>
      <c r="AF470" s="168"/>
      <c r="AG470" s="166"/>
      <c r="AH470" s="166"/>
      <c r="AI470" s="167"/>
      <c r="AJ470" s="188"/>
      <c r="AL470" s="124"/>
      <c r="AM470" s="124"/>
      <c r="AN470" s="124"/>
      <c r="AO470" s="124"/>
      <c r="AP470" s="124"/>
      <c r="AQ470" s="124"/>
      <c r="AR470" s="124"/>
      <c r="AS470" s="124"/>
      <c r="AT470" s="124"/>
      <c r="AU470" s="124"/>
      <c r="AV470" s="124"/>
      <c r="AW470" s="124"/>
      <c r="AX470" s="124"/>
      <c r="AY470" s="124"/>
      <c r="AZ470" s="124"/>
      <c r="BA470" s="124"/>
      <c r="BB470" s="124"/>
      <c r="BC470" s="124"/>
      <c r="BD470" s="124"/>
      <c r="BE470" s="124"/>
      <c r="BF470" s="124"/>
      <c r="BG470" s="124"/>
      <c r="BH470" s="124"/>
      <c r="BI470" s="124"/>
    </row>
    <row r="471" spans="1:61" s="129" customFormat="1" ht="14" hidden="1" x14ac:dyDescent="0.3">
      <c r="A471" s="132"/>
      <c r="B471" s="133"/>
      <c r="C471" s="133"/>
      <c r="D471" s="133"/>
      <c r="E471" s="134"/>
      <c r="F471" s="134"/>
      <c r="G471" s="134"/>
      <c r="H471" s="134"/>
      <c r="I471" s="134"/>
      <c r="J471" s="134"/>
      <c r="K471" s="133"/>
      <c r="L471" s="134"/>
      <c r="M471" s="133"/>
      <c r="N471" s="134"/>
      <c r="O471" s="133"/>
      <c r="P471" s="133"/>
      <c r="Q471" s="133"/>
      <c r="R471" s="133"/>
      <c r="S471" s="133"/>
      <c r="T471" s="133"/>
      <c r="U471" s="133"/>
      <c r="V471" s="133"/>
      <c r="W471" s="133"/>
      <c r="X471" s="133"/>
      <c r="Y471" s="133"/>
      <c r="Z471" s="133"/>
      <c r="AA471" s="133"/>
      <c r="AB471" s="165"/>
      <c r="AC471" s="165"/>
      <c r="AD471" s="133"/>
      <c r="AE471" s="188"/>
      <c r="AF471" s="168"/>
      <c r="AG471" s="166"/>
      <c r="AH471" s="166"/>
      <c r="AI471" s="167"/>
      <c r="AJ471" s="188"/>
      <c r="AL471" s="124"/>
      <c r="AM471" s="124"/>
      <c r="AN471" s="124"/>
      <c r="AO471" s="124"/>
      <c r="AP471" s="124"/>
      <c r="AQ471" s="124"/>
      <c r="AR471" s="124"/>
      <c r="AS471" s="124"/>
      <c r="AT471" s="124"/>
      <c r="AU471" s="124"/>
      <c r="AV471" s="124"/>
      <c r="AW471" s="124"/>
      <c r="AX471" s="124"/>
      <c r="AY471" s="124"/>
      <c r="AZ471" s="124"/>
      <c r="BA471" s="124"/>
      <c r="BB471" s="124"/>
      <c r="BC471" s="124"/>
      <c r="BD471" s="124"/>
      <c r="BE471" s="124"/>
      <c r="BF471" s="124"/>
      <c r="BG471" s="124"/>
      <c r="BH471" s="124"/>
      <c r="BI471" s="124"/>
    </row>
    <row r="472" spans="1:61" s="129" customFormat="1" ht="14" hidden="1" x14ac:dyDescent="0.3">
      <c r="A472" s="132"/>
      <c r="B472" s="133"/>
      <c r="C472" s="133"/>
      <c r="D472" s="133"/>
      <c r="E472" s="134"/>
      <c r="F472" s="134"/>
      <c r="G472" s="134"/>
      <c r="H472" s="134"/>
      <c r="I472" s="134"/>
      <c r="J472" s="134"/>
      <c r="K472" s="133"/>
      <c r="L472" s="134"/>
      <c r="M472" s="133"/>
      <c r="N472" s="134"/>
      <c r="O472" s="133"/>
      <c r="P472" s="133"/>
      <c r="Q472" s="133"/>
      <c r="R472" s="133"/>
      <c r="S472" s="133"/>
      <c r="T472" s="133"/>
      <c r="U472" s="133"/>
      <c r="V472" s="133"/>
      <c r="W472" s="133"/>
      <c r="X472" s="133"/>
      <c r="Y472" s="133"/>
      <c r="Z472" s="133"/>
      <c r="AA472" s="133"/>
      <c r="AB472" s="165"/>
      <c r="AC472" s="165"/>
      <c r="AD472" s="133"/>
      <c r="AE472" s="188"/>
      <c r="AF472" s="168"/>
      <c r="AG472" s="166"/>
      <c r="AH472" s="166"/>
      <c r="AI472" s="167"/>
      <c r="AJ472" s="188"/>
      <c r="AL472" s="124"/>
      <c r="AM472" s="124"/>
      <c r="AN472" s="124"/>
      <c r="AO472" s="124"/>
      <c r="AP472" s="124"/>
      <c r="AQ472" s="124"/>
      <c r="AR472" s="124"/>
      <c r="AS472" s="124"/>
      <c r="AT472" s="124"/>
      <c r="AU472" s="124"/>
      <c r="AV472" s="124"/>
      <c r="AW472" s="124"/>
      <c r="AX472" s="124"/>
      <c r="AY472" s="124"/>
      <c r="AZ472" s="124"/>
      <c r="BA472" s="124"/>
      <c r="BB472" s="124"/>
      <c r="BC472" s="124"/>
      <c r="BD472" s="124"/>
      <c r="BE472" s="124"/>
      <c r="BF472" s="124"/>
      <c r="BG472" s="124"/>
      <c r="BH472" s="124"/>
      <c r="BI472" s="124"/>
    </row>
    <row r="473" spans="1:61" s="129" customFormat="1" ht="14" hidden="1" x14ac:dyDescent="0.3">
      <c r="A473" s="132"/>
      <c r="B473" s="133"/>
      <c r="C473" s="133"/>
      <c r="D473" s="133"/>
      <c r="E473" s="134"/>
      <c r="F473" s="134"/>
      <c r="G473" s="134"/>
      <c r="H473" s="134"/>
      <c r="I473" s="134"/>
      <c r="J473" s="134"/>
      <c r="K473" s="133"/>
      <c r="L473" s="134"/>
      <c r="M473" s="133"/>
      <c r="N473" s="134"/>
      <c r="O473" s="133"/>
      <c r="P473" s="133"/>
      <c r="Q473" s="133"/>
      <c r="R473" s="133"/>
      <c r="S473" s="133"/>
      <c r="T473" s="133"/>
      <c r="U473" s="133"/>
      <c r="V473" s="133"/>
      <c r="W473" s="133"/>
      <c r="X473" s="133"/>
      <c r="Y473" s="133"/>
      <c r="Z473" s="133"/>
      <c r="AA473" s="133"/>
      <c r="AB473" s="165"/>
      <c r="AC473" s="165"/>
      <c r="AD473" s="133"/>
      <c r="AE473" s="188"/>
      <c r="AF473" s="168"/>
      <c r="AG473" s="166"/>
      <c r="AH473" s="166"/>
      <c r="AI473" s="167"/>
      <c r="AJ473" s="188"/>
      <c r="AL473" s="124"/>
      <c r="AM473" s="124"/>
      <c r="AN473" s="124"/>
      <c r="AO473" s="124"/>
      <c r="AP473" s="124"/>
      <c r="AQ473" s="124"/>
      <c r="AR473" s="124"/>
      <c r="AS473" s="124"/>
      <c r="AT473" s="124"/>
      <c r="AU473" s="124"/>
      <c r="AV473" s="124"/>
      <c r="AW473" s="124"/>
      <c r="AX473" s="124"/>
      <c r="AY473" s="124"/>
      <c r="AZ473" s="124"/>
      <c r="BA473" s="124"/>
      <c r="BB473" s="124"/>
      <c r="BC473" s="124"/>
      <c r="BD473" s="124"/>
      <c r="BE473" s="124"/>
      <c r="BF473" s="124"/>
      <c r="BG473" s="124"/>
      <c r="BH473" s="124"/>
      <c r="BI473" s="124"/>
    </row>
    <row r="474" spans="1:61" s="129" customFormat="1" ht="14" hidden="1" x14ac:dyDescent="0.3">
      <c r="A474" s="132"/>
      <c r="B474" s="133"/>
      <c r="C474" s="133"/>
      <c r="D474" s="133"/>
      <c r="E474" s="134"/>
      <c r="F474" s="134"/>
      <c r="G474" s="134"/>
      <c r="H474" s="134"/>
      <c r="I474" s="134"/>
      <c r="J474" s="134"/>
      <c r="K474" s="133"/>
      <c r="L474" s="134"/>
      <c r="M474" s="133"/>
      <c r="N474" s="134"/>
      <c r="O474" s="133"/>
      <c r="P474" s="133"/>
      <c r="Q474" s="133"/>
      <c r="R474" s="133"/>
      <c r="S474" s="133"/>
      <c r="T474" s="133"/>
      <c r="U474" s="133"/>
      <c r="V474" s="133"/>
      <c r="W474" s="133"/>
      <c r="X474" s="133"/>
      <c r="Y474" s="133"/>
      <c r="Z474" s="133"/>
      <c r="AA474" s="133"/>
      <c r="AB474" s="165"/>
      <c r="AC474" s="165"/>
      <c r="AD474" s="133"/>
      <c r="AE474" s="188"/>
      <c r="AF474" s="168"/>
      <c r="AG474" s="166"/>
      <c r="AH474" s="166"/>
      <c r="AI474" s="167"/>
      <c r="AJ474" s="188"/>
      <c r="AL474" s="124"/>
      <c r="AM474" s="124"/>
      <c r="AN474" s="124"/>
      <c r="AO474" s="124"/>
      <c r="AP474" s="124"/>
      <c r="AQ474" s="124"/>
      <c r="AR474" s="124"/>
      <c r="AS474" s="124"/>
      <c r="AT474" s="124"/>
      <c r="AU474" s="124"/>
      <c r="AV474" s="124"/>
      <c r="AW474" s="124"/>
      <c r="AX474" s="124"/>
      <c r="AY474" s="124"/>
      <c r="AZ474" s="124"/>
      <c r="BA474" s="124"/>
      <c r="BB474" s="124"/>
      <c r="BC474" s="124"/>
      <c r="BD474" s="124"/>
      <c r="BE474" s="124"/>
      <c r="BF474" s="124"/>
      <c r="BG474" s="124"/>
      <c r="BH474" s="124"/>
      <c r="BI474" s="124"/>
    </row>
    <row r="475" spans="1:61" s="129" customFormat="1" ht="14" hidden="1" x14ac:dyDescent="0.3">
      <c r="A475" s="132"/>
      <c r="B475" s="133"/>
      <c r="C475" s="133"/>
      <c r="D475" s="133"/>
      <c r="E475" s="134"/>
      <c r="F475" s="134"/>
      <c r="G475" s="134"/>
      <c r="H475" s="134"/>
      <c r="I475" s="134"/>
      <c r="J475" s="134"/>
      <c r="K475" s="133"/>
      <c r="L475" s="134"/>
      <c r="M475" s="133"/>
      <c r="N475" s="134"/>
      <c r="O475" s="133"/>
      <c r="P475" s="133"/>
      <c r="Q475" s="133"/>
      <c r="R475" s="133"/>
      <c r="S475" s="133"/>
      <c r="T475" s="133"/>
      <c r="U475" s="133"/>
      <c r="V475" s="133"/>
      <c r="W475" s="133"/>
      <c r="X475" s="133"/>
      <c r="Y475" s="133"/>
      <c r="Z475" s="133"/>
      <c r="AA475" s="133"/>
      <c r="AB475" s="165"/>
      <c r="AC475" s="165"/>
      <c r="AD475" s="133"/>
      <c r="AE475" s="188"/>
      <c r="AF475" s="168"/>
      <c r="AG475" s="166"/>
      <c r="AH475" s="166"/>
      <c r="AI475" s="167"/>
      <c r="AJ475" s="188"/>
      <c r="AL475" s="124"/>
      <c r="AM475" s="124"/>
      <c r="AN475" s="124"/>
      <c r="AO475" s="124"/>
      <c r="AP475" s="124"/>
      <c r="AQ475" s="124"/>
      <c r="AR475" s="124"/>
      <c r="AS475" s="124"/>
      <c r="AT475" s="124"/>
      <c r="AU475" s="124"/>
      <c r="AV475" s="124"/>
      <c r="AW475" s="124"/>
      <c r="AX475" s="124"/>
      <c r="AY475" s="124"/>
      <c r="AZ475" s="124"/>
      <c r="BA475" s="124"/>
      <c r="BB475" s="124"/>
      <c r="BC475" s="124"/>
      <c r="BD475" s="124"/>
      <c r="BE475" s="124"/>
      <c r="BF475" s="124"/>
      <c r="BG475" s="124"/>
      <c r="BH475" s="124"/>
      <c r="BI475" s="124"/>
    </row>
    <row r="476" spans="1:61" s="129" customFormat="1" ht="14" hidden="1" x14ac:dyDescent="0.3">
      <c r="A476" s="132"/>
      <c r="B476" s="133"/>
      <c r="C476" s="133"/>
      <c r="D476" s="133"/>
      <c r="E476" s="134"/>
      <c r="F476" s="134"/>
      <c r="G476" s="134"/>
      <c r="H476" s="134"/>
      <c r="I476" s="134"/>
      <c r="J476" s="134"/>
      <c r="K476" s="133"/>
      <c r="L476" s="134"/>
      <c r="M476" s="133"/>
      <c r="N476" s="134"/>
      <c r="O476" s="133"/>
      <c r="P476" s="133"/>
      <c r="Q476" s="133"/>
      <c r="R476" s="133"/>
      <c r="S476" s="133"/>
      <c r="T476" s="133"/>
      <c r="U476" s="133"/>
      <c r="V476" s="133"/>
      <c r="W476" s="133"/>
      <c r="X476" s="133"/>
      <c r="Y476" s="133"/>
      <c r="Z476" s="133"/>
      <c r="AA476" s="133"/>
      <c r="AB476" s="165"/>
      <c r="AC476" s="165"/>
      <c r="AD476" s="133"/>
      <c r="AE476" s="188"/>
      <c r="AF476" s="168"/>
      <c r="AG476" s="166"/>
      <c r="AH476" s="166"/>
      <c r="AI476" s="167"/>
      <c r="AJ476" s="188"/>
      <c r="AL476" s="124"/>
      <c r="AM476" s="124"/>
      <c r="AN476" s="124"/>
      <c r="AO476" s="124"/>
      <c r="AP476" s="124"/>
      <c r="AQ476" s="124"/>
      <c r="AR476" s="124"/>
      <c r="AS476" s="124"/>
      <c r="AT476" s="124"/>
      <c r="AU476" s="124"/>
      <c r="AV476" s="124"/>
      <c r="AW476" s="124"/>
      <c r="AX476" s="124"/>
      <c r="AY476" s="124"/>
      <c r="AZ476" s="124"/>
      <c r="BA476" s="124"/>
      <c r="BB476" s="124"/>
      <c r="BC476" s="124"/>
      <c r="BD476" s="124"/>
      <c r="BE476" s="124"/>
      <c r="BF476" s="124"/>
      <c r="BG476" s="124"/>
      <c r="BH476" s="124"/>
      <c r="BI476" s="124"/>
    </row>
    <row r="477" spans="1:61" s="129" customFormat="1" ht="14" hidden="1" x14ac:dyDescent="0.3">
      <c r="A477" s="132"/>
      <c r="B477" s="133"/>
      <c r="C477" s="133"/>
      <c r="D477" s="133"/>
      <c r="E477" s="134"/>
      <c r="F477" s="134"/>
      <c r="G477" s="134"/>
      <c r="H477" s="134"/>
      <c r="I477" s="134"/>
      <c r="J477" s="134"/>
      <c r="K477" s="133"/>
      <c r="L477" s="134"/>
      <c r="M477" s="133"/>
      <c r="N477" s="134"/>
      <c r="O477" s="133"/>
      <c r="P477" s="133"/>
      <c r="Q477" s="133"/>
      <c r="R477" s="133"/>
      <c r="S477" s="133"/>
      <c r="T477" s="133"/>
      <c r="U477" s="133"/>
      <c r="V477" s="133"/>
      <c r="W477" s="133"/>
      <c r="X477" s="133"/>
      <c r="Y477" s="133"/>
      <c r="Z477" s="133"/>
      <c r="AA477" s="133"/>
      <c r="AB477" s="165"/>
      <c r="AC477" s="165"/>
      <c r="AD477" s="133"/>
      <c r="AE477" s="188"/>
      <c r="AF477" s="168"/>
      <c r="AG477" s="166"/>
      <c r="AH477" s="166"/>
      <c r="AI477" s="167"/>
      <c r="AJ477" s="188"/>
      <c r="AL477" s="124"/>
      <c r="AM477" s="124"/>
      <c r="AN477" s="124"/>
      <c r="AO477" s="124"/>
      <c r="AP477" s="124"/>
      <c r="AQ477" s="124"/>
      <c r="AR477" s="124"/>
      <c r="AS477" s="124"/>
      <c r="AT477" s="124"/>
      <c r="AU477" s="124"/>
      <c r="AV477" s="124"/>
      <c r="AW477" s="124"/>
      <c r="AX477" s="124"/>
      <c r="AY477" s="124"/>
      <c r="AZ477" s="124"/>
      <c r="BA477" s="124"/>
      <c r="BB477" s="124"/>
      <c r="BC477" s="124"/>
      <c r="BD477" s="124"/>
      <c r="BE477" s="124"/>
      <c r="BF477" s="124"/>
      <c r="BG477" s="124"/>
      <c r="BH477" s="124"/>
      <c r="BI477" s="124"/>
    </row>
    <row r="478" spans="1:61" s="129" customFormat="1" ht="14" hidden="1" x14ac:dyDescent="0.3">
      <c r="A478" s="132"/>
      <c r="B478" s="133"/>
      <c r="C478" s="133"/>
      <c r="D478" s="133"/>
      <c r="E478" s="134"/>
      <c r="F478" s="134"/>
      <c r="G478" s="134"/>
      <c r="H478" s="134"/>
      <c r="I478" s="134"/>
      <c r="J478" s="134"/>
      <c r="K478" s="133"/>
      <c r="L478" s="134"/>
      <c r="M478" s="133"/>
      <c r="N478" s="134"/>
      <c r="O478" s="133"/>
      <c r="P478" s="133"/>
      <c r="Q478" s="133"/>
      <c r="R478" s="133"/>
      <c r="S478" s="133"/>
      <c r="T478" s="133"/>
      <c r="U478" s="133"/>
      <c r="V478" s="133"/>
      <c r="W478" s="133"/>
      <c r="X478" s="133"/>
      <c r="Y478" s="133"/>
      <c r="Z478" s="133"/>
      <c r="AA478" s="133"/>
      <c r="AB478" s="165"/>
      <c r="AC478" s="165"/>
      <c r="AD478" s="133"/>
      <c r="AE478" s="188"/>
      <c r="AF478" s="168"/>
      <c r="AG478" s="166"/>
      <c r="AH478" s="166"/>
      <c r="AI478" s="167"/>
      <c r="AJ478" s="188"/>
      <c r="AL478" s="124"/>
      <c r="AM478" s="124"/>
      <c r="AN478" s="124"/>
      <c r="AO478" s="124"/>
      <c r="AP478" s="124"/>
      <c r="AQ478" s="124"/>
      <c r="AR478" s="124"/>
      <c r="AS478" s="124"/>
      <c r="AT478" s="124"/>
      <c r="AU478" s="124"/>
      <c r="AV478" s="124"/>
      <c r="AW478" s="124"/>
      <c r="AX478" s="124"/>
      <c r="AY478" s="124"/>
      <c r="AZ478" s="124"/>
      <c r="BA478" s="124"/>
      <c r="BB478" s="124"/>
      <c r="BC478" s="124"/>
      <c r="BD478" s="124"/>
      <c r="BE478" s="124"/>
      <c r="BF478" s="124"/>
      <c r="BG478" s="124"/>
      <c r="BH478" s="124"/>
      <c r="BI478" s="124"/>
    </row>
    <row r="479" spans="1:61" s="129" customFormat="1" ht="14" hidden="1" x14ac:dyDescent="0.3">
      <c r="A479" s="132"/>
      <c r="B479" s="133"/>
      <c r="C479" s="133"/>
      <c r="D479" s="133"/>
      <c r="E479" s="134"/>
      <c r="F479" s="134"/>
      <c r="G479" s="134"/>
      <c r="H479" s="134"/>
      <c r="I479" s="134"/>
      <c r="J479" s="134"/>
      <c r="K479" s="133"/>
      <c r="L479" s="134"/>
      <c r="M479" s="133"/>
      <c r="N479" s="134"/>
      <c r="O479" s="133"/>
      <c r="P479" s="133"/>
      <c r="Q479" s="133"/>
      <c r="R479" s="133"/>
      <c r="S479" s="133"/>
      <c r="T479" s="133"/>
      <c r="U479" s="133"/>
      <c r="V479" s="133"/>
      <c r="W479" s="133"/>
      <c r="X479" s="133"/>
      <c r="Y479" s="133"/>
      <c r="Z479" s="133"/>
      <c r="AA479" s="133"/>
      <c r="AB479" s="165"/>
      <c r="AC479" s="165"/>
      <c r="AD479" s="133"/>
      <c r="AE479" s="188"/>
      <c r="AF479" s="168"/>
      <c r="AG479" s="166"/>
      <c r="AH479" s="166"/>
      <c r="AI479" s="167"/>
      <c r="AJ479" s="188"/>
      <c r="AL479" s="124"/>
      <c r="AM479" s="124"/>
      <c r="AN479" s="124"/>
      <c r="AO479" s="124"/>
      <c r="AP479" s="124"/>
      <c r="AQ479" s="124"/>
      <c r="AR479" s="124"/>
      <c r="AS479" s="124"/>
      <c r="AT479" s="124"/>
      <c r="AU479" s="124"/>
      <c r="AV479" s="124"/>
      <c r="AW479" s="124"/>
      <c r="AX479" s="124"/>
      <c r="AY479" s="124"/>
      <c r="AZ479" s="124"/>
      <c r="BA479" s="124"/>
      <c r="BB479" s="124"/>
      <c r="BC479" s="124"/>
      <c r="BD479" s="124"/>
      <c r="BE479" s="124"/>
      <c r="BF479" s="124"/>
      <c r="BG479" s="124"/>
      <c r="BH479" s="124"/>
      <c r="BI479" s="124"/>
    </row>
    <row r="480" spans="1:61" s="129" customFormat="1" ht="14" hidden="1" x14ac:dyDescent="0.3">
      <c r="A480" s="132"/>
      <c r="B480" s="133"/>
      <c r="C480" s="133"/>
      <c r="D480" s="133"/>
      <c r="E480" s="134"/>
      <c r="F480" s="134"/>
      <c r="G480" s="134"/>
      <c r="H480" s="134"/>
      <c r="I480" s="134"/>
      <c r="J480" s="134"/>
      <c r="K480" s="133"/>
      <c r="L480" s="134"/>
      <c r="M480" s="133"/>
      <c r="N480" s="134"/>
      <c r="O480" s="133"/>
      <c r="P480" s="133"/>
      <c r="Q480" s="133"/>
      <c r="R480" s="133"/>
      <c r="S480" s="133"/>
      <c r="T480" s="133"/>
      <c r="U480" s="133"/>
      <c r="V480" s="133"/>
      <c r="W480" s="133"/>
      <c r="X480" s="133"/>
      <c r="Y480" s="133"/>
      <c r="Z480" s="133"/>
      <c r="AA480" s="133"/>
      <c r="AB480" s="165"/>
      <c r="AC480" s="165"/>
      <c r="AD480" s="133"/>
      <c r="AE480" s="188"/>
      <c r="AF480" s="168"/>
      <c r="AG480" s="166"/>
      <c r="AH480" s="166"/>
      <c r="AI480" s="167"/>
      <c r="AJ480" s="188"/>
      <c r="AL480" s="124"/>
      <c r="AM480" s="124"/>
      <c r="AN480" s="124"/>
      <c r="AO480" s="124"/>
      <c r="AP480" s="124"/>
      <c r="AQ480" s="124"/>
      <c r="AR480" s="124"/>
      <c r="AS480" s="124"/>
      <c r="AT480" s="124"/>
      <c r="AU480" s="124"/>
      <c r="AV480" s="124"/>
      <c r="AW480" s="124"/>
      <c r="AX480" s="124"/>
      <c r="AY480" s="124"/>
      <c r="AZ480" s="124"/>
      <c r="BA480" s="124"/>
      <c r="BB480" s="124"/>
      <c r="BC480" s="124"/>
      <c r="BD480" s="124"/>
      <c r="BE480" s="124"/>
      <c r="BF480" s="124"/>
      <c r="BG480" s="124"/>
      <c r="BH480" s="124"/>
      <c r="BI480" s="124"/>
    </row>
    <row r="481" spans="1:61" s="129" customFormat="1" ht="14" hidden="1" x14ac:dyDescent="0.3">
      <c r="A481" s="132"/>
      <c r="B481" s="133"/>
      <c r="C481" s="133"/>
      <c r="D481" s="133"/>
      <c r="E481" s="134"/>
      <c r="F481" s="134"/>
      <c r="G481" s="134"/>
      <c r="H481" s="134"/>
      <c r="I481" s="134"/>
      <c r="J481" s="134"/>
      <c r="K481" s="133"/>
      <c r="L481" s="134"/>
      <c r="M481" s="133"/>
      <c r="N481" s="134"/>
      <c r="O481" s="133"/>
      <c r="P481" s="133"/>
      <c r="Q481" s="133"/>
      <c r="R481" s="133"/>
      <c r="S481" s="133"/>
      <c r="T481" s="133"/>
      <c r="U481" s="133"/>
      <c r="V481" s="133"/>
      <c r="W481" s="133"/>
      <c r="X481" s="133"/>
      <c r="Y481" s="133"/>
      <c r="Z481" s="133"/>
      <c r="AA481" s="133"/>
      <c r="AB481" s="165"/>
      <c r="AC481" s="165"/>
      <c r="AD481" s="133"/>
      <c r="AE481" s="188"/>
      <c r="AF481" s="168"/>
      <c r="AG481" s="166"/>
      <c r="AH481" s="166"/>
      <c r="AI481" s="167"/>
      <c r="AJ481" s="188"/>
      <c r="AL481" s="124"/>
      <c r="AM481" s="124"/>
      <c r="AN481" s="124"/>
      <c r="AO481" s="124"/>
      <c r="AP481" s="124"/>
      <c r="AQ481" s="124"/>
      <c r="AR481" s="124"/>
      <c r="AS481" s="124"/>
      <c r="AT481" s="124"/>
      <c r="AU481" s="124"/>
      <c r="AV481" s="124"/>
      <c r="AW481" s="124"/>
      <c r="AX481" s="124"/>
      <c r="AY481" s="124"/>
      <c r="AZ481" s="124"/>
      <c r="BA481" s="124"/>
      <c r="BB481" s="124"/>
      <c r="BC481" s="124"/>
      <c r="BD481" s="124"/>
      <c r="BE481" s="124"/>
      <c r="BF481" s="124"/>
      <c r="BG481" s="124"/>
      <c r="BH481" s="124"/>
      <c r="BI481" s="124"/>
    </row>
    <row r="482" spans="1:61" s="129" customFormat="1" ht="14" hidden="1" x14ac:dyDescent="0.3">
      <c r="A482" s="132"/>
      <c r="B482" s="133"/>
      <c r="C482" s="133"/>
      <c r="D482" s="133"/>
      <c r="E482" s="134"/>
      <c r="F482" s="134"/>
      <c r="G482" s="134"/>
      <c r="H482" s="134"/>
      <c r="I482" s="134"/>
      <c r="J482" s="134"/>
      <c r="K482" s="133"/>
      <c r="L482" s="134"/>
      <c r="M482" s="133"/>
      <c r="N482" s="134"/>
      <c r="O482" s="133"/>
      <c r="P482" s="133"/>
      <c r="Q482" s="133"/>
      <c r="R482" s="133"/>
      <c r="S482" s="133"/>
      <c r="T482" s="133"/>
      <c r="U482" s="133"/>
      <c r="V482" s="133"/>
      <c r="W482" s="133"/>
      <c r="X482" s="133"/>
      <c r="Y482" s="133"/>
      <c r="Z482" s="133"/>
      <c r="AA482" s="133"/>
      <c r="AB482" s="165"/>
      <c r="AC482" s="165"/>
      <c r="AD482" s="133"/>
      <c r="AE482" s="188"/>
      <c r="AF482" s="168"/>
      <c r="AG482" s="166"/>
      <c r="AH482" s="166"/>
      <c r="AI482" s="167"/>
      <c r="AJ482" s="188"/>
      <c r="AL482" s="124"/>
      <c r="AM482" s="124"/>
      <c r="AN482" s="124"/>
      <c r="AO482" s="124"/>
      <c r="AP482" s="124"/>
      <c r="AQ482" s="124"/>
      <c r="AR482" s="124"/>
      <c r="AS482" s="124"/>
      <c r="AT482" s="124"/>
      <c r="AU482" s="124"/>
      <c r="AV482" s="124"/>
      <c r="AW482" s="124"/>
      <c r="AX482" s="124"/>
      <c r="AY482" s="124"/>
      <c r="AZ482" s="124"/>
      <c r="BA482" s="124"/>
      <c r="BB482" s="124"/>
      <c r="BC482" s="124"/>
      <c r="BD482" s="124"/>
      <c r="BE482" s="124"/>
      <c r="BF482" s="124"/>
      <c r="BG482" s="124"/>
      <c r="BH482" s="124"/>
      <c r="BI482" s="124"/>
    </row>
    <row r="483" spans="1:61" s="129" customFormat="1" ht="14" hidden="1" x14ac:dyDescent="0.3">
      <c r="A483" s="132"/>
      <c r="B483" s="133"/>
      <c r="C483" s="133"/>
      <c r="D483" s="133"/>
      <c r="E483" s="134"/>
      <c r="F483" s="134"/>
      <c r="G483" s="134"/>
      <c r="H483" s="134"/>
      <c r="I483" s="134"/>
      <c r="J483" s="134"/>
      <c r="K483" s="133"/>
      <c r="L483" s="134"/>
      <c r="M483" s="133"/>
      <c r="N483" s="134"/>
      <c r="O483" s="133"/>
      <c r="P483" s="133"/>
      <c r="Q483" s="133"/>
      <c r="R483" s="133"/>
      <c r="S483" s="133"/>
      <c r="T483" s="133"/>
      <c r="U483" s="133"/>
      <c r="V483" s="133"/>
      <c r="W483" s="133"/>
      <c r="X483" s="133"/>
      <c r="Y483" s="133"/>
      <c r="Z483" s="133"/>
      <c r="AA483" s="133"/>
      <c r="AB483" s="165"/>
      <c r="AC483" s="165"/>
      <c r="AD483" s="133"/>
      <c r="AE483" s="188"/>
      <c r="AF483" s="168"/>
      <c r="AG483" s="166"/>
      <c r="AH483" s="166"/>
      <c r="AI483" s="167"/>
      <c r="AJ483" s="188"/>
      <c r="AL483" s="124"/>
      <c r="AM483" s="124"/>
      <c r="AN483" s="124"/>
      <c r="AO483" s="124"/>
      <c r="AP483" s="124"/>
      <c r="AQ483" s="124"/>
      <c r="AR483" s="124"/>
      <c r="AS483" s="124"/>
      <c r="AT483" s="124"/>
      <c r="AU483" s="124"/>
      <c r="AV483" s="124"/>
      <c r="AW483" s="124"/>
      <c r="AX483" s="124"/>
      <c r="AY483" s="124"/>
      <c r="AZ483" s="124"/>
      <c r="BA483" s="124"/>
      <c r="BB483" s="124"/>
      <c r="BC483" s="124"/>
      <c r="BD483" s="124"/>
      <c r="BE483" s="124"/>
      <c r="BF483" s="124"/>
      <c r="BG483" s="124"/>
      <c r="BH483" s="124"/>
      <c r="BI483" s="124"/>
    </row>
    <row r="484" spans="1:61" s="129" customFormat="1" ht="14" hidden="1" x14ac:dyDescent="0.3">
      <c r="A484" s="132"/>
      <c r="B484" s="133"/>
      <c r="C484" s="133"/>
      <c r="D484" s="133"/>
      <c r="E484" s="134"/>
      <c r="F484" s="134"/>
      <c r="G484" s="134"/>
      <c r="H484" s="134"/>
      <c r="I484" s="134"/>
      <c r="J484" s="134"/>
      <c r="K484" s="133"/>
      <c r="L484" s="134"/>
      <c r="M484" s="133"/>
      <c r="N484" s="134"/>
      <c r="O484" s="133"/>
      <c r="P484" s="133"/>
      <c r="Q484" s="133"/>
      <c r="R484" s="133"/>
      <c r="S484" s="133"/>
      <c r="T484" s="133"/>
      <c r="U484" s="133"/>
      <c r="V484" s="133"/>
      <c r="W484" s="133"/>
      <c r="X484" s="133"/>
      <c r="Y484" s="133"/>
      <c r="Z484" s="133"/>
      <c r="AA484" s="133"/>
      <c r="AB484" s="165"/>
      <c r="AC484" s="165"/>
      <c r="AD484" s="133"/>
      <c r="AE484" s="188"/>
      <c r="AF484" s="168"/>
      <c r="AG484" s="166"/>
      <c r="AH484" s="166"/>
      <c r="AI484" s="167"/>
      <c r="AJ484" s="188"/>
      <c r="AL484" s="124"/>
      <c r="AM484" s="124"/>
      <c r="AN484" s="124"/>
      <c r="AO484" s="124"/>
      <c r="AP484" s="124"/>
      <c r="AQ484" s="124"/>
      <c r="AR484" s="124"/>
      <c r="AS484" s="124"/>
      <c r="AT484" s="124"/>
      <c r="AU484" s="124"/>
      <c r="AV484" s="124"/>
      <c r="AW484" s="124"/>
      <c r="AX484" s="124"/>
      <c r="AY484" s="124"/>
      <c r="AZ484" s="124"/>
      <c r="BA484" s="124"/>
      <c r="BB484" s="124"/>
      <c r="BC484" s="124"/>
      <c r="BD484" s="124"/>
      <c r="BE484" s="124"/>
      <c r="BF484" s="124"/>
      <c r="BG484" s="124"/>
      <c r="BH484" s="124"/>
      <c r="BI484" s="124"/>
    </row>
    <row r="485" spans="1:61" s="129" customFormat="1" ht="14" hidden="1" x14ac:dyDescent="0.3">
      <c r="A485" s="132"/>
      <c r="B485" s="133"/>
      <c r="C485" s="133"/>
      <c r="D485" s="133"/>
      <c r="E485" s="134"/>
      <c r="F485" s="134"/>
      <c r="G485" s="134"/>
      <c r="H485" s="134"/>
      <c r="I485" s="134"/>
      <c r="J485" s="134"/>
      <c r="K485" s="133"/>
      <c r="L485" s="134"/>
      <c r="M485" s="133"/>
      <c r="N485" s="134"/>
      <c r="O485" s="133"/>
      <c r="P485" s="133"/>
      <c r="Q485" s="133"/>
      <c r="R485" s="133"/>
      <c r="S485" s="133"/>
      <c r="T485" s="133"/>
      <c r="U485" s="133"/>
      <c r="V485" s="133"/>
      <c r="W485" s="133"/>
      <c r="X485" s="133"/>
      <c r="Y485" s="133"/>
      <c r="Z485" s="133"/>
      <c r="AA485" s="133"/>
      <c r="AB485" s="165"/>
      <c r="AC485" s="165"/>
      <c r="AD485" s="133"/>
      <c r="AE485" s="188"/>
      <c r="AF485" s="168"/>
      <c r="AG485" s="166"/>
      <c r="AH485" s="166"/>
      <c r="AI485" s="167"/>
      <c r="AJ485" s="188"/>
      <c r="AL485" s="124"/>
      <c r="AM485" s="124"/>
      <c r="AN485" s="124"/>
      <c r="AO485" s="124"/>
      <c r="AP485" s="124"/>
      <c r="AQ485" s="124"/>
      <c r="AR485" s="124"/>
      <c r="AS485" s="124"/>
      <c r="AT485" s="124"/>
      <c r="AU485" s="124"/>
      <c r="AV485" s="124"/>
      <c r="AW485" s="124"/>
      <c r="AX485" s="124"/>
      <c r="AY485" s="124"/>
      <c r="AZ485" s="124"/>
      <c r="BA485" s="124"/>
      <c r="BB485" s="124"/>
      <c r="BC485" s="124"/>
      <c r="BD485" s="124"/>
      <c r="BE485" s="124"/>
      <c r="BF485" s="124"/>
      <c r="BG485" s="124"/>
      <c r="BH485" s="124"/>
      <c r="BI485" s="124"/>
    </row>
    <row r="486" spans="1:61" s="129" customFormat="1" ht="14" hidden="1" x14ac:dyDescent="0.3">
      <c r="A486" s="132"/>
      <c r="B486" s="133"/>
      <c r="C486" s="133"/>
      <c r="D486" s="133"/>
      <c r="E486" s="134"/>
      <c r="F486" s="134"/>
      <c r="G486" s="134"/>
      <c r="H486" s="134"/>
      <c r="I486" s="134"/>
      <c r="J486" s="134"/>
      <c r="K486" s="133"/>
      <c r="L486" s="134"/>
      <c r="M486" s="133"/>
      <c r="N486" s="134"/>
      <c r="O486" s="133"/>
      <c r="P486" s="133"/>
      <c r="Q486" s="133"/>
      <c r="R486" s="133"/>
      <c r="S486" s="133"/>
      <c r="T486" s="133"/>
      <c r="U486" s="133"/>
      <c r="V486" s="133"/>
      <c r="W486" s="133"/>
      <c r="X486" s="133"/>
      <c r="Y486" s="133"/>
      <c r="Z486" s="133"/>
      <c r="AA486" s="133"/>
      <c r="AB486" s="165"/>
      <c r="AC486" s="165"/>
      <c r="AD486" s="133"/>
      <c r="AE486" s="188"/>
      <c r="AF486" s="168"/>
      <c r="AG486" s="166"/>
      <c r="AH486" s="166"/>
      <c r="AI486" s="167"/>
      <c r="AJ486" s="188"/>
      <c r="AL486" s="124"/>
      <c r="AM486" s="124"/>
      <c r="AN486" s="124"/>
      <c r="AO486" s="124"/>
      <c r="AP486" s="124"/>
      <c r="AQ486" s="124"/>
      <c r="AR486" s="124"/>
      <c r="AS486" s="124"/>
      <c r="AT486" s="124"/>
      <c r="AU486" s="124"/>
      <c r="AV486" s="124"/>
      <c r="AW486" s="124"/>
      <c r="AX486" s="124"/>
      <c r="AY486" s="124"/>
      <c r="AZ486" s="124"/>
      <c r="BA486" s="124"/>
      <c r="BB486" s="124"/>
      <c r="BC486" s="124"/>
      <c r="BD486" s="124"/>
      <c r="BE486" s="124"/>
      <c r="BF486" s="124"/>
      <c r="BG486" s="124"/>
      <c r="BH486" s="124"/>
      <c r="BI486" s="124"/>
    </row>
    <row r="487" spans="1:61" s="129" customFormat="1" ht="14" hidden="1" x14ac:dyDescent="0.3">
      <c r="A487" s="132"/>
      <c r="B487" s="133"/>
      <c r="C487" s="133"/>
      <c r="D487" s="133"/>
      <c r="E487" s="134"/>
      <c r="F487" s="134"/>
      <c r="G487" s="134"/>
      <c r="H487" s="134"/>
      <c r="I487" s="134"/>
      <c r="J487" s="134"/>
      <c r="K487" s="133"/>
      <c r="L487" s="134"/>
      <c r="M487" s="133"/>
      <c r="N487" s="134"/>
      <c r="O487" s="133"/>
      <c r="P487" s="133"/>
      <c r="Q487" s="133"/>
      <c r="R487" s="133"/>
      <c r="S487" s="133"/>
      <c r="T487" s="133"/>
      <c r="U487" s="133"/>
      <c r="V487" s="133"/>
      <c r="W487" s="133"/>
      <c r="X487" s="133"/>
      <c r="Y487" s="133"/>
      <c r="Z487" s="133"/>
      <c r="AA487" s="133"/>
      <c r="AB487" s="165"/>
      <c r="AC487" s="165"/>
      <c r="AD487" s="133"/>
      <c r="AE487" s="188"/>
      <c r="AF487" s="168"/>
      <c r="AG487" s="166"/>
      <c r="AH487" s="166"/>
      <c r="AI487" s="167"/>
      <c r="AJ487" s="188"/>
      <c r="AL487" s="124"/>
      <c r="AM487" s="124"/>
      <c r="AN487" s="124"/>
      <c r="AO487" s="124"/>
      <c r="AP487" s="124"/>
      <c r="AQ487" s="124"/>
      <c r="AR487" s="124"/>
      <c r="AS487" s="124"/>
      <c r="AT487" s="124"/>
      <c r="AU487" s="124"/>
      <c r="AV487" s="124"/>
      <c r="AW487" s="124"/>
      <c r="AX487" s="124"/>
      <c r="AY487" s="124"/>
      <c r="AZ487" s="124"/>
      <c r="BA487" s="124"/>
      <c r="BB487" s="124"/>
      <c r="BC487" s="124"/>
      <c r="BD487" s="124"/>
      <c r="BE487" s="124"/>
      <c r="BF487" s="124"/>
      <c r="BG487" s="124"/>
      <c r="BH487" s="124"/>
      <c r="BI487" s="124"/>
    </row>
    <row r="488" spans="1:61" s="129" customFormat="1" ht="14" hidden="1" x14ac:dyDescent="0.3">
      <c r="A488" s="132"/>
      <c r="B488" s="133"/>
      <c r="C488" s="133"/>
      <c r="D488" s="133"/>
      <c r="E488" s="134"/>
      <c r="F488" s="134"/>
      <c r="G488" s="134"/>
      <c r="H488" s="134"/>
      <c r="I488" s="134"/>
      <c r="J488" s="134"/>
      <c r="K488" s="133"/>
      <c r="L488" s="134"/>
      <c r="M488" s="133"/>
      <c r="N488" s="134"/>
      <c r="O488" s="133"/>
      <c r="P488" s="133"/>
      <c r="Q488" s="133"/>
      <c r="R488" s="133"/>
      <c r="S488" s="133"/>
      <c r="T488" s="133"/>
      <c r="U488" s="133"/>
      <c r="V488" s="133"/>
      <c r="W488" s="133"/>
      <c r="X488" s="133"/>
      <c r="Y488" s="133"/>
      <c r="Z488" s="133"/>
      <c r="AA488" s="133"/>
      <c r="AB488" s="165"/>
      <c r="AC488" s="165"/>
      <c r="AD488" s="133"/>
      <c r="AE488" s="188"/>
      <c r="AF488" s="168"/>
      <c r="AG488" s="166"/>
      <c r="AH488" s="166"/>
      <c r="AI488" s="167"/>
      <c r="AJ488" s="188"/>
      <c r="AL488" s="124"/>
      <c r="AM488" s="124"/>
      <c r="AN488" s="124"/>
      <c r="AO488" s="124"/>
      <c r="AP488" s="124"/>
      <c r="AQ488" s="124"/>
      <c r="AR488" s="124"/>
      <c r="AS488" s="124"/>
      <c r="AT488" s="124"/>
      <c r="AU488" s="124"/>
      <c r="AV488" s="124"/>
      <c r="AW488" s="124"/>
      <c r="AX488" s="124"/>
      <c r="AY488" s="124"/>
      <c r="AZ488" s="124"/>
      <c r="BA488" s="124"/>
      <c r="BB488" s="124"/>
      <c r="BC488" s="124"/>
      <c r="BD488" s="124"/>
      <c r="BE488" s="124"/>
      <c r="BF488" s="124"/>
      <c r="BG488" s="124"/>
      <c r="BH488" s="124"/>
      <c r="BI488" s="124"/>
    </row>
    <row r="489" spans="1:61" s="129" customFormat="1" ht="14" hidden="1" x14ac:dyDescent="0.3">
      <c r="A489" s="132"/>
      <c r="B489" s="133"/>
      <c r="C489" s="133"/>
      <c r="D489" s="133"/>
      <c r="E489" s="134"/>
      <c r="F489" s="134"/>
      <c r="G489" s="134"/>
      <c r="H489" s="134"/>
      <c r="I489" s="134"/>
      <c r="J489" s="134"/>
      <c r="K489" s="133"/>
      <c r="L489" s="134"/>
      <c r="M489" s="133"/>
      <c r="N489" s="134"/>
      <c r="O489" s="133"/>
      <c r="P489" s="133"/>
      <c r="Q489" s="133"/>
      <c r="R489" s="133"/>
      <c r="S489" s="133"/>
      <c r="T489" s="133"/>
      <c r="U489" s="133"/>
      <c r="V489" s="133"/>
      <c r="W489" s="133"/>
      <c r="X489" s="133"/>
      <c r="Y489" s="133"/>
      <c r="Z489" s="133"/>
      <c r="AA489" s="133"/>
      <c r="AB489" s="165"/>
      <c r="AC489" s="165"/>
      <c r="AD489" s="133"/>
      <c r="AE489" s="188"/>
      <c r="AF489" s="168"/>
      <c r="AG489" s="166"/>
      <c r="AH489" s="166"/>
      <c r="AI489" s="167"/>
      <c r="AJ489" s="188"/>
      <c r="AL489" s="124"/>
      <c r="AM489" s="124"/>
      <c r="AN489" s="124"/>
      <c r="AO489" s="124"/>
      <c r="AP489" s="124"/>
      <c r="AQ489" s="124"/>
      <c r="AR489" s="124"/>
      <c r="AS489" s="124"/>
      <c r="AT489" s="124"/>
      <c r="AU489" s="124"/>
      <c r="AV489" s="124"/>
      <c r="AW489" s="124"/>
      <c r="AX489" s="124"/>
      <c r="AY489" s="124"/>
      <c r="AZ489" s="124"/>
      <c r="BA489" s="124"/>
      <c r="BB489" s="124"/>
      <c r="BC489" s="124"/>
      <c r="BD489" s="124"/>
      <c r="BE489" s="124"/>
      <c r="BF489" s="124"/>
      <c r="BG489" s="124"/>
      <c r="BH489" s="124"/>
      <c r="BI489" s="124"/>
    </row>
    <row r="490" spans="1:61" s="129" customFormat="1" ht="14" hidden="1" x14ac:dyDescent="0.3">
      <c r="A490" s="132"/>
      <c r="B490" s="133"/>
      <c r="C490" s="133"/>
      <c r="D490" s="133"/>
      <c r="E490" s="134"/>
      <c r="F490" s="134"/>
      <c r="G490" s="134"/>
      <c r="H490" s="134"/>
      <c r="I490" s="134"/>
      <c r="J490" s="134"/>
      <c r="K490" s="133"/>
      <c r="L490" s="134"/>
      <c r="M490" s="133"/>
      <c r="N490" s="134"/>
      <c r="O490" s="133"/>
      <c r="P490" s="133"/>
      <c r="Q490" s="133"/>
      <c r="R490" s="133"/>
      <c r="S490" s="133"/>
      <c r="T490" s="133"/>
      <c r="U490" s="133"/>
      <c r="V490" s="133"/>
      <c r="W490" s="133"/>
      <c r="X490" s="133"/>
      <c r="Y490" s="133"/>
      <c r="Z490" s="133"/>
      <c r="AA490" s="133"/>
      <c r="AB490" s="165"/>
      <c r="AC490" s="165"/>
      <c r="AD490" s="133"/>
      <c r="AE490" s="188"/>
      <c r="AF490" s="168"/>
      <c r="AG490" s="166"/>
      <c r="AH490" s="166"/>
      <c r="AI490" s="167"/>
      <c r="AJ490" s="188"/>
      <c r="AL490" s="124"/>
      <c r="AM490" s="124"/>
      <c r="AN490" s="124"/>
      <c r="AO490" s="124"/>
      <c r="AP490" s="124"/>
      <c r="AQ490" s="124"/>
      <c r="AR490" s="124"/>
      <c r="AS490" s="124"/>
      <c r="AT490" s="124"/>
      <c r="AU490" s="124"/>
      <c r="AV490" s="124"/>
      <c r="AW490" s="124"/>
      <c r="AX490" s="124"/>
      <c r="AY490" s="124"/>
      <c r="AZ490" s="124"/>
      <c r="BA490" s="124"/>
      <c r="BB490" s="124"/>
      <c r="BC490" s="124"/>
      <c r="BD490" s="124"/>
      <c r="BE490" s="124"/>
      <c r="BF490" s="124"/>
      <c r="BG490" s="124"/>
      <c r="BH490" s="124"/>
      <c r="BI490" s="124"/>
    </row>
    <row r="491" spans="1:61" s="129" customFormat="1" ht="14" hidden="1" x14ac:dyDescent="0.3">
      <c r="A491" s="132"/>
      <c r="B491" s="133"/>
      <c r="C491" s="133"/>
      <c r="D491" s="133"/>
      <c r="E491" s="134"/>
      <c r="F491" s="134"/>
      <c r="G491" s="134"/>
      <c r="H491" s="134"/>
      <c r="I491" s="134"/>
      <c r="J491" s="134"/>
      <c r="K491" s="133"/>
      <c r="L491" s="134"/>
      <c r="M491" s="133"/>
      <c r="N491" s="134"/>
      <c r="O491" s="133"/>
      <c r="P491" s="133"/>
      <c r="Q491" s="133"/>
      <c r="R491" s="133"/>
      <c r="S491" s="133"/>
      <c r="T491" s="133"/>
      <c r="U491" s="133"/>
      <c r="V491" s="133"/>
      <c r="W491" s="133"/>
      <c r="X491" s="133"/>
      <c r="Y491" s="133"/>
      <c r="Z491" s="133"/>
      <c r="AA491" s="133"/>
      <c r="AB491" s="165"/>
      <c r="AC491" s="165"/>
      <c r="AD491" s="133"/>
      <c r="AE491" s="188"/>
      <c r="AF491" s="168"/>
      <c r="AG491" s="166"/>
      <c r="AH491" s="166"/>
      <c r="AI491" s="167"/>
      <c r="AJ491" s="188"/>
      <c r="AL491" s="124"/>
      <c r="AM491" s="124"/>
      <c r="AN491" s="124"/>
      <c r="AO491" s="124"/>
      <c r="AP491" s="124"/>
      <c r="AQ491" s="124"/>
      <c r="AR491" s="124"/>
      <c r="AS491" s="124"/>
      <c r="AT491" s="124"/>
      <c r="AU491" s="124"/>
      <c r="AV491" s="124"/>
      <c r="AW491" s="124"/>
      <c r="AX491" s="124"/>
      <c r="AY491" s="124"/>
      <c r="AZ491" s="124"/>
      <c r="BA491" s="124"/>
      <c r="BB491" s="124"/>
      <c r="BC491" s="124"/>
      <c r="BD491" s="124"/>
      <c r="BE491" s="124"/>
      <c r="BF491" s="124"/>
      <c r="BG491" s="124"/>
      <c r="BH491" s="124"/>
      <c r="BI491" s="124"/>
    </row>
    <row r="492" spans="1:61" s="129" customFormat="1" ht="14" hidden="1" x14ac:dyDescent="0.3">
      <c r="A492" s="132"/>
      <c r="B492" s="133"/>
      <c r="C492" s="133"/>
      <c r="D492" s="133"/>
      <c r="E492" s="134"/>
      <c r="F492" s="134"/>
      <c r="G492" s="134"/>
      <c r="H492" s="134"/>
      <c r="I492" s="134"/>
      <c r="J492" s="134"/>
      <c r="K492" s="133"/>
      <c r="L492" s="134"/>
      <c r="M492" s="133"/>
      <c r="N492" s="134"/>
      <c r="O492" s="133"/>
      <c r="P492" s="133"/>
      <c r="Q492" s="133"/>
      <c r="R492" s="133"/>
      <c r="S492" s="133"/>
      <c r="T492" s="133"/>
      <c r="U492" s="133"/>
      <c r="V492" s="133"/>
      <c r="W492" s="133"/>
      <c r="X492" s="133"/>
      <c r="Y492" s="133"/>
      <c r="Z492" s="133"/>
      <c r="AA492" s="133"/>
      <c r="AB492" s="165"/>
      <c r="AC492" s="165"/>
      <c r="AD492" s="133"/>
      <c r="AE492" s="188"/>
      <c r="AF492" s="168"/>
      <c r="AG492" s="166"/>
      <c r="AH492" s="166"/>
      <c r="AI492" s="167"/>
      <c r="AJ492" s="188"/>
      <c r="AL492" s="124"/>
      <c r="AM492" s="124"/>
      <c r="AN492" s="124"/>
      <c r="AO492" s="124"/>
      <c r="AP492" s="124"/>
      <c r="AQ492" s="124"/>
      <c r="AR492" s="124"/>
      <c r="AS492" s="124"/>
      <c r="AT492" s="124"/>
      <c r="AU492" s="124"/>
      <c r="AV492" s="124"/>
      <c r="AW492" s="124"/>
      <c r="AX492" s="124"/>
      <c r="AY492" s="124"/>
      <c r="AZ492" s="124"/>
      <c r="BA492" s="124"/>
      <c r="BB492" s="124"/>
      <c r="BC492" s="124"/>
      <c r="BD492" s="124"/>
      <c r="BE492" s="124"/>
      <c r="BF492" s="124"/>
      <c r="BG492" s="124"/>
      <c r="BH492" s="124"/>
      <c r="BI492" s="124"/>
    </row>
    <row r="493" spans="1:61" s="129" customFormat="1" ht="14" hidden="1" x14ac:dyDescent="0.3">
      <c r="A493" s="132"/>
      <c r="B493" s="133"/>
      <c r="C493" s="133"/>
      <c r="D493" s="133"/>
      <c r="E493" s="134"/>
      <c r="F493" s="134"/>
      <c r="G493" s="134"/>
      <c r="H493" s="134"/>
      <c r="I493" s="134"/>
      <c r="J493" s="134"/>
      <c r="K493" s="133"/>
      <c r="L493" s="134"/>
      <c r="M493" s="133"/>
      <c r="N493" s="134"/>
      <c r="O493" s="133"/>
      <c r="P493" s="133"/>
      <c r="Q493" s="133"/>
      <c r="R493" s="133"/>
      <c r="S493" s="133"/>
      <c r="T493" s="133"/>
      <c r="U493" s="133"/>
      <c r="V493" s="133"/>
      <c r="W493" s="133"/>
      <c r="X493" s="133"/>
      <c r="Y493" s="133"/>
      <c r="Z493" s="133"/>
      <c r="AA493" s="133"/>
      <c r="AB493" s="165"/>
      <c r="AC493" s="165"/>
      <c r="AD493" s="133"/>
      <c r="AE493" s="188"/>
      <c r="AF493" s="168"/>
      <c r="AG493" s="166"/>
      <c r="AH493" s="166"/>
      <c r="AI493" s="167"/>
      <c r="AJ493" s="188"/>
      <c r="AL493" s="124"/>
      <c r="AM493" s="124"/>
      <c r="AN493" s="124"/>
      <c r="AO493" s="124"/>
      <c r="AP493" s="124"/>
      <c r="AQ493" s="124"/>
      <c r="AR493" s="124"/>
      <c r="AS493" s="124"/>
      <c r="AT493" s="124"/>
      <c r="AU493" s="124"/>
      <c r="AV493" s="124"/>
      <c r="AW493" s="124"/>
      <c r="AX493" s="124"/>
      <c r="AY493" s="124"/>
      <c r="AZ493" s="124"/>
      <c r="BA493" s="124"/>
      <c r="BB493" s="124"/>
      <c r="BC493" s="124"/>
      <c r="BD493" s="124"/>
      <c r="BE493" s="124"/>
      <c r="BF493" s="124"/>
      <c r="BG493" s="124"/>
      <c r="BH493" s="124"/>
      <c r="BI493" s="124"/>
    </row>
    <row r="494" spans="1:61" s="129" customFormat="1" ht="14" hidden="1" x14ac:dyDescent="0.3">
      <c r="A494" s="132"/>
      <c r="B494" s="133"/>
      <c r="C494" s="133"/>
      <c r="D494" s="133"/>
      <c r="E494" s="134"/>
      <c r="F494" s="134"/>
      <c r="G494" s="134"/>
      <c r="H494" s="134"/>
      <c r="I494" s="134"/>
      <c r="J494" s="134"/>
      <c r="K494" s="133"/>
      <c r="L494" s="134"/>
      <c r="M494" s="133"/>
      <c r="N494" s="134"/>
      <c r="O494" s="133"/>
      <c r="P494" s="133"/>
      <c r="Q494" s="133"/>
      <c r="R494" s="133"/>
      <c r="S494" s="133"/>
      <c r="T494" s="133"/>
      <c r="U494" s="133"/>
      <c r="V494" s="133"/>
      <c r="W494" s="133"/>
      <c r="X494" s="133"/>
      <c r="Y494" s="133"/>
      <c r="Z494" s="133"/>
      <c r="AA494" s="133"/>
      <c r="AB494" s="165"/>
      <c r="AC494" s="165"/>
      <c r="AD494" s="133"/>
      <c r="AE494" s="188"/>
      <c r="AF494" s="168"/>
      <c r="AG494" s="166"/>
      <c r="AH494" s="166"/>
      <c r="AI494" s="167"/>
      <c r="AJ494" s="188"/>
      <c r="AL494" s="124"/>
      <c r="AM494" s="124"/>
      <c r="AN494" s="124"/>
      <c r="AO494" s="124"/>
      <c r="AP494" s="124"/>
      <c r="AQ494" s="124"/>
      <c r="AR494" s="124"/>
      <c r="AS494" s="124"/>
      <c r="AT494" s="124"/>
      <c r="AU494" s="124"/>
      <c r="AV494" s="124"/>
      <c r="AW494" s="124"/>
      <c r="AX494" s="124"/>
      <c r="AY494" s="124"/>
      <c r="AZ494" s="124"/>
      <c r="BA494" s="124"/>
      <c r="BB494" s="124"/>
      <c r="BC494" s="124"/>
      <c r="BD494" s="124"/>
      <c r="BE494" s="124"/>
      <c r="BF494" s="124"/>
      <c r="BG494" s="124"/>
      <c r="BH494" s="124"/>
      <c r="BI494" s="124"/>
    </row>
    <row r="495" spans="1:61" s="129" customFormat="1" ht="14" hidden="1" x14ac:dyDescent="0.3">
      <c r="A495" s="132"/>
      <c r="B495" s="133"/>
      <c r="C495" s="133"/>
      <c r="D495" s="133"/>
      <c r="E495" s="134"/>
      <c r="F495" s="134"/>
      <c r="G495" s="134"/>
      <c r="H495" s="134"/>
      <c r="I495" s="134"/>
      <c r="J495" s="134"/>
      <c r="K495" s="133"/>
      <c r="L495" s="134"/>
      <c r="M495" s="133"/>
      <c r="N495" s="134"/>
      <c r="O495" s="133"/>
      <c r="P495" s="133"/>
      <c r="Q495" s="133"/>
      <c r="R495" s="133"/>
      <c r="S495" s="133"/>
      <c r="T495" s="133"/>
      <c r="U495" s="133"/>
      <c r="V495" s="133"/>
      <c r="W495" s="133"/>
      <c r="X495" s="133"/>
      <c r="Y495" s="133"/>
      <c r="Z495" s="133"/>
      <c r="AA495" s="133"/>
      <c r="AB495" s="165"/>
      <c r="AC495" s="165"/>
      <c r="AD495" s="133"/>
      <c r="AE495" s="188"/>
      <c r="AF495" s="168"/>
      <c r="AG495" s="166"/>
      <c r="AH495" s="166"/>
      <c r="AI495" s="167"/>
      <c r="AJ495" s="188"/>
      <c r="AL495" s="124"/>
      <c r="AM495" s="124"/>
      <c r="AN495" s="124"/>
      <c r="AO495" s="124"/>
      <c r="AP495" s="124"/>
      <c r="AQ495" s="124"/>
      <c r="AR495" s="124"/>
      <c r="AS495" s="124"/>
      <c r="AT495" s="124"/>
      <c r="AU495" s="124"/>
      <c r="AV495" s="124"/>
      <c r="AW495" s="124"/>
      <c r="AX495" s="124"/>
      <c r="AY495" s="124"/>
      <c r="AZ495" s="124"/>
      <c r="BA495" s="124"/>
      <c r="BB495" s="124"/>
      <c r="BC495" s="124"/>
      <c r="BD495" s="124"/>
      <c r="BE495" s="124"/>
      <c r="BF495" s="124"/>
      <c r="BG495" s="124"/>
      <c r="BH495" s="124"/>
      <c r="BI495" s="124"/>
    </row>
    <row r="496" spans="1:61" s="129" customFormat="1" ht="14" hidden="1" x14ac:dyDescent="0.3">
      <c r="A496" s="132"/>
      <c r="B496" s="133"/>
      <c r="C496" s="133"/>
      <c r="D496" s="133"/>
      <c r="E496" s="134"/>
      <c r="F496" s="134"/>
      <c r="G496" s="134"/>
      <c r="H496" s="134"/>
      <c r="I496" s="134"/>
      <c r="J496" s="134"/>
      <c r="K496" s="133"/>
      <c r="L496" s="134"/>
      <c r="M496" s="133"/>
      <c r="N496" s="134"/>
      <c r="O496" s="133"/>
      <c r="P496" s="133"/>
      <c r="Q496" s="133"/>
      <c r="R496" s="133"/>
      <c r="S496" s="133"/>
      <c r="T496" s="133"/>
      <c r="U496" s="133"/>
      <c r="V496" s="133"/>
      <c r="W496" s="133"/>
      <c r="X496" s="133"/>
      <c r="Y496" s="133"/>
      <c r="Z496" s="133"/>
      <c r="AA496" s="133"/>
      <c r="AB496" s="165"/>
      <c r="AC496" s="165"/>
      <c r="AD496" s="133"/>
      <c r="AE496" s="188"/>
      <c r="AF496" s="168"/>
      <c r="AG496" s="166"/>
      <c r="AH496" s="166"/>
      <c r="AI496" s="167"/>
      <c r="AJ496" s="188"/>
      <c r="AL496" s="124"/>
      <c r="AM496" s="124"/>
      <c r="AN496" s="124"/>
      <c r="AO496" s="124"/>
      <c r="AP496" s="124"/>
      <c r="AQ496" s="124"/>
      <c r="AR496" s="124"/>
      <c r="AS496" s="124"/>
      <c r="AT496" s="124"/>
      <c r="AU496" s="124"/>
      <c r="AV496" s="124"/>
      <c r="AW496" s="124"/>
      <c r="AX496" s="124"/>
      <c r="AY496" s="124"/>
      <c r="AZ496" s="124"/>
      <c r="BA496" s="124"/>
      <c r="BB496" s="124"/>
      <c r="BC496" s="124"/>
      <c r="BD496" s="124"/>
      <c r="BE496" s="124"/>
      <c r="BF496" s="124"/>
      <c r="BG496" s="124"/>
      <c r="BH496" s="124"/>
      <c r="BI496" s="124"/>
    </row>
    <row r="497" spans="1:61" s="129" customFormat="1" ht="14" hidden="1" x14ac:dyDescent="0.3">
      <c r="A497" s="132"/>
      <c r="B497" s="133"/>
      <c r="C497" s="133"/>
      <c r="D497" s="133"/>
      <c r="E497" s="134"/>
      <c r="F497" s="134"/>
      <c r="G497" s="134"/>
      <c r="H497" s="134"/>
      <c r="I497" s="134"/>
      <c r="J497" s="134"/>
      <c r="K497" s="133"/>
      <c r="L497" s="134"/>
      <c r="M497" s="133"/>
      <c r="N497" s="134"/>
      <c r="O497" s="133"/>
      <c r="P497" s="133"/>
      <c r="Q497" s="133"/>
      <c r="R497" s="133"/>
      <c r="S497" s="133"/>
      <c r="T497" s="133"/>
      <c r="U497" s="133"/>
      <c r="V497" s="133"/>
      <c r="W497" s="133"/>
      <c r="X497" s="133"/>
      <c r="Y497" s="133"/>
      <c r="Z497" s="133"/>
      <c r="AA497" s="133"/>
      <c r="AB497" s="165"/>
      <c r="AC497" s="165"/>
      <c r="AD497" s="133"/>
      <c r="AE497" s="188"/>
      <c r="AF497" s="168"/>
      <c r="AG497" s="166"/>
      <c r="AH497" s="166"/>
      <c r="AI497" s="167"/>
      <c r="AJ497" s="188"/>
      <c r="AL497" s="124"/>
      <c r="AM497" s="124"/>
      <c r="AN497" s="124"/>
      <c r="AO497" s="124"/>
      <c r="AP497" s="124"/>
      <c r="AQ497" s="124"/>
      <c r="AR497" s="124"/>
      <c r="AS497" s="124"/>
      <c r="AT497" s="124"/>
      <c r="AU497" s="124"/>
      <c r="AV497" s="124"/>
      <c r="AW497" s="124"/>
      <c r="AX497" s="124"/>
      <c r="AY497" s="124"/>
      <c r="AZ497" s="124"/>
      <c r="BA497" s="124"/>
      <c r="BB497" s="124"/>
      <c r="BC497" s="124"/>
      <c r="BD497" s="124"/>
      <c r="BE497" s="124"/>
      <c r="BF497" s="124"/>
      <c r="BG497" s="124"/>
      <c r="BH497" s="124"/>
      <c r="BI497" s="124"/>
    </row>
    <row r="498" spans="1:61" s="129" customFormat="1" ht="14" hidden="1" x14ac:dyDescent="0.3">
      <c r="A498" s="132"/>
      <c r="B498" s="133"/>
      <c r="C498" s="133"/>
      <c r="D498" s="133"/>
      <c r="E498" s="134"/>
      <c r="F498" s="134"/>
      <c r="G498" s="134"/>
      <c r="H498" s="134"/>
      <c r="I498" s="134"/>
      <c r="J498" s="134"/>
      <c r="K498" s="133"/>
      <c r="L498" s="134"/>
      <c r="M498" s="133"/>
      <c r="N498" s="134"/>
      <c r="O498" s="133"/>
      <c r="P498" s="133"/>
      <c r="Q498" s="133"/>
      <c r="R498" s="133"/>
      <c r="S498" s="133"/>
      <c r="T498" s="133"/>
      <c r="U498" s="133"/>
      <c r="V498" s="133"/>
      <c r="W498" s="133"/>
      <c r="X498" s="133"/>
      <c r="Y498" s="133"/>
      <c r="Z498" s="133"/>
      <c r="AA498" s="133"/>
      <c r="AB498" s="165"/>
      <c r="AC498" s="165"/>
      <c r="AD498" s="133"/>
      <c r="AE498" s="188"/>
      <c r="AF498" s="168"/>
      <c r="AG498" s="166"/>
      <c r="AH498" s="166"/>
      <c r="AI498" s="167"/>
      <c r="AJ498" s="188"/>
      <c r="AL498" s="124"/>
      <c r="AM498" s="124"/>
      <c r="AN498" s="124"/>
      <c r="AO498" s="124"/>
      <c r="AP498" s="124"/>
      <c r="AQ498" s="124"/>
      <c r="AR498" s="124"/>
      <c r="AS498" s="124"/>
      <c r="AT498" s="124"/>
      <c r="AU498" s="124"/>
      <c r="AV498" s="124"/>
      <c r="AW498" s="124"/>
      <c r="AX498" s="124"/>
      <c r="AY498" s="124"/>
      <c r="AZ498" s="124"/>
      <c r="BA498" s="124"/>
      <c r="BB498" s="124"/>
      <c r="BC498" s="124"/>
      <c r="BD498" s="124"/>
      <c r="BE498" s="124"/>
      <c r="BF498" s="124"/>
      <c r="BG498" s="124"/>
      <c r="BH498" s="124"/>
      <c r="BI498" s="124"/>
    </row>
    <row r="499" spans="1:61" s="129" customFormat="1" ht="14" hidden="1" x14ac:dyDescent="0.3">
      <c r="A499" s="132"/>
      <c r="B499" s="133"/>
      <c r="C499" s="133"/>
      <c r="D499" s="133"/>
      <c r="E499" s="134"/>
      <c r="F499" s="134"/>
      <c r="G499" s="134"/>
      <c r="H499" s="134"/>
      <c r="I499" s="134"/>
      <c r="J499" s="134"/>
      <c r="K499" s="133"/>
      <c r="L499" s="134"/>
      <c r="M499" s="133"/>
      <c r="N499" s="134"/>
      <c r="O499" s="133"/>
      <c r="P499" s="133"/>
      <c r="Q499" s="133"/>
      <c r="R499" s="133"/>
      <c r="S499" s="133"/>
      <c r="T499" s="133"/>
      <c r="U499" s="133"/>
      <c r="V499" s="133"/>
      <c r="W499" s="133"/>
      <c r="X499" s="133"/>
      <c r="Y499" s="133"/>
      <c r="Z499" s="133"/>
      <c r="AA499" s="133"/>
      <c r="AB499" s="165"/>
      <c r="AC499" s="165"/>
      <c r="AD499" s="133"/>
      <c r="AE499" s="188"/>
      <c r="AF499" s="168"/>
      <c r="AG499" s="166"/>
      <c r="AH499" s="166"/>
      <c r="AI499" s="167"/>
      <c r="AJ499" s="188"/>
      <c r="AL499" s="124"/>
      <c r="AM499" s="124"/>
      <c r="AN499" s="124"/>
      <c r="AO499" s="124"/>
      <c r="AP499" s="124"/>
      <c r="AQ499" s="124"/>
      <c r="AR499" s="124"/>
      <c r="AS499" s="124"/>
      <c r="AT499" s="124"/>
      <c r="AU499" s="124"/>
      <c r="AV499" s="124"/>
      <c r="AW499" s="124"/>
      <c r="AX499" s="124"/>
      <c r="AY499" s="124"/>
      <c r="AZ499" s="124"/>
      <c r="BA499" s="124"/>
      <c r="BB499" s="124"/>
      <c r="BC499" s="124"/>
      <c r="BD499" s="124"/>
      <c r="BE499" s="124"/>
      <c r="BF499" s="124"/>
      <c r="BG499" s="124"/>
      <c r="BH499" s="124"/>
      <c r="BI499" s="124"/>
    </row>
    <row r="500" spans="1:61" s="129" customFormat="1" ht="14" hidden="1" x14ac:dyDescent="0.3">
      <c r="A500" s="132"/>
      <c r="B500" s="133"/>
      <c r="C500" s="133"/>
      <c r="D500" s="133"/>
      <c r="E500" s="134"/>
      <c r="F500" s="134"/>
      <c r="G500" s="134"/>
      <c r="H500" s="134"/>
      <c r="I500" s="134"/>
      <c r="J500" s="134"/>
      <c r="K500" s="133"/>
      <c r="L500" s="134"/>
      <c r="M500" s="133"/>
      <c r="N500" s="134"/>
      <c r="O500" s="133"/>
      <c r="P500" s="133"/>
      <c r="Q500" s="133"/>
      <c r="R500" s="133"/>
      <c r="S500" s="133"/>
      <c r="T500" s="133"/>
      <c r="U500" s="133"/>
      <c r="V500" s="133"/>
      <c r="W500" s="133"/>
      <c r="X500" s="133"/>
      <c r="Y500" s="133"/>
      <c r="Z500" s="133"/>
      <c r="AA500" s="133"/>
      <c r="AB500" s="165"/>
      <c r="AC500" s="165"/>
      <c r="AD500" s="133"/>
      <c r="AE500" s="188"/>
      <c r="AF500" s="168"/>
      <c r="AG500" s="166"/>
      <c r="AH500" s="166"/>
      <c r="AI500" s="167"/>
      <c r="AJ500" s="188"/>
      <c r="AL500" s="124"/>
      <c r="AM500" s="124"/>
      <c r="AN500" s="124"/>
      <c r="AO500" s="124"/>
      <c r="AP500" s="124"/>
      <c r="AQ500" s="124"/>
      <c r="AR500" s="124"/>
      <c r="AS500" s="124"/>
      <c r="AT500" s="124"/>
      <c r="AU500" s="124"/>
      <c r="AV500" s="124"/>
      <c r="AW500" s="124"/>
      <c r="AX500" s="124"/>
      <c r="AY500" s="124"/>
      <c r="AZ500" s="124"/>
      <c r="BA500" s="124"/>
      <c r="BB500" s="124"/>
      <c r="BC500" s="124"/>
      <c r="BD500" s="124"/>
      <c r="BE500" s="124"/>
      <c r="BF500" s="124"/>
      <c r="BG500" s="124"/>
      <c r="BH500" s="124"/>
      <c r="BI500" s="124"/>
    </row>
    <row r="501" spans="1:61" s="129" customFormat="1" ht="14" hidden="1" x14ac:dyDescent="0.3">
      <c r="A501" s="132"/>
      <c r="B501" s="133"/>
      <c r="C501" s="133"/>
      <c r="D501" s="133"/>
      <c r="E501" s="134"/>
      <c r="F501" s="134"/>
      <c r="G501" s="134"/>
      <c r="H501" s="134"/>
      <c r="I501" s="134"/>
      <c r="J501" s="134"/>
      <c r="K501" s="133"/>
      <c r="L501" s="134"/>
      <c r="M501" s="133"/>
      <c r="N501" s="134"/>
      <c r="O501" s="133"/>
      <c r="P501" s="133"/>
      <c r="Q501" s="133"/>
      <c r="R501" s="133"/>
      <c r="S501" s="133"/>
      <c r="T501" s="133"/>
      <c r="U501" s="133"/>
      <c r="V501" s="133"/>
      <c r="W501" s="133"/>
      <c r="X501" s="133"/>
      <c r="Y501" s="133"/>
      <c r="Z501" s="133"/>
      <c r="AA501" s="133"/>
      <c r="AB501" s="165"/>
      <c r="AC501" s="165"/>
      <c r="AD501" s="133"/>
      <c r="AE501" s="188"/>
      <c r="AF501" s="168"/>
      <c r="AG501" s="166"/>
      <c r="AH501" s="166"/>
      <c r="AI501" s="167"/>
      <c r="AJ501" s="188"/>
      <c r="AL501" s="124"/>
      <c r="AM501" s="124"/>
      <c r="AN501" s="124"/>
      <c r="AO501" s="124"/>
      <c r="AP501" s="124"/>
      <c r="AQ501" s="124"/>
      <c r="AR501" s="124"/>
      <c r="AS501" s="124"/>
      <c r="AT501" s="124"/>
      <c r="AU501" s="124"/>
      <c r="AV501" s="124"/>
      <c r="AW501" s="124"/>
      <c r="AX501" s="124"/>
      <c r="AY501" s="124"/>
      <c r="AZ501" s="124"/>
      <c r="BA501" s="124"/>
      <c r="BB501" s="124"/>
      <c r="BC501" s="124"/>
      <c r="BD501" s="124"/>
      <c r="BE501" s="124"/>
      <c r="BF501" s="124"/>
      <c r="BG501" s="124"/>
      <c r="BH501" s="124"/>
      <c r="BI501" s="124"/>
    </row>
    <row r="502" spans="1:61" s="129" customFormat="1" ht="14" hidden="1" x14ac:dyDescent="0.3">
      <c r="A502" s="132"/>
      <c r="B502" s="133"/>
      <c r="C502" s="133"/>
      <c r="D502" s="133"/>
      <c r="E502" s="134"/>
      <c r="F502" s="134"/>
      <c r="G502" s="134"/>
      <c r="H502" s="134"/>
      <c r="I502" s="134"/>
      <c r="J502" s="134"/>
      <c r="K502" s="133"/>
      <c r="L502" s="134"/>
      <c r="M502" s="133"/>
      <c r="N502" s="134"/>
      <c r="O502" s="133"/>
      <c r="P502" s="133"/>
      <c r="Q502" s="133"/>
      <c r="R502" s="133"/>
      <c r="S502" s="133"/>
      <c r="T502" s="133"/>
      <c r="U502" s="133"/>
      <c r="V502" s="133"/>
      <c r="W502" s="133"/>
      <c r="X502" s="133"/>
      <c r="Y502" s="133"/>
      <c r="Z502" s="133"/>
      <c r="AA502" s="133"/>
      <c r="AB502" s="165"/>
      <c r="AC502" s="165"/>
      <c r="AD502" s="133"/>
      <c r="AE502" s="188"/>
      <c r="AF502" s="168"/>
      <c r="AG502" s="166"/>
      <c r="AH502" s="166"/>
      <c r="AI502" s="167"/>
      <c r="AJ502" s="188"/>
      <c r="AL502" s="124"/>
      <c r="AM502" s="124"/>
      <c r="AN502" s="124"/>
      <c r="AO502" s="124"/>
      <c r="AP502" s="124"/>
      <c r="AQ502" s="124"/>
      <c r="AR502" s="124"/>
      <c r="AS502" s="124"/>
      <c r="AT502" s="124"/>
      <c r="AU502" s="124"/>
      <c r="AV502" s="124"/>
      <c r="AW502" s="124"/>
      <c r="AX502" s="124"/>
      <c r="AY502" s="124"/>
      <c r="AZ502" s="124"/>
      <c r="BA502" s="124"/>
      <c r="BB502" s="124"/>
      <c r="BC502" s="124"/>
      <c r="BD502" s="124"/>
      <c r="BE502" s="124"/>
      <c r="BF502" s="124"/>
      <c r="BG502" s="124"/>
      <c r="BH502" s="124"/>
      <c r="BI502" s="124"/>
    </row>
    <row r="503" spans="1:61" s="129" customFormat="1" ht="14" hidden="1" x14ac:dyDescent="0.3">
      <c r="A503" s="132"/>
      <c r="B503" s="133"/>
      <c r="C503" s="133"/>
      <c r="D503" s="133"/>
      <c r="E503" s="134"/>
      <c r="F503" s="134"/>
      <c r="G503" s="134"/>
      <c r="H503" s="134"/>
      <c r="I503" s="134"/>
      <c r="J503" s="134"/>
      <c r="K503" s="133"/>
      <c r="L503" s="134"/>
      <c r="M503" s="133"/>
      <c r="N503" s="134"/>
      <c r="O503" s="133"/>
      <c r="P503" s="133"/>
      <c r="Q503" s="133"/>
      <c r="R503" s="133"/>
      <c r="S503" s="133"/>
      <c r="T503" s="133"/>
      <c r="U503" s="133"/>
      <c r="V503" s="133"/>
      <c r="W503" s="133"/>
      <c r="X503" s="133"/>
      <c r="Y503" s="133"/>
      <c r="Z503" s="133"/>
      <c r="AA503" s="133"/>
      <c r="AB503" s="165"/>
      <c r="AC503" s="165"/>
      <c r="AD503" s="133"/>
      <c r="AE503" s="188"/>
      <c r="AF503" s="168"/>
      <c r="AG503" s="166"/>
      <c r="AH503" s="166"/>
      <c r="AI503" s="167"/>
      <c r="AJ503" s="188"/>
      <c r="AL503" s="124"/>
      <c r="AM503" s="124"/>
      <c r="AN503" s="124"/>
      <c r="AO503" s="124"/>
      <c r="AP503" s="124"/>
      <c r="AQ503" s="124"/>
      <c r="AR503" s="124"/>
      <c r="AS503" s="124"/>
      <c r="AT503" s="124"/>
      <c r="AU503" s="124"/>
      <c r="AV503" s="124"/>
      <c r="AW503" s="124"/>
      <c r="AX503" s="124"/>
      <c r="AY503" s="124"/>
      <c r="AZ503" s="124"/>
      <c r="BA503" s="124"/>
      <c r="BB503" s="124"/>
      <c r="BC503" s="124"/>
      <c r="BD503" s="124"/>
      <c r="BE503" s="124"/>
      <c r="BF503" s="124"/>
      <c r="BG503" s="124"/>
      <c r="BH503" s="124"/>
      <c r="BI503" s="124"/>
    </row>
    <row r="504" spans="1:61" s="129" customFormat="1" ht="14" hidden="1" x14ac:dyDescent="0.3">
      <c r="A504" s="132"/>
      <c r="B504" s="133"/>
      <c r="C504" s="133"/>
      <c r="D504" s="133"/>
      <c r="E504" s="134"/>
      <c r="F504" s="134"/>
      <c r="G504" s="134"/>
      <c r="H504" s="134"/>
      <c r="I504" s="134"/>
      <c r="J504" s="134"/>
      <c r="K504" s="133"/>
      <c r="L504" s="134"/>
      <c r="M504" s="133"/>
      <c r="N504" s="134"/>
      <c r="O504" s="133"/>
      <c r="P504" s="133"/>
      <c r="Q504" s="133"/>
      <c r="R504" s="133"/>
      <c r="S504" s="133"/>
      <c r="T504" s="133"/>
      <c r="U504" s="133"/>
      <c r="V504" s="133"/>
      <c r="W504" s="133"/>
      <c r="X504" s="133"/>
      <c r="Y504" s="133"/>
      <c r="Z504" s="133"/>
      <c r="AA504" s="133"/>
      <c r="AB504" s="165"/>
      <c r="AC504" s="165"/>
      <c r="AD504" s="133"/>
      <c r="AE504" s="188"/>
      <c r="AF504" s="168"/>
      <c r="AG504" s="166"/>
      <c r="AH504" s="166"/>
      <c r="AI504" s="167"/>
      <c r="AJ504" s="188"/>
      <c r="AL504" s="124"/>
      <c r="AM504" s="124"/>
      <c r="AN504" s="124"/>
      <c r="AO504" s="124"/>
      <c r="AP504" s="124"/>
      <c r="AQ504" s="124"/>
      <c r="AR504" s="124"/>
      <c r="AS504" s="124"/>
      <c r="AT504" s="124"/>
      <c r="AU504" s="124"/>
      <c r="AV504" s="124"/>
      <c r="AW504" s="124"/>
      <c r="AX504" s="124"/>
      <c r="AY504" s="124"/>
      <c r="AZ504" s="124"/>
      <c r="BA504" s="124"/>
      <c r="BB504" s="124"/>
      <c r="BC504" s="124"/>
      <c r="BD504" s="124"/>
      <c r="BE504" s="124"/>
      <c r="BF504" s="124"/>
      <c r="BG504" s="124"/>
      <c r="BH504" s="124"/>
      <c r="BI504" s="124"/>
    </row>
    <row r="505" spans="1:61" s="129" customFormat="1" ht="14" hidden="1" x14ac:dyDescent="0.3">
      <c r="A505" s="132"/>
      <c r="B505" s="133"/>
      <c r="C505" s="133"/>
      <c r="D505" s="133"/>
      <c r="E505" s="134"/>
      <c r="F505" s="134"/>
      <c r="G505" s="134"/>
      <c r="H505" s="134"/>
      <c r="I505" s="134"/>
      <c r="J505" s="134"/>
      <c r="K505" s="133"/>
      <c r="L505" s="134"/>
      <c r="M505" s="133"/>
      <c r="N505" s="134"/>
      <c r="O505" s="133"/>
      <c r="P505" s="133"/>
      <c r="Q505" s="133"/>
      <c r="R505" s="133"/>
      <c r="S505" s="133"/>
      <c r="T505" s="133"/>
      <c r="U505" s="133"/>
      <c r="V505" s="133"/>
      <c r="W505" s="133"/>
      <c r="X505" s="133"/>
      <c r="Y505" s="133"/>
      <c r="Z505" s="133"/>
      <c r="AA505" s="133"/>
      <c r="AB505" s="165"/>
      <c r="AC505" s="165"/>
      <c r="AD505" s="133"/>
      <c r="AE505" s="188"/>
      <c r="AF505" s="168"/>
      <c r="AG505" s="166"/>
      <c r="AH505" s="166"/>
      <c r="AI505" s="167"/>
      <c r="AJ505" s="188"/>
      <c r="AL505" s="124"/>
      <c r="AM505" s="124"/>
      <c r="AN505" s="124"/>
      <c r="AO505" s="124"/>
      <c r="AP505" s="124"/>
      <c r="AQ505" s="124"/>
      <c r="AR505" s="124"/>
      <c r="AS505" s="124"/>
      <c r="AT505" s="124"/>
      <c r="AU505" s="124"/>
      <c r="AV505" s="124"/>
      <c r="AW505" s="124"/>
      <c r="AX505" s="124"/>
      <c r="AY505" s="124"/>
      <c r="AZ505" s="124"/>
      <c r="BA505" s="124"/>
      <c r="BB505" s="124"/>
      <c r="BC505" s="124"/>
      <c r="BD505" s="124"/>
      <c r="BE505" s="124"/>
      <c r="BF505" s="124"/>
      <c r="BG505" s="124"/>
      <c r="BH505" s="124"/>
      <c r="BI505" s="124"/>
    </row>
    <row r="506" spans="1:61" s="129" customFormat="1" ht="14" hidden="1" x14ac:dyDescent="0.3">
      <c r="A506" s="132"/>
      <c r="B506" s="133"/>
      <c r="C506" s="133"/>
      <c r="D506" s="133"/>
      <c r="E506" s="134"/>
      <c r="F506" s="134"/>
      <c r="G506" s="134"/>
      <c r="H506" s="134"/>
      <c r="I506" s="134"/>
      <c r="J506" s="134"/>
      <c r="K506" s="133"/>
      <c r="L506" s="134"/>
      <c r="M506" s="133"/>
      <c r="N506" s="134"/>
      <c r="O506" s="133"/>
      <c r="P506" s="133"/>
      <c r="Q506" s="133"/>
      <c r="R506" s="133"/>
      <c r="S506" s="133"/>
      <c r="T506" s="133"/>
      <c r="U506" s="133"/>
      <c r="V506" s="133"/>
      <c r="W506" s="133"/>
      <c r="X506" s="133"/>
      <c r="Y506" s="133"/>
      <c r="Z506" s="133"/>
      <c r="AA506" s="133"/>
      <c r="AB506" s="165"/>
      <c r="AC506" s="165"/>
      <c r="AD506" s="133"/>
      <c r="AE506" s="188"/>
      <c r="AF506" s="168"/>
      <c r="AG506" s="166"/>
      <c r="AH506" s="166"/>
      <c r="AI506" s="167"/>
      <c r="AJ506" s="188"/>
      <c r="AL506" s="124"/>
      <c r="AM506" s="124"/>
      <c r="AN506" s="124"/>
      <c r="AO506" s="124"/>
      <c r="AP506" s="124"/>
      <c r="AQ506" s="124"/>
      <c r="AR506" s="124"/>
      <c r="AS506" s="124"/>
      <c r="AT506" s="124"/>
      <c r="AU506" s="124"/>
      <c r="AV506" s="124"/>
      <c r="AW506" s="124"/>
      <c r="AX506" s="124"/>
      <c r="AY506" s="124"/>
      <c r="AZ506" s="124"/>
      <c r="BA506" s="124"/>
      <c r="BB506" s="124"/>
      <c r="BC506" s="124"/>
      <c r="BD506" s="124"/>
      <c r="BE506" s="124"/>
      <c r="BF506" s="124"/>
      <c r="BG506" s="124"/>
      <c r="BH506" s="124"/>
      <c r="BI506" s="124"/>
    </row>
    <row r="507" spans="1:61" s="129" customFormat="1" ht="14" hidden="1" x14ac:dyDescent="0.3">
      <c r="A507" s="132"/>
      <c r="B507" s="133"/>
      <c r="C507" s="133"/>
      <c r="D507" s="133"/>
      <c r="E507" s="134"/>
      <c r="F507" s="134"/>
      <c r="G507" s="134"/>
      <c r="H507" s="134"/>
      <c r="I507" s="134"/>
      <c r="J507" s="134"/>
      <c r="K507" s="133"/>
      <c r="L507" s="134"/>
      <c r="M507" s="133"/>
      <c r="N507" s="134"/>
      <c r="O507" s="133"/>
      <c r="P507" s="133"/>
      <c r="Q507" s="133"/>
      <c r="R507" s="133"/>
      <c r="S507" s="133"/>
      <c r="T507" s="133"/>
      <c r="U507" s="133"/>
      <c r="V507" s="133"/>
      <c r="W507" s="133"/>
      <c r="X507" s="133"/>
      <c r="Y507" s="133"/>
      <c r="Z507" s="133"/>
      <c r="AA507" s="133"/>
      <c r="AB507" s="165"/>
      <c r="AC507" s="165"/>
      <c r="AD507" s="133"/>
      <c r="AE507" s="188"/>
      <c r="AF507" s="168"/>
      <c r="AG507" s="166"/>
      <c r="AH507" s="166"/>
      <c r="AI507" s="167"/>
      <c r="AJ507" s="188"/>
      <c r="AL507" s="124"/>
      <c r="AM507" s="124"/>
      <c r="AN507" s="124"/>
      <c r="AO507" s="124"/>
      <c r="AP507" s="124"/>
      <c r="AQ507" s="124"/>
      <c r="AR507" s="124"/>
      <c r="AS507" s="124"/>
      <c r="AT507" s="124"/>
      <c r="AU507" s="124"/>
      <c r="AV507" s="124"/>
      <c r="AW507" s="124"/>
      <c r="AX507" s="124"/>
      <c r="AY507" s="124"/>
      <c r="AZ507" s="124"/>
      <c r="BA507" s="124"/>
      <c r="BB507" s="124"/>
      <c r="BC507" s="124"/>
      <c r="BD507" s="124"/>
      <c r="BE507" s="124"/>
      <c r="BF507" s="124"/>
      <c r="BG507" s="124"/>
      <c r="BH507" s="124"/>
      <c r="BI507" s="124"/>
    </row>
    <row r="508" spans="1:61" s="129" customFormat="1" ht="14" hidden="1" x14ac:dyDescent="0.3">
      <c r="A508" s="132"/>
      <c r="B508" s="133"/>
      <c r="C508" s="133"/>
      <c r="D508" s="133"/>
      <c r="E508" s="134"/>
      <c r="F508" s="134"/>
      <c r="G508" s="134"/>
      <c r="H508" s="134"/>
      <c r="I508" s="134"/>
      <c r="J508" s="134"/>
      <c r="K508" s="133"/>
      <c r="L508" s="134"/>
      <c r="M508" s="133"/>
      <c r="N508" s="134"/>
      <c r="O508" s="133"/>
      <c r="P508" s="133"/>
      <c r="Q508" s="133"/>
      <c r="R508" s="133"/>
      <c r="S508" s="133"/>
      <c r="T508" s="133"/>
      <c r="U508" s="133"/>
      <c r="V508" s="133"/>
      <c r="W508" s="133"/>
      <c r="X508" s="133"/>
      <c r="Y508" s="133"/>
      <c r="Z508" s="133"/>
      <c r="AA508" s="133"/>
      <c r="AB508" s="165"/>
      <c r="AC508" s="165"/>
      <c r="AD508" s="133"/>
      <c r="AE508" s="188"/>
      <c r="AF508" s="168"/>
      <c r="AG508" s="166"/>
      <c r="AH508" s="166"/>
      <c r="AI508" s="167"/>
      <c r="AJ508" s="188"/>
      <c r="AL508" s="124"/>
      <c r="AM508" s="124"/>
      <c r="AN508" s="124"/>
      <c r="AO508" s="124"/>
      <c r="AP508" s="124"/>
      <c r="AQ508" s="124"/>
      <c r="AR508" s="124"/>
      <c r="AS508" s="124"/>
      <c r="AT508" s="124"/>
      <c r="AU508" s="124"/>
      <c r="AV508" s="124"/>
      <c r="AW508" s="124"/>
      <c r="AX508" s="124"/>
      <c r="AY508" s="124"/>
      <c r="AZ508" s="124"/>
      <c r="BA508" s="124"/>
      <c r="BB508" s="124"/>
      <c r="BC508" s="124"/>
      <c r="BD508" s="124"/>
      <c r="BE508" s="124"/>
      <c r="BF508" s="124"/>
      <c r="BG508" s="124"/>
      <c r="BH508" s="124"/>
      <c r="BI508" s="124"/>
    </row>
    <row r="509" spans="1:61" s="129" customFormat="1" ht="14" hidden="1" x14ac:dyDescent="0.3">
      <c r="A509" s="132"/>
      <c r="B509" s="133"/>
      <c r="C509" s="133"/>
      <c r="D509" s="133"/>
      <c r="E509" s="134"/>
      <c r="F509" s="134"/>
      <c r="G509" s="134"/>
      <c r="H509" s="134"/>
      <c r="I509" s="134"/>
      <c r="J509" s="134"/>
      <c r="K509" s="133"/>
      <c r="L509" s="134"/>
      <c r="M509" s="133"/>
      <c r="N509" s="134"/>
      <c r="O509" s="133"/>
      <c r="P509" s="133"/>
      <c r="Q509" s="133"/>
      <c r="R509" s="133"/>
      <c r="S509" s="133"/>
      <c r="T509" s="133"/>
      <c r="U509" s="133"/>
      <c r="V509" s="133"/>
      <c r="W509" s="133"/>
      <c r="X509" s="133"/>
      <c r="Y509" s="133"/>
      <c r="Z509" s="133"/>
      <c r="AA509" s="133"/>
      <c r="AB509" s="165"/>
      <c r="AC509" s="165"/>
      <c r="AD509" s="133"/>
      <c r="AE509" s="188"/>
      <c r="AF509" s="168"/>
      <c r="AG509" s="166"/>
      <c r="AH509" s="166"/>
      <c r="AI509" s="167"/>
      <c r="AJ509" s="188"/>
      <c r="AL509" s="124"/>
      <c r="AM509" s="124"/>
      <c r="AN509" s="124"/>
      <c r="AO509" s="124"/>
      <c r="AP509" s="124"/>
      <c r="AQ509" s="124"/>
      <c r="AR509" s="124"/>
      <c r="AS509" s="124"/>
      <c r="AT509" s="124"/>
      <c r="AU509" s="124"/>
      <c r="AV509" s="124"/>
      <c r="AW509" s="124"/>
      <c r="AX509" s="124"/>
      <c r="AY509" s="124"/>
      <c r="AZ509" s="124"/>
      <c r="BA509" s="124"/>
      <c r="BB509" s="124"/>
      <c r="BC509" s="124"/>
      <c r="BD509" s="124"/>
      <c r="BE509" s="124"/>
      <c r="BF509" s="124"/>
      <c r="BG509" s="124"/>
      <c r="BH509" s="124"/>
      <c r="BI509" s="124"/>
    </row>
    <row r="510" spans="1:61" s="129" customFormat="1" ht="14" hidden="1" x14ac:dyDescent="0.3">
      <c r="A510" s="132"/>
      <c r="B510" s="133"/>
      <c r="C510" s="133"/>
      <c r="D510" s="133"/>
      <c r="E510" s="134"/>
      <c r="F510" s="134"/>
      <c r="G510" s="134"/>
      <c r="H510" s="134"/>
      <c r="I510" s="134"/>
      <c r="J510" s="134"/>
      <c r="K510" s="133"/>
      <c r="L510" s="134"/>
      <c r="M510" s="133"/>
      <c r="N510" s="134"/>
      <c r="O510" s="133"/>
      <c r="P510" s="133"/>
      <c r="Q510" s="133"/>
      <c r="R510" s="133"/>
      <c r="S510" s="133"/>
      <c r="T510" s="133"/>
      <c r="U510" s="133"/>
      <c r="V510" s="133"/>
      <c r="W510" s="133"/>
      <c r="X510" s="133"/>
      <c r="Y510" s="133"/>
      <c r="Z510" s="133"/>
      <c r="AA510" s="133"/>
      <c r="AB510" s="165"/>
      <c r="AC510" s="165"/>
      <c r="AD510" s="133"/>
      <c r="AE510" s="188"/>
      <c r="AF510" s="168"/>
      <c r="AG510" s="166"/>
      <c r="AH510" s="166"/>
      <c r="AI510" s="167"/>
      <c r="AJ510" s="188"/>
      <c r="AL510" s="124"/>
      <c r="AM510" s="124"/>
      <c r="AN510" s="124"/>
      <c r="AO510" s="124"/>
      <c r="AP510" s="124"/>
      <c r="AQ510" s="124"/>
      <c r="AR510" s="124"/>
      <c r="AS510" s="124"/>
      <c r="AT510" s="124"/>
      <c r="AU510" s="124"/>
      <c r="AV510" s="124"/>
      <c r="AW510" s="124"/>
      <c r="AX510" s="124"/>
      <c r="AY510" s="124"/>
      <c r="AZ510" s="124"/>
      <c r="BA510" s="124"/>
      <c r="BB510" s="124"/>
      <c r="BC510" s="124"/>
      <c r="BD510" s="124"/>
      <c r="BE510" s="124"/>
      <c r="BF510" s="124"/>
      <c r="BG510" s="124"/>
      <c r="BH510" s="124"/>
      <c r="BI510" s="124"/>
    </row>
    <row r="511" spans="1:61" s="129" customFormat="1" ht="14" hidden="1" x14ac:dyDescent="0.3">
      <c r="A511" s="132"/>
      <c r="B511" s="133"/>
      <c r="C511" s="133"/>
      <c r="D511" s="133"/>
      <c r="E511" s="134"/>
      <c r="F511" s="134"/>
      <c r="G511" s="134"/>
      <c r="H511" s="134"/>
      <c r="I511" s="134"/>
      <c r="J511" s="134"/>
      <c r="K511" s="133"/>
      <c r="L511" s="134"/>
      <c r="M511" s="133"/>
      <c r="N511" s="134"/>
      <c r="O511" s="133"/>
      <c r="P511" s="133"/>
      <c r="Q511" s="133"/>
      <c r="R511" s="133"/>
      <c r="S511" s="133"/>
      <c r="T511" s="133"/>
      <c r="U511" s="133"/>
      <c r="V511" s="133"/>
      <c r="W511" s="133"/>
      <c r="X511" s="133"/>
      <c r="Y511" s="133"/>
      <c r="Z511" s="133"/>
      <c r="AA511" s="133"/>
      <c r="AB511" s="165"/>
      <c r="AC511" s="165"/>
      <c r="AD511" s="133"/>
      <c r="AE511" s="188"/>
      <c r="AF511" s="168"/>
      <c r="AG511" s="166"/>
      <c r="AH511" s="166"/>
      <c r="AI511" s="167"/>
      <c r="AJ511" s="188"/>
      <c r="AL511" s="124"/>
      <c r="AM511" s="124"/>
      <c r="AN511" s="124"/>
      <c r="AO511" s="124"/>
      <c r="AP511" s="124"/>
      <c r="AQ511" s="124"/>
      <c r="AR511" s="124"/>
      <c r="AS511" s="124"/>
      <c r="AT511" s="124"/>
      <c r="AU511" s="124"/>
      <c r="AV511" s="124"/>
      <c r="AW511" s="124"/>
      <c r="AX511" s="124"/>
      <c r="AY511" s="124"/>
      <c r="AZ511" s="124"/>
      <c r="BA511" s="124"/>
      <c r="BB511" s="124"/>
      <c r="BC511" s="124"/>
      <c r="BD511" s="124"/>
      <c r="BE511" s="124"/>
      <c r="BF511" s="124"/>
      <c r="BG511" s="124"/>
      <c r="BH511" s="124"/>
      <c r="BI511" s="124"/>
    </row>
    <row r="512" spans="1:61" s="129" customFormat="1" ht="14" hidden="1" x14ac:dyDescent="0.3">
      <c r="A512" s="132"/>
      <c r="B512" s="133"/>
      <c r="C512" s="133"/>
      <c r="D512" s="133"/>
      <c r="E512" s="134"/>
      <c r="F512" s="134"/>
      <c r="G512" s="134"/>
      <c r="H512" s="134"/>
      <c r="I512" s="134"/>
      <c r="J512" s="134"/>
      <c r="K512" s="133"/>
      <c r="L512" s="134"/>
      <c r="M512" s="133"/>
      <c r="N512" s="134"/>
      <c r="O512" s="133"/>
      <c r="P512" s="133"/>
      <c r="Q512" s="133"/>
      <c r="R512" s="133"/>
      <c r="S512" s="133"/>
      <c r="T512" s="133"/>
      <c r="U512" s="133"/>
      <c r="V512" s="133"/>
      <c r="W512" s="133"/>
      <c r="X512" s="133"/>
      <c r="Y512" s="133"/>
      <c r="Z512" s="133"/>
      <c r="AA512" s="133"/>
      <c r="AB512" s="165"/>
      <c r="AC512" s="165"/>
      <c r="AD512" s="133"/>
      <c r="AE512" s="188"/>
      <c r="AF512" s="168"/>
      <c r="AG512" s="166"/>
      <c r="AH512" s="166"/>
      <c r="AI512" s="167"/>
      <c r="AJ512" s="188"/>
      <c r="AL512" s="124"/>
      <c r="AM512" s="124"/>
      <c r="AN512" s="124"/>
      <c r="AO512" s="124"/>
      <c r="AP512" s="124"/>
      <c r="AQ512" s="124"/>
      <c r="AR512" s="124"/>
      <c r="AS512" s="124"/>
      <c r="AT512" s="124"/>
      <c r="AU512" s="124"/>
      <c r="AV512" s="124"/>
      <c r="AW512" s="124"/>
      <c r="AX512" s="124"/>
      <c r="AY512" s="124"/>
      <c r="AZ512" s="124"/>
      <c r="BA512" s="124"/>
      <c r="BB512" s="124"/>
      <c r="BC512" s="124"/>
      <c r="BD512" s="124"/>
      <c r="BE512" s="124"/>
      <c r="BF512" s="124"/>
      <c r="BG512" s="124"/>
      <c r="BH512" s="124"/>
      <c r="BI512" s="124"/>
    </row>
    <row r="513" spans="1:61" s="129" customFormat="1" ht="14" hidden="1" x14ac:dyDescent="0.3">
      <c r="A513" s="132"/>
      <c r="B513" s="133"/>
      <c r="C513" s="133"/>
      <c r="D513" s="133"/>
      <c r="E513" s="134"/>
      <c r="F513" s="134"/>
      <c r="G513" s="134"/>
      <c r="H513" s="134"/>
      <c r="I513" s="134"/>
      <c r="J513" s="134"/>
      <c r="K513" s="133"/>
      <c r="L513" s="134"/>
      <c r="M513" s="133"/>
      <c r="N513" s="134"/>
      <c r="O513" s="133"/>
      <c r="P513" s="133"/>
      <c r="Q513" s="133"/>
      <c r="R513" s="133"/>
      <c r="S513" s="133"/>
      <c r="T513" s="133"/>
      <c r="U513" s="133"/>
      <c r="V513" s="133"/>
      <c r="W513" s="133"/>
      <c r="X513" s="133"/>
      <c r="Y513" s="133"/>
      <c r="Z513" s="133"/>
      <c r="AA513" s="133"/>
      <c r="AB513" s="165"/>
      <c r="AC513" s="165"/>
      <c r="AD513" s="133"/>
      <c r="AE513" s="188"/>
      <c r="AF513" s="168"/>
      <c r="AG513" s="166"/>
      <c r="AH513" s="166"/>
      <c r="AI513" s="167"/>
      <c r="AJ513" s="188"/>
      <c r="AL513" s="124"/>
      <c r="AM513" s="124"/>
      <c r="AN513" s="124"/>
      <c r="AO513" s="124"/>
      <c r="AP513" s="124"/>
      <c r="AQ513" s="124"/>
      <c r="AR513" s="124"/>
      <c r="AS513" s="124"/>
      <c r="AT513" s="124"/>
      <c r="AU513" s="124"/>
      <c r="AV513" s="124"/>
      <c r="AW513" s="124"/>
      <c r="AX513" s="124"/>
      <c r="AY513" s="124"/>
      <c r="AZ513" s="124"/>
      <c r="BA513" s="124"/>
      <c r="BB513" s="124"/>
      <c r="BC513" s="124"/>
      <c r="BD513" s="124"/>
      <c r="BE513" s="124"/>
      <c r="BF513" s="124"/>
      <c r="BG513" s="124"/>
      <c r="BH513" s="124"/>
      <c r="BI513" s="124"/>
    </row>
    <row r="514" spans="1:61" s="129" customFormat="1" ht="14" hidden="1" x14ac:dyDescent="0.3">
      <c r="A514" s="132"/>
      <c r="B514" s="133"/>
      <c r="C514" s="133"/>
      <c r="D514" s="133"/>
      <c r="E514" s="134"/>
      <c r="F514" s="134"/>
      <c r="G514" s="134"/>
      <c r="H514" s="134"/>
      <c r="I514" s="134"/>
      <c r="J514" s="134"/>
      <c r="K514" s="133"/>
      <c r="L514" s="134"/>
      <c r="M514" s="133"/>
      <c r="N514" s="134"/>
      <c r="O514" s="133"/>
      <c r="P514" s="133"/>
      <c r="Q514" s="133"/>
      <c r="R514" s="133"/>
      <c r="S514" s="133"/>
      <c r="T514" s="133"/>
      <c r="U514" s="133"/>
      <c r="V514" s="133"/>
      <c r="W514" s="133"/>
      <c r="X514" s="133"/>
      <c r="Y514" s="133"/>
      <c r="Z514" s="133"/>
      <c r="AA514" s="133"/>
      <c r="AB514" s="165"/>
      <c r="AC514" s="165"/>
      <c r="AD514" s="133"/>
      <c r="AE514" s="188"/>
      <c r="AF514" s="168"/>
      <c r="AG514" s="166"/>
      <c r="AH514" s="166"/>
      <c r="AI514" s="167"/>
      <c r="AJ514" s="188"/>
      <c r="AL514" s="124"/>
      <c r="AM514" s="124"/>
      <c r="AN514" s="124"/>
      <c r="AO514" s="124"/>
      <c r="AP514" s="124"/>
      <c r="AQ514" s="124"/>
      <c r="AR514" s="124"/>
      <c r="AS514" s="124"/>
      <c r="AT514" s="124"/>
      <c r="AU514" s="124"/>
      <c r="AV514" s="124"/>
      <c r="AW514" s="124"/>
      <c r="AX514" s="124"/>
      <c r="AY514" s="124"/>
      <c r="AZ514" s="124"/>
      <c r="BA514" s="124"/>
      <c r="BB514" s="124"/>
      <c r="BC514" s="124"/>
      <c r="BD514" s="124"/>
      <c r="BE514" s="124"/>
      <c r="BF514" s="124"/>
      <c r="BG514" s="124"/>
      <c r="BH514" s="124"/>
      <c r="BI514" s="124"/>
    </row>
    <row r="515" spans="1:61" s="129" customFormat="1" ht="14" hidden="1" x14ac:dyDescent="0.3">
      <c r="A515" s="132"/>
      <c r="B515" s="133"/>
      <c r="C515" s="133"/>
      <c r="D515" s="133"/>
      <c r="E515" s="134"/>
      <c r="F515" s="134"/>
      <c r="G515" s="134"/>
      <c r="H515" s="134"/>
      <c r="I515" s="134"/>
      <c r="J515" s="134"/>
      <c r="K515" s="133"/>
      <c r="L515" s="134"/>
      <c r="M515" s="133"/>
      <c r="N515" s="134"/>
      <c r="O515" s="133"/>
      <c r="P515" s="133"/>
      <c r="Q515" s="133"/>
      <c r="R515" s="133"/>
      <c r="S515" s="133"/>
      <c r="T515" s="133"/>
      <c r="U515" s="133"/>
      <c r="V515" s="133"/>
      <c r="W515" s="133"/>
      <c r="X515" s="133"/>
      <c r="Y515" s="133"/>
      <c r="Z515" s="133"/>
      <c r="AA515" s="133"/>
      <c r="AB515" s="165"/>
      <c r="AC515" s="165"/>
      <c r="AD515" s="133"/>
      <c r="AE515" s="188"/>
      <c r="AF515" s="168"/>
      <c r="AG515" s="166"/>
      <c r="AH515" s="166"/>
      <c r="AI515" s="167"/>
      <c r="AJ515" s="188"/>
      <c r="AL515" s="124"/>
      <c r="AM515" s="124"/>
      <c r="AN515" s="124"/>
      <c r="AO515" s="124"/>
      <c r="AP515" s="124"/>
      <c r="AQ515" s="124"/>
      <c r="AR515" s="124"/>
      <c r="AS515" s="124"/>
      <c r="AT515" s="124"/>
      <c r="AU515" s="124"/>
      <c r="AV515" s="124"/>
      <c r="AW515" s="124"/>
      <c r="AX515" s="124"/>
      <c r="AY515" s="124"/>
      <c r="AZ515" s="124"/>
      <c r="BA515" s="124"/>
      <c r="BB515" s="124"/>
      <c r="BC515" s="124"/>
      <c r="BD515" s="124"/>
      <c r="BE515" s="124"/>
      <c r="BF515" s="124"/>
      <c r="BG515" s="124"/>
      <c r="BH515" s="124"/>
      <c r="BI515" s="124"/>
    </row>
    <row r="516" spans="1:61" s="129" customFormat="1" ht="14" hidden="1" x14ac:dyDescent="0.3">
      <c r="A516" s="132"/>
      <c r="B516" s="133"/>
      <c r="C516" s="133"/>
      <c r="D516" s="133"/>
      <c r="E516" s="134"/>
      <c r="F516" s="134"/>
      <c r="G516" s="134"/>
      <c r="H516" s="134"/>
      <c r="I516" s="134"/>
      <c r="J516" s="134"/>
      <c r="K516" s="133"/>
      <c r="L516" s="134"/>
      <c r="M516" s="133"/>
      <c r="N516" s="134"/>
      <c r="O516" s="133"/>
      <c r="P516" s="133"/>
      <c r="Q516" s="133"/>
      <c r="R516" s="133"/>
      <c r="S516" s="133"/>
      <c r="T516" s="133"/>
      <c r="U516" s="133"/>
      <c r="V516" s="133"/>
      <c r="W516" s="133"/>
      <c r="X516" s="133"/>
      <c r="Y516" s="133"/>
      <c r="Z516" s="133"/>
      <c r="AA516" s="133"/>
      <c r="AB516" s="165"/>
      <c r="AC516" s="165"/>
      <c r="AD516" s="133"/>
      <c r="AE516" s="188"/>
      <c r="AF516" s="168"/>
      <c r="AG516" s="166"/>
      <c r="AH516" s="166"/>
      <c r="AI516" s="167"/>
      <c r="AJ516" s="188"/>
      <c r="AL516" s="124"/>
      <c r="AM516" s="124"/>
      <c r="AN516" s="124"/>
      <c r="AO516" s="124"/>
      <c r="AP516" s="124"/>
      <c r="AQ516" s="124"/>
      <c r="AR516" s="124"/>
      <c r="AS516" s="124"/>
      <c r="AT516" s="124"/>
      <c r="AU516" s="124"/>
      <c r="AV516" s="124"/>
      <c r="AW516" s="124"/>
      <c r="AX516" s="124"/>
      <c r="AY516" s="124"/>
      <c r="AZ516" s="124"/>
      <c r="BA516" s="124"/>
      <c r="BB516" s="124"/>
      <c r="BC516" s="124"/>
      <c r="BD516" s="124"/>
      <c r="BE516" s="124"/>
      <c r="BF516" s="124"/>
      <c r="BG516" s="124"/>
      <c r="BH516" s="124"/>
      <c r="BI516" s="124"/>
    </row>
    <row r="517" spans="1:61" s="129" customFormat="1" ht="14" hidden="1" x14ac:dyDescent="0.3">
      <c r="A517" s="132"/>
      <c r="B517" s="133"/>
      <c r="C517" s="133"/>
      <c r="D517" s="133"/>
      <c r="E517" s="134"/>
      <c r="F517" s="134"/>
      <c r="G517" s="134"/>
      <c r="H517" s="134"/>
      <c r="I517" s="134"/>
      <c r="J517" s="134"/>
      <c r="K517" s="133"/>
      <c r="L517" s="134"/>
      <c r="M517" s="133"/>
      <c r="N517" s="134"/>
      <c r="O517" s="133"/>
      <c r="P517" s="133"/>
      <c r="Q517" s="133"/>
      <c r="R517" s="133"/>
      <c r="S517" s="133"/>
      <c r="T517" s="133"/>
      <c r="U517" s="133"/>
      <c r="V517" s="133"/>
      <c r="W517" s="133"/>
      <c r="X517" s="133"/>
      <c r="Y517" s="133"/>
      <c r="Z517" s="133"/>
      <c r="AA517" s="133"/>
      <c r="AB517" s="165"/>
      <c r="AC517" s="165"/>
      <c r="AD517" s="133"/>
      <c r="AE517" s="188"/>
      <c r="AF517" s="168"/>
      <c r="AG517" s="166"/>
      <c r="AH517" s="166"/>
      <c r="AI517" s="167"/>
      <c r="AJ517" s="188"/>
      <c r="AL517" s="124"/>
      <c r="AM517" s="124"/>
      <c r="AN517" s="124"/>
      <c r="AO517" s="124"/>
      <c r="AP517" s="124"/>
      <c r="AQ517" s="124"/>
      <c r="AR517" s="124"/>
      <c r="AS517" s="124"/>
      <c r="AT517" s="124"/>
      <c r="AU517" s="124"/>
      <c r="AV517" s="124"/>
      <c r="AW517" s="124"/>
      <c r="AX517" s="124"/>
      <c r="AY517" s="124"/>
      <c r="AZ517" s="124"/>
      <c r="BA517" s="124"/>
      <c r="BB517" s="124"/>
      <c r="BC517" s="124"/>
      <c r="BD517" s="124"/>
      <c r="BE517" s="124"/>
      <c r="BF517" s="124"/>
      <c r="BG517" s="124"/>
      <c r="BH517" s="124"/>
      <c r="BI517" s="124"/>
    </row>
    <row r="518" spans="1:61" s="129" customFormat="1" ht="14" hidden="1" x14ac:dyDescent="0.3">
      <c r="A518" s="132"/>
      <c r="B518" s="133"/>
      <c r="C518" s="133"/>
      <c r="D518" s="133"/>
      <c r="E518" s="134"/>
      <c r="F518" s="134"/>
      <c r="G518" s="134"/>
      <c r="H518" s="134"/>
      <c r="I518" s="134"/>
      <c r="J518" s="134"/>
      <c r="K518" s="133"/>
      <c r="L518" s="134"/>
      <c r="M518" s="133"/>
      <c r="N518" s="134"/>
      <c r="O518" s="133"/>
      <c r="P518" s="133"/>
      <c r="Q518" s="133"/>
      <c r="R518" s="133"/>
      <c r="S518" s="133"/>
      <c r="T518" s="133"/>
      <c r="U518" s="133"/>
      <c r="V518" s="133"/>
      <c r="W518" s="133"/>
      <c r="X518" s="133"/>
      <c r="Y518" s="133"/>
      <c r="Z518" s="133"/>
      <c r="AA518" s="133"/>
      <c r="AB518" s="165"/>
      <c r="AC518" s="165"/>
      <c r="AD518" s="133"/>
      <c r="AE518" s="188"/>
      <c r="AF518" s="168"/>
      <c r="AG518" s="166"/>
      <c r="AH518" s="166"/>
      <c r="AI518" s="167"/>
      <c r="AJ518" s="188"/>
      <c r="AL518" s="124"/>
      <c r="AM518" s="124"/>
      <c r="AN518" s="124"/>
      <c r="AO518" s="124"/>
      <c r="AP518" s="124"/>
      <c r="AQ518" s="124"/>
      <c r="AR518" s="124"/>
      <c r="AS518" s="124"/>
      <c r="AT518" s="124"/>
      <c r="AU518" s="124"/>
      <c r="AV518" s="124"/>
      <c r="AW518" s="124"/>
      <c r="AX518" s="124"/>
      <c r="AY518" s="124"/>
      <c r="AZ518" s="124"/>
      <c r="BA518" s="124"/>
      <c r="BB518" s="124"/>
      <c r="BC518" s="124"/>
      <c r="BD518" s="124"/>
      <c r="BE518" s="124"/>
      <c r="BF518" s="124"/>
      <c r="BG518" s="124"/>
      <c r="BH518" s="124"/>
      <c r="BI518" s="124"/>
    </row>
    <row r="519" spans="1:61" s="129" customFormat="1" ht="14" hidden="1" x14ac:dyDescent="0.3">
      <c r="A519" s="132"/>
      <c r="B519" s="133"/>
      <c r="C519" s="133"/>
      <c r="D519" s="133"/>
      <c r="E519" s="134"/>
      <c r="F519" s="134"/>
      <c r="G519" s="134"/>
      <c r="H519" s="134"/>
      <c r="I519" s="134"/>
      <c r="J519" s="134"/>
      <c r="K519" s="133"/>
      <c r="L519" s="134"/>
      <c r="M519" s="133"/>
      <c r="N519" s="134"/>
      <c r="O519" s="133"/>
      <c r="P519" s="133"/>
      <c r="Q519" s="133"/>
      <c r="R519" s="133"/>
      <c r="S519" s="133"/>
      <c r="T519" s="133"/>
      <c r="U519" s="133"/>
      <c r="V519" s="133"/>
      <c r="W519" s="133"/>
      <c r="X519" s="133"/>
      <c r="Y519" s="133"/>
      <c r="Z519" s="133"/>
      <c r="AA519" s="133"/>
      <c r="AB519" s="165"/>
      <c r="AC519" s="165"/>
      <c r="AD519" s="133"/>
      <c r="AE519" s="188"/>
      <c r="AF519" s="168"/>
      <c r="AG519" s="166"/>
      <c r="AH519" s="166"/>
      <c r="AI519" s="167"/>
      <c r="AJ519" s="188"/>
      <c r="AL519" s="124"/>
      <c r="AM519" s="124"/>
      <c r="AN519" s="124"/>
      <c r="AO519" s="124"/>
      <c r="AP519" s="124"/>
      <c r="AQ519" s="124"/>
      <c r="AR519" s="124"/>
      <c r="AS519" s="124"/>
      <c r="AT519" s="124"/>
      <c r="AU519" s="124"/>
      <c r="AV519" s="124"/>
      <c r="AW519" s="124"/>
      <c r="AX519" s="124"/>
      <c r="AY519" s="124"/>
      <c r="AZ519" s="124"/>
      <c r="BA519" s="124"/>
      <c r="BB519" s="124"/>
      <c r="BC519" s="124"/>
      <c r="BD519" s="124"/>
      <c r="BE519" s="124"/>
      <c r="BF519" s="124"/>
      <c r="BG519" s="124"/>
      <c r="BH519" s="124"/>
      <c r="BI519" s="124"/>
    </row>
    <row r="520" spans="1:61" s="129" customFormat="1" ht="14" hidden="1" x14ac:dyDescent="0.3">
      <c r="A520" s="132"/>
      <c r="B520" s="133"/>
      <c r="C520" s="133"/>
      <c r="D520" s="133"/>
      <c r="E520" s="134"/>
      <c r="F520" s="134"/>
      <c r="G520" s="134"/>
      <c r="H520" s="134"/>
      <c r="I520" s="134"/>
      <c r="J520" s="134"/>
      <c r="K520" s="133"/>
      <c r="L520" s="134"/>
      <c r="M520" s="133"/>
      <c r="N520" s="134"/>
      <c r="O520" s="133"/>
      <c r="P520" s="133"/>
      <c r="Q520" s="133"/>
      <c r="R520" s="133"/>
      <c r="S520" s="133"/>
      <c r="T520" s="133"/>
      <c r="U520" s="133"/>
      <c r="V520" s="133"/>
      <c r="W520" s="133"/>
      <c r="X520" s="133"/>
      <c r="Y520" s="133"/>
      <c r="Z520" s="133"/>
      <c r="AA520" s="133"/>
      <c r="AB520" s="165"/>
      <c r="AC520" s="165"/>
      <c r="AD520" s="133"/>
      <c r="AE520" s="188"/>
      <c r="AF520" s="168"/>
      <c r="AG520" s="166"/>
      <c r="AH520" s="166"/>
      <c r="AI520" s="167"/>
      <c r="AJ520" s="188"/>
      <c r="AL520" s="124"/>
      <c r="AM520" s="124"/>
      <c r="AN520" s="124"/>
      <c r="AO520" s="124"/>
      <c r="AP520" s="124"/>
      <c r="AQ520" s="124"/>
      <c r="AR520" s="124"/>
      <c r="AS520" s="124"/>
      <c r="AT520" s="124"/>
      <c r="AU520" s="124"/>
      <c r="AV520" s="124"/>
      <c r="AW520" s="124"/>
      <c r="AX520" s="124"/>
      <c r="AY520" s="124"/>
      <c r="AZ520" s="124"/>
      <c r="BA520" s="124"/>
      <c r="BB520" s="124"/>
      <c r="BC520" s="124"/>
      <c r="BD520" s="124"/>
      <c r="BE520" s="124"/>
      <c r="BF520" s="124"/>
      <c r="BG520" s="124"/>
      <c r="BH520" s="124"/>
      <c r="BI520" s="124"/>
    </row>
    <row r="521" spans="1:61" s="129" customFormat="1" ht="14" hidden="1" x14ac:dyDescent="0.3">
      <c r="A521" s="132"/>
      <c r="B521" s="133"/>
      <c r="C521" s="133"/>
      <c r="D521" s="133"/>
      <c r="E521" s="134"/>
      <c r="F521" s="134"/>
      <c r="G521" s="134"/>
      <c r="H521" s="134"/>
      <c r="I521" s="134"/>
      <c r="J521" s="134"/>
      <c r="K521" s="133"/>
      <c r="L521" s="134"/>
      <c r="M521" s="133"/>
      <c r="N521" s="134"/>
      <c r="O521" s="133"/>
      <c r="P521" s="133"/>
      <c r="Q521" s="133"/>
      <c r="R521" s="133"/>
      <c r="S521" s="133"/>
      <c r="T521" s="133"/>
      <c r="U521" s="133"/>
      <c r="V521" s="133"/>
      <c r="W521" s="133"/>
      <c r="X521" s="133"/>
      <c r="Y521" s="133"/>
      <c r="Z521" s="133"/>
      <c r="AA521" s="133"/>
      <c r="AB521" s="165"/>
      <c r="AC521" s="165"/>
      <c r="AD521" s="133"/>
      <c r="AE521" s="188"/>
      <c r="AF521" s="168"/>
      <c r="AG521" s="166"/>
      <c r="AH521" s="166"/>
      <c r="AI521" s="167"/>
      <c r="AJ521" s="188"/>
      <c r="AL521" s="124"/>
      <c r="AM521" s="124"/>
      <c r="AN521" s="124"/>
      <c r="AO521" s="124"/>
      <c r="AP521" s="124"/>
      <c r="AQ521" s="124"/>
      <c r="AR521" s="124"/>
      <c r="AS521" s="124"/>
      <c r="AT521" s="124"/>
      <c r="AU521" s="124"/>
      <c r="AV521" s="124"/>
      <c r="AW521" s="124"/>
      <c r="AX521" s="124"/>
      <c r="AY521" s="124"/>
      <c r="AZ521" s="124"/>
      <c r="BA521" s="124"/>
      <c r="BB521" s="124"/>
      <c r="BC521" s="124"/>
      <c r="BD521" s="124"/>
      <c r="BE521" s="124"/>
      <c r="BF521" s="124"/>
      <c r="BG521" s="124"/>
      <c r="BH521" s="124"/>
      <c r="BI521" s="124"/>
    </row>
    <row r="522" spans="1:61" s="129" customFormat="1" ht="14" hidden="1" x14ac:dyDescent="0.3">
      <c r="A522" s="132"/>
      <c r="B522" s="133"/>
      <c r="C522" s="133"/>
      <c r="D522" s="133"/>
      <c r="E522" s="134"/>
      <c r="F522" s="134"/>
      <c r="G522" s="134"/>
      <c r="H522" s="134"/>
      <c r="I522" s="134"/>
      <c r="J522" s="134"/>
      <c r="K522" s="133"/>
      <c r="L522" s="134"/>
      <c r="M522" s="133"/>
      <c r="N522" s="134"/>
      <c r="O522" s="133"/>
      <c r="P522" s="133"/>
      <c r="Q522" s="133"/>
      <c r="R522" s="133"/>
      <c r="S522" s="133"/>
      <c r="T522" s="133"/>
      <c r="U522" s="133"/>
      <c r="V522" s="133"/>
      <c r="W522" s="133"/>
      <c r="X522" s="133"/>
      <c r="Y522" s="133"/>
      <c r="Z522" s="133"/>
      <c r="AA522" s="133"/>
      <c r="AB522" s="165"/>
      <c r="AC522" s="165"/>
      <c r="AD522" s="133"/>
      <c r="AE522" s="188"/>
      <c r="AF522" s="168"/>
      <c r="AG522" s="166"/>
      <c r="AH522" s="166"/>
      <c r="AI522" s="167"/>
      <c r="AJ522" s="188"/>
      <c r="AL522" s="124"/>
      <c r="AM522" s="124"/>
      <c r="AN522" s="124"/>
      <c r="AO522" s="124"/>
      <c r="AP522" s="124"/>
      <c r="AQ522" s="124"/>
      <c r="AR522" s="124"/>
      <c r="AS522" s="124"/>
      <c r="AT522" s="124"/>
      <c r="AU522" s="124"/>
      <c r="AV522" s="124"/>
      <c r="AW522" s="124"/>
      <c r="AX522" s="124"/>
      <c r="AY522" s="124"/>
      <c r="AZ522" s="124"/>
      <c r="BA522" s="124"/>
      <c r="BB522" s="124"/>
      <c r="BC522" s="124"/>
      <c r="BD522" s="124"/>
      <c r="BE522" s="124"/>
      <c r="BF522" s="124"/>
      <c r="BG522" s="124"/>
      <c r="BH522" s="124"/>
      <c r="BI522" s="124"/>
    </row>
    <row r="523" spans="1:61" s="129" customFormat="1" ht="14" hidden="1" x14ac:dyDescent="0.3">
      <c r="A523" s="132"/>
      <c r="B523" s="133"/>
      <c r="C523" s="133"/>
      <c r="D523" s="133"/>
      <c r="E523" s="134"/>
      <c r="F523" s="134"/>
      <c r="G523" s="134"/>
      <c r="H523" s="134"/>
      <c r="I523" s="134"/>
      <c r="J523" s="134"/>
      <c r="K523" s="133"/>
      <c r="L523" s="134"/>
      <c r="M523" s="133"/>
      <c r="N523" s="134"/>
      <c r="O523" s="133"/>
      <c r="P523" s="133"/>
      <c r="Q523" s="133"/>
      <c r="R523" s="133"/>
      <c r="S523" s="133"/>
      <c r="T523" s="133"/>
      <c r="U523" s="133"/>
      <c r="V523" s="133"/>
      <c r="W523" s="133"/>
      <c r="X523" s="133"/>
      <c r="Y523" s="133"/>
      <c r="Z523" s="133"/>
      <c r="AA523" s="133"/>
      <c r="AB523" s="165"/>
      <c r="AC523" s="165"/>
      <c r="AD523" s="133"/>
      <c r="AE523" s="188"/>
      <c r="AF523" s="168"/>
      <c r="AG523" s="166"/>
      <c r="AH523" s="166"/>
      <c r="AI523" s="167"/>
      <c r="AJ523" s="188"/>
      <c r="AL523" s="124"/>
      <c r="AM523" s="124"/>
      <c r="AN523" s="124"/>
      <c r="AO523" s="124"/>
      <c r="AP523" s="124"/>
      <c r="AQ523" s="124"/>
      <c r="AR523" s="124"/>
      <c r="AS523" s="124"/>
      <c r="AT523" s="124"/>
      <c r="AU523" s="124"/>
      <c r="AV523" s="124"/>
      <c r="AW523" s="124"/>
      <c r="AX523" s="124"/>
      <c r="AY523" s="124"/>
      <c r="AZ523" s="124"/>
      <c r="BA523" s="124"/>
      <c r="BB523" s="124"/>
      <c r="BC523" s="124"/>
      <c r="BD523" s="124"/>
      <c r="BE523" s="124"/>
      <c r="BF523" s="124"/>
      <c r="BG523" s="124"/>
      <c r="BH523" s="124"/>
      <c r="BI523" s="124"/>
    </row>
    <row r="524" spans="1:61" s="129" customFormat="1" ht="14" hidden="1" x14ac:dyDescent="0.3">
      <c r="A524" s="132"/>
      <c r="B524" s="133"/>
      <c r="C524" s="133"/>
      <c r="D524" s="133"/>
      <c r="E524" s="134"/>
      <c r="F524" s="134"/>
      <c r="G524" s="134"/>
      <c r="H524" s="134"/>
      <c r="I524" s="134"/>
      <c r="J524" s="134"/>
      <c r="K524" s="133"/>
      <c r="L524" s="134"/>
      <c r="M524" s="133"/>
      <c r="N524" s="134"/>
      <c r="O524" s="133"/>
      <c r="P524" s="133"/>
      <c r="Q524" s="133"/>
      <c r="R524" s="133"/>
      <c r="S524" s="133"/>
      <c r="T524" s="133"/>
      <c r="U524" s="133"/>
      <c r="V524" s="133"/>
      <c r="W524" s="133"/>
      <c r="X524" s="133"/>
      <c r="Y524" s="133"/>
      <c r="Z524" s="133"/>
      <c r="AA524" s="133"/>
      <c r="AB524" s="165"/>
      <c r="AC524" s="165"/>
      <c r="AD524" s="133"/>
      <c r="AE524" s="188"/>
      <c r="AF524" s="168"/>
      <c r="AG524" s="166"/>
      <c r="AH524" s="166"/>
      <c r="AI524" s="167"/>
      <c r="AJ524" s="188"/>
      <c r="AL524" s="124"/>
      <c r="AM524" s="124"/>
      <c r="AN524" s="124"/>
      <c r="AO524" s="124"/>
      <c r="AP524" s="124"/>
      <c r="AQ524" s="124"/>
      <c r="AR524" s="124"/>
      <c r="AS524" s="124"/>
      <c r="AT524" s="124"/>
      <c r="AU524" s="124"/>
      <c r="AV524" s="124"/>
      <c r="AW524" s="124"/>
      <c r="AX524" s="124"/>
      <c r="AY524" s="124"/>
      <c r="AZ524" s="124"/>
      <c r="BA524" s="124"/>
      <c r="BB524" s="124"/>
      <c r="BC524" s="124"/>
      <c r="BD524" s="124"/>
      <c r="BE524" s="124"/>
      <c r="BF524" s="124"/>
      <c r="BG524" s="124"/>
      <c r="BH524" s="124"/>
      <c r="BI524" s="124"/>
    </row>
    <row r="525" spans="1:61" s="129" customFormat="1" ht="14" hidden="1" x14ac:dyDescent="0.3">
      <c r="A525" s="132"/>
      <c r="B525" s="133"/>
      <c r="C525" s="133"/>
      <c r="D525" s="133"/>
      <c r="E525" s="134"/>
      <c r="F525" s="134"/>
      <c r="G525" s="134"/>
      <c r="H525" s="134"/>
      <c r="I525" s="134"/>
      <c r="J525" s="134"/>
      <c r="K525" s="133"/>
      <c r="L525" s="134"/>
      <c r="M525" s="133"/>
      <c r="N525" s="134"/>
      <c r="O525" s="133"/>
      <c r="P525" s="133"/>
      <c r="Q525" s="133"/>
      <c r="R525" s="133"/>
      <c r="S525" s="133"/>
      <c r="T525" s="133"/>
      <c r="U525" s="133"/>
      <c r="V525" s="133"/>
      <c r="W525" s="133"/>
      <c r="X525" s="133"/>
      <c r="Y525" s="133"/>
      <c r="Z525" s="133"/>
      <c r="AA525" s="133"/>
      <c r="AB525" s="165"/>
      <c r="AC525" s="165"/>
      <c r="AD525" s="133"/>
      <c r="AE525" s="188"/>
      <c r="AF525" s="168"/>
      <c r="AG525" s="166"/>
      <c r="AH525" s="166"/>
      <c r="AI525" s="167"/>
      <c r="AJ525" s="188"/>
      <c r="AL525" s="124"/>
      <c r="AM525" s="124"/>
      <c r="AN525" s="124"/>
      <c r="AO525" s="124"/>
      <c r="AP525" s="124"/>
      <c r="AQ525" s="124"/>
      <c r="AR525" s="124"/>
      <c r="AS525" s="124"/>
      <c r="AT525" s="124"/>
      <c r="AU525" s="124"/>
      <c r="AV525" s="124"/>
      <c r="AW525" s="124"/>
      <c r="AX525" s="124"/>
      <c r="AY525" s="124"/>
      <c r="AZ525" s="124"/>
      <c r="BA525" s="124"/>
      <c r="BB525" s="124"/>
      <c r="BC525" s="124"/>
      <c r="BD525" s="124"/>
      <c r="BE525" s="124"/>
      <c r="BF525" s="124"/>
      <c r="BG525" s="124"/>
      <c r="BH525" s="124"/>
      <c r="BI525" s="124"/>
    </row>
    <row r="526" spans="1:61" s="129" customFormat="1" ht="14" hidden="1" x14ac:dyDescent="0.3">
      <c r="A526" s="132"/>
      <c r="B526" s="133"/>
      <c r="C526" s="133"/>
      <c r="D526" s="133"/>
      <c r="E526" s="134"/>
      <c r="F526" s="134"/>
      <c r="G526" s="134"/>
      <c r="H526" s="134"/>
      <c r="I526" s="134"/>
      <c r="J526" s="134"/>
      <c r="K526" s="133"/>
      <c r="L526" s="134"/>
      <c r="M526" s="133"/>
      <c r="N526" s="134"/>
      <c r="O526" s="133"/>
      <c r="P526" s="133"/>
      <c r="Q526" s="133"/>
      <c r="R526" s="133"/>
      <c r="S526" s="133"/>
      <c r="T526" s="133"/>
      <c r="U526" s="133"/>
      <c r="V526" s="133"/>
      <c r="W526" s="133"/>
      <c r="X526" s="133"/>
      <c r="Y526" s="133"/>
      <c r="Z526" s="133"/>
      <c r="AA526" s="133"/>
      <c r="AB526" s="165"/>
      <c r="AC526" s="165"/>
      <c r="AD526" s="133"/>
      <c r="AE526" s="188"/>
      <c r="AF526" s="168"/>
      <c r="AG526" s="166"/>
      <c r="AH526" s="166"/>
      <c r="AI526" s="167"/>
      <c r="AJ526" s="188"/>
      <c r="AL526" s="124"/>
      <c r="AM526" s="124"/>
      <c r="AN526" s="124"/>
      <c r="AO526" s="124"/>
      <c r="AP526" s="124"/>
      <c r="AQ526" s="124"/>
      <c r="AR526" s="124"/>
      <c r="AS526" s="124"/>
      <c r="AT526" s="124"/>
      <c r="AU526" s="124"/>
      <c r="AV526" s="124"/>
      <c r="AW526" s="124"/>
      <c r="AX526" s="124"/>
      <c r="AY526" s="124"/>
      <c r="AZ526" s="124"/>
      <c r="BA526" s="124"/>
      <c r="BB526" s="124"/>
      <c r="BC526" s="124"/>
      <c r="BD526" s="124"/>
      <c r="BE526" s="124"/>
      <c r="BF526" s="124"/>
      <c r="BG526" s="124"/>
      <c r="BH526" s="124"/>
      <c r="BI526" s="124"/>
    </row>
    <row r="527" spans="1:61" s="129" customFormat="1" ht="14" hidden="1" x14ac:dyDescent="0.3">
      <c r="A527" s="132"/>
      <c r="B527" s="133"/>
      <c r="C527" s="133"/>
      <c r="D527" s="133"/>
      <c r="E527" s="134"/>
      <c r="F527" s="134"/>
      <c r="G527" s="134"/>
      <c r="H527" s="134"/>
      <c r="I527" s="134"/>
      <c r="J527" s="134"/>
      <c r="K527" s="133"/>
      <c r="L527" s="134"/>
      <c r="M527" s="133"/>
      <c r="N527" s="134"/>
      <c r="O527" s="133"/>
      <c r="P527" s="133"/>
      <c r="Q527" s="133"/>
      <c r="R527" s="133"/>
      <c r="S527" s="133"/>
      <c r="T527" s="133"/>
      <c r="U527" s="133"/>
      <c r="V527" s="133"/>
      <c r="W527" s="133"/>
      <c r="X527" s="133"/>
      <c r="Y527" s="133"/>
      <c r="Z527" s="133"/>
      <c r="AA527" s="133"/>
      <c r="AB527" s="165"/>
      <c r="AC527" s="165"/>
      <c r="AD527" s="133"/>
      <c r="AE527" s="188"/>
      <c r="AF527" s="168"/>
      <c r="AG527" s="166"/>
      <c r="AH527" s="166"/>
      <c r="AI527" s="167"/>
      <c r="AJ527" s="188"/>
      <c r="AL527" s="124"/>
      <c r="AM527" s="124"/>
      <c r="AN527" s="124"/>
      <c r="AO527" s="124"/>
      <c r="AP527" s="124"/>
      <c r="AQ527" s="124"/>
      <c r="AR527" s="124"/>
      <c r="AS527" s="124"/>
      <c r="AT527" s="124"/>
      <c r="AU527" s="124"/>
      <c r="AV527" s="124"/>
      <c r="AW527" s="124"/>
      <c r="AX527" s="124"/>
      <c r="AY527" s="124"/>
      <c r="AZ527" s="124"/>
      <c r="BA527" s="124"/>
      <c r="BB527" s="124"/>
      <c r="BC527" s="124"/>
      <c r="BD527" s="124"/>
      <c r="BE527" s="124"/>
      <c r="BF527" s="124"/>
      <c r="BG527" s="124"/>
      <c r="BH527" s="124"/>
      <c r="BI527" s="124"/>
    </row>
    <row r="528" spans="1:61" s="129" customFormat="1" ht="14" hidden="1" x14ac:dyDescent="0.3">
      <c r="A528" s="132"/>
      <c r="B528" s="133"/>
      <c r="C528" s="133"/>
      <c r="D528" s="133"/>
      <c r="E528" s="134"/>
      <c r="F528" s="134"/>
      <c r="G528" s="134"/>
      <c r="H528" s="134"/>
      <c r="I528" s="134"/>
      <c r="J528" s="134"/>
      <c r="K528" s="133"/>
      <c r="L528" s="134"/>
      <c r="M528" s="133"/>
      <c r="N528" s="134"/>
      <c r="O528" s="133"/>
      <c r="P528" s="133"/>
      <c r="Q528" s="133"/>
      <c r="R528" s="133"/>
      <c r="S528" s="133"/>
      <c r="T528" s="133"/>
      <c r="U528" s="133"/>
      <c r="V528" s="133"/>
      <c r="W528" s="133"/>
      <c r="X528" s="133"/>
      <c r="Y528" s="133"/>
      <c r="Z528" s="133"/>
      <c r="AA528" s="133"/>
      <c r="AB528" s="165"/>
      <c r="AC528" s="165"/>
      <c r="AD528" s="133"/>
      <c r="AE528" s="188"/>
      <c r="AF528" s="168"/>
      <c r="AG528" s="166"/>
      <c r="AH528" s="166"/>
      <c r="AI528" s="167"/>
      <c r="AJ528" s="188"/>
      <c r="AL528" s="124"/>
      <c r="AM528" s="124"/>
      <c r="AN528" s="124"/>
      <c r="AO528" s="124"/>
      <c r="AP528" s="124"/>
      <c r="AQ528" s="124"/>
      <c r="AR528" s="124"/>
      <c r="AS528" s="124"/>
      <c r="AT528" s="124"/>
      <c r="AU528" s="124"/>
      <c r="AV528" s="124"/>
      <c r="AW528" s="124"/>
      <c r="AX528" s="124"/>
      <c r="AY528" s="124"/>
      <c r="AZ528" s="124"/>
      <c r="BA528" s="124"/>
      <c r="BB528" s="124"/>
      <c r="BC528" s="124"/>
      <c r="BD528" s="124"/>
      <c r="BE528" s="124"/>
      <c r="BF528" s="124"/>
      <c r="BG528" s="124"/>
      <c r="BH528" s="124"/>
      <c r="BI528" s="124"/>
    </row>
    <row r="529" spans="1:61" s="129" customFormat="1" ht="14" hidden="1" x14ac:dyDescent="0.3">
      <c r="A529" s="132"/>
      <c r="B529" s="133"/>
      <c r="C529" s="133"/>
      <c r="D529" s="133"/>
      <c r="E529" s="134"/>
      <c r="F529" s="134"/>
      <c r="G529" s="134"/>
      <c r="H529" s="134"/>
      <c r="I529" s="134"/>
      <c r="J529" s="134"/>
      <c r="K529" s="133"/>
      <c r="L529" s="134"/>
      <c r="M529" s="133"/>
      <c r="N529" s="134"/>
      <c r="O529" s="133"/>
      <c r="P529" s="133"/>
      <c r="Q529" s="133"/>
      <c r="R529" s="133"/>
      <c r="S529" s="133"/>
      <c r="T529" s="133"/>
      <c r="U529" s="133"/>
      <c r="V529" s="133"/>
      <c r="W529" s="133"/>
      <c r="X529" s="133"/>
      <c r="Y529" s="133"/>
      <c r="Z529" s="133"/>
      <c r="AA529" s="133"/>
      <c r="AB529" s="165"/>
      <c r="AC529" s="165"/>
      <c r="AD529" s="133"/>
      <c r="AE529" s="188"/>
      <c r="AF529" s="168"/>
      <c r="AG529" s="166"/>
      <c r="AH529" s="166"/>
      <c r="AI529" s="167"/>
      <c r="AJ529" s="188"/>
      <c r="AL529" s="124"/>
      <c r="AM529" s="124"/>
      <c r="AN529" s="124"/>
      <c r="AO529" s="124"/>
      <c r="AP529" s="124"/>
      <c r="AQ529" s="124"/>
      <c r="AR529" s="124"/>
      <c r="AS529" s="124"/>
      <c r="AT529" s="124"/>
      <c r="AU529" s="124"/>
      <c r="AV529" s="124"/>
      <c r="AW529" s="124"/>
      <c r="AX529" s="124"/>
      <c r="AY529" s="124"/>
      <c r="AZ529" s="124"/>
      <c r="BA529" s="124"/>
      <c r="BB529" s="124"/>
      <c r="BC529" s="124"/>
      <c r="BD529" s="124"/>
      <c r="BE529" s="124"/>
      <c r="BF529" s="124"/>
      <c r="BG529" s="124"/>
      <c r="BH529" s="124"/>
      <c r="BI529" s="124"/>
    </row>
    <row r="530" spans="1:61" s="129" customFormat="1" ht="14" hidden="1" x14ac:dyDescent="0.3">
      <c r="A530" s="132"/>
      <c r="B530" s="133"/>
      <c r="C530" s="133"/>
      <c r="D530" s="133"/>
      <c r="E530" s="134"/>
      <c r="F530" s="134"/>
      <c r="G530" s="134"/>
      <c r="H530" s="134"/>
      <c r="I530" s="134"/>
      <c r="J530" s="134"/>
      <c r="K530" s="133"/>
      <c r="L530" s="134"/>
      <c r="M530" s="133"/>
      <c r="N530" s="134"/>
      <c r="O530" s="133"/>
      <c r="P530" s="133"/>
      <c r="Q530" s="133"/>
      <c r="R530" s="133"/>
      <c r="S530" s="133"/>
      <c r="T530" s="133"/>
      <c r="U530" s="133"/>
      <c r="V530" s="133"/>
      <c r="W530" s="133"/>
      <c r="X530" s="133"/>
      <c r="Y530" s="133"/>
      <c r="Z530" s="133"/>
      <c r="AA530" s="133"/>
      <c r="AB530" s="165"/>
      <c r="AC530" s="165"/>
      <c r="AD530" s="133"/>
      <c r="AE530" s="188"/>
      <c r="AF530" s="168"/>
      <c r="AG530" s="166"/>
      <c r="AH530" s="166"/>
      <c r="AI530" s="167"/>
      <c r="AJ530" s="188"/>
      <c r="AL530" s="124"/>
      <c r="AM530" s="124"/>
      <c r="AN530" s="124"/>
      <c r="AO530" s="124"/>
      <c r="AP530" s="124"/>
      <c r="AQ530" s="124"/>
      <c r="AR530" s="124"/>
      <c r="AS530" s="124"/>
      <c r="AT530" s="124"/>
      <c r="AU530" s="124"/>
      <c r="AV530" s="124"/>
      <c r="AW530" s="124"/>
      <c r="AX530" s="124"/>
      <c r="AY530" s="124"/>
      <c r="AZ530" s="124"/>
      <c r="BA530" s="124"/>
      <c r="BB530" s="124"/>
      <c r="BC530" s="124"/>
      <c r="BD530" s="124"/>
      <c r="BE530" s="124"/>
      <c r="BF530" s="124"/>
      <c r="BG530" s="124"/>
      <c r="BH530" s="124"/>
      <c r="BI530" s="124"/>
    </row>
    <row r="531" spans="1:61" s="129" customFormat="1" ht="14" hidden="1" x14ac:dyDescent="0.3">
      <c r="A531" s="132"/>
      <c r="B531" s="133"/>
      <c r="C531" s="133"/>
      <c r="D531" s="133"/>
      <c r="E531" s="134"/>
      <c r="F531" s="134"/>
      <c r="G531" s="134"/>
      <c r="H531" s="134"/>
      <c r="I531" s="134"/>
      <c r="J531" s="134"/>
      <c r="K531" s="133"/>
      <c r="L531" s="134"/>
      <c r="M531" s="133"/>
      <c r="N531" s="134"/>
      <c r="O531" s="133"/>
      <c r="P531" s="133"/>
      <c r="Q531" s="133"/>
      <c r="R531" s="133"/>
      <c r="S531" s="133"/>
      <c r="T531" s="133"/>
      <c r="U531" s="133"/>
      <c r="V531" s="133"/>
      <c r="W531" s="133"/>
      <c r="X531" s="133"/>
      <c r="Y531" s="133"/>
      <c r="Z531" s="133"/>
      <c r="AA531" s="133"/>
      <c r="AB531" s="165"/>
      <c r="AC531" s="165"/>
      <c r="AD531" s="133"/>
      <c r="AE531" s="188"/>
      <c r="AF531" s="168"/>
      <c r="AG531" s="166"/>
      <c r="AH531" s="166"/>
      <c r="AI531" s="167"/>
      <c r="AJ531" s="188"/>
      <c r="AL531" s="124"/>
      <c r="AM531" s="124"/>
      <c r="AN531" s="124"/>
      <c r="AO531" s="124"/>
      <c r="AP531" s="124"/>
      <c r="AQ531" s="124"/>
      <c r="AR531" s="124"/>
      <c r="AS531" s="124"/>
      <c r="AT531" s="124"/>
      <c r="AU531" s="124"/>
      <c r="AV531" s="124"/>
      <c r="AW531" s="124"/>
      <c r="AX531" s="124"/>
      <c r="AY531" s="124"/>
      <c r="AZ531" s="124"/>
      <c r="BA531" s="124"/>
      <c r="BB531" s="124"/>
      <c r="BC531" s="124"/>
      <c r="BD531" s="124"/>
      <c r="BE531" s="124"/>
      <c r="BF531" s="124"/>
      <c r="BG531" s="124"/>
      <c r="BH531" s="124"/>
      <c r="BI531" s="124"/>
    </row>
    <row r="532" spans="1:61" s="129" customFormat="1" ht="14" hidden="1" x14ac:dyDescent="0.3">
      <c r="A532" s="132"/>
      <c r="B532" s="133"/>
      <c r="C532" s="133"/>
      <c r="D532" s="133"/>
      <c r="E532" s="134"/>
      <c r="F532" s="134"/>
      <c r="G532" s="134"/>
      <c r="H532" s="134"/>
      <c r="I532" s="134"/>
      <c r="J532" s="134"/>
      <c r="K532" s="133"/>
      <c r="L532" s="134"/>
      <c r="M532" s="133"/>
      <c r="N532" s="134"/>
      <c r="O532" s="133"/>
      <c r="P532" s="133"/>
      <c r="Q532" s="133"/>
      <c r="R532" s="133"/>
      <c r="S532" s="133"/>
      <c r="T532" s="133"/>
      <c r="U532" s="133"/>
      <c r="V532" s="133"/>
      <c r="W532" s="133"/>
      <c r="X532" s="133"/>
      <c r="Y532" s="133"/>
      <c r="Z532" s="133"/>
      <c r="AA532" s="133"/>
      <c r="AB532" s="165"/>
      <c r="AC532" s="165"/>
      <c r="AD532" s="133"/>
      <c r="AE532" s="188"/>
      <c r="AF532" s="168"/>
      <c r="AG532" s="166"/>
      <c r="AH532" s="166"/>
      <c r="AI532" s="167"/>
      <c r="AJ532" s="188"/>
      <c r="AL532" s="124"/>
      <c r="AM532" s="124"/>
      <c r="AN532" s="124"/>
      <c r="AO532" s="124"/>
      <c r="AP532" s="124"/>
      <c r="AQ532" s="124"/>
      <c r="AR532" s="124"/>
      <c r="AS532" s="124"/>
      <c r="AT532" s="124"/>
      <c r="AU532" s="124"/>
      <c r="AV532" s="124"/>
      <c r="AW532" s="124"/>
      <c r="AX532" s="124"/>
      <c r="AY532" s="124"/>
      <c r="AZ532" s="124"/>
      <c r="BA532" s="124"/>
      <c r="BB532" s="124"/>
      <c r="BC532" s="124"/>
      <c r="BD532" s="124"/>
      <c r="BE532" s="124"/>
      <c r="BF532" s="124"/>
      <c r="BG532" s="124"/>
      <c r="BH532" s="124"/>
      <c r="BI532" s="124"/>
    </row>
    <row r="533" spans="1:61" s="129" customFormat="1" ht="14" hidden="1" x14ac:dyDescent="0.3">
      <c r="A533" s="132"/>
      <c r="B533" s="133"/>
      <c r="C533" s="133"/>
      <c r="D533" s="133"/>
      <c r="E533" s="134"/>
      <c r="F533" s="134"/>
      <c r="G533" s="134"/>
      <c r="H533" s="134"/>
      <c r="I533" s="134"/>
      <c r="J533" s="134"/>
      <c r="K533" s="133"/>
      <c r="L533" s="134"/>
      <c r="M533" s="133"/>
      <c r="N533" s="134"/>
      <c r="O533" s="133"/>
      <c r="P533" s="133"/>
      <c r="Q533" s="133"/>
      <c r="R533" s="133"/>
      <c r="S533" s="133"/>
      <c r="T533" s="133"/>
      <c r="U533" s="133"/>
      <c r="V533" s="133"/>
      <c r="W533" s="133"/>
      <c r="X533" s="133"/>
      <c r="Y533" s="133"/>
      <c r="Z533" s="133"/>
      <c r="AA533" s="133"/>
      <c r="AB533" s="165"/>
      <c r="AC533" s="165"/>
      <c r="AD533" s="133"/>
      <c r="AE533" s="188"/>
      <c r="AF533" s="168"/>
      <c r="AG533" s="166"/>
      <c r="AH533" s="166"/>
      <c r="AI533" s="167"/>
      <c r="AJ533" s="188"/>
      <c r="AL533" s="124"/>
      <c r="AM533" s="124"/>
      <c r="AN533" s="124"/>
      <c r="AO533" s="124"/>
      <c r="AP533" s="124"/>
      <c r="AQ533" s="124"/>
      <c r="AR533" s="124"/>
      <c r="AS533" s="124"/>
      <c r="AT533" s="124"/>
      <c r="AU533" s="124"/>
      <c r="AV533" s="124"/>
      <c r="AW533" s="124"/>
      <c r="AX533" s="124"/>
      <c r="AY533" s="124"/>
      <c r="AZ533" s="124"/>
      <c r="BA533" s="124"/>
      <c r="BB533" s="124"/>
      <c r="BC533" s="124"/>
      <c r="BD533" s="124"/>
      <c r="BE533" s="124"/>
      <c r="BF533" s="124"/>
      <c r="BG533" s="124"/>
      <c r="BH533" s="124"/>
      <c r="BI533" s="124"/>
    </row>
    <row r="534" spans="1:61" s="129" customFormat="1" ht="14" hidden="1" x14ac:dyDescent="0.3">
      <c r="A534" s="132"/>
      <c r="B534" s="133"/>
      <c r="C534" s="133"/>
      <c r="D534" s="133"/>
      <c r="E534" s="134"/>
      <c r="F534" s="134"/>
      <c r="G534" s="134"/>
      <c r="H534" s="134"/>
      <c r="I534" s="134"/>
      <c r="J534" s="134"/>
      <c r="K534" s="133"/>
      <c r="L534" s="134"/>
      <c r="M534" s="133"/>
      <c r="N534" s="134"/>
      <c r="O534" s="133"/>
      <c r="P534" s="133"/>
      <c r="Q534" s="133"/>
      <c r="R534" s="133"/>
      <c r="S534" s="133"/>
      <c r="T534" s="133"/>
      <c r="U534" s="133"/>
      <c r="V534" s="133"/>
      <c r="W534" s="133"/>
      <c r="X534" s="133"/>
      <c r="Y534" s="133"/>
      <c r="Z534" s="133"/>
      <c r="AA534" s="133"/>
      <c r="AB534" s="165"/>
      <c r="AC534" s="165"/>
      <c r="AD534" s="133"/>
      <c r="AE534" s="188"/>
      <c r="AF534" s="168"/>
      <c r="AG534" s="166"/>
      <c r="AH534" s="166"/>
      <c r="AI534" s="167"/>
      <c r="AJ534" s="188"/>
      <c r="AL534" s="124"/>
      <c r="AM534" s="124"/>
      <c r="AN534" s="124"/>
      <c r="AO534" s="124"/>
      <c r="AP534" s="124"/>
      <c r="AQ534" s="124"/>
      <c r="AR534" s="124"/>
      <c r="AS534" s="124"/>
      <c r="AT534" s="124"/>
      <c r="AU534" s="124"/>
      <c r="AV534" s="124"/>
      <c r="AW534" s="124"/>
      <c r="AX534" s="124"/>
      <c r="AY534" s="124"/>
      <c r="AZ534" s="124"/>
      <c r="BA534" s="124"/>
      <c r="BB534" s="124"/>
      <c r="BC534" s="124"/>
      <c r="BD534" s="124"/>
      <c r="BE534" s="124"/>
      <c r="BF534" s="124"/>
      <c r="BG534" s="124"/>
      <c r="BH534" s="124"/>
      <c r="BI534" s="124"/>
    </row>
    <row r="535" spans="1:61" s="129" customFormat="1" ht="14" hidden="1" x14ac:dyDescent="0.3">
      <c r="A535" s="132"/>
      <c r="B535" s="133"/>
      <c r="C535" s="133"/>
      <c r="D535" s="133"/>
      <c r="E535" s="134"/>
      <c r="F535" s="134"/>
      <c r="G535" s="134"/>
      <c r="H535" s="134"/>
      <c r="I535" s="134"/>
      <c r="J535" s="134"/>
      <c r="K535" s="133"/>
      <c r="L535" s="134"/>
      <c r="M535" s="133"/>
      <c r="N535" s="134"/>
      <c r="O535" s="133"/>
      <c r="P535" s="133"/>
      <c r="Q535" s="133"/>
      <c r="R535" s="133"/>
      <c r="S535" s="133"/>
      <c r="T535" s="133"/>
      <c r="U535" s="133"/>
      <c r="V535" s="133"/>
      <c r="W535" s="133"/>
      <c r="X535" s="133"/>
      <c r="Y535" s="133"/>
      <c r="Z535" s="133"/>
      <c r="AA535" s="133"/>
      <c r="AB535" s="165"/>
      <c r="AC535" s="165"/>
      <c r="AD535" s="133"/>
      <c r="AE535" s="188"/>
      <c r="AF535" s="168"/>
      <c r="AG535" s="166"/>
      <c r="AH535" s="166"/>
      <c r="AI535" s="167"/>
      <c r="AJ535" s="188"/>
      <c r="AL535" s="124"/>
      <c r="AM535" s="124"/>
      <c r="AN535" s="124"/>
      <c r="AO535" s="124"/>
      <c r="AP535" s="124"/>
      <c r="AQ535" s="124"/>
      <c r="AR535" s="124"/>
      <c r="AS535" s="124"/>
      <c r="AT535" s="124"/>
      <c r="AU535" s="124"/>
      <c r="AV535" s="124"/>
      <c r="AW535" s="124"/>
      <c r="AX535" s="124"/>
      <c r="AY535" s="124"/>
      <c r="AZ535" s="124"/>
      <c r="BA535" s="124"/>
      <c r="BB535" s="124"/>
      <c r="BC535" s="124"/>
      <c r="BD535" s="124"/>
      <c r="BE535" s="124"/>
      <c r="BF535" s="124"/>
      <c r="BG535" s="124"/>
      <c r="BH535" s="124"/>
      <c r="BI535" s="124"/>
    </row>
    <row r="536" spans="1:61" s="129" customFormat="1" ht="14" hidden="1" x14ac:dyDescent="0.3">
      <c r="A536" s="132"/>
      <c r="B536" s="133"/>
      <c r="C536" s="133"/>
      <c r="D536" s="133"/>
      <c r="E536" s="134"/>
      <c r="F536" s="134"/>
      <c r="G536" s="134"/>
      <c r="H536" s="134"/>
      <c r="I536" s="134"/>
      <c r="J536" s="134"/>
      <c r="K536" s="133"/>
      <c r="L536" s="134"/>
      <c r="M536" s="133"/>
      <c r="N536" s="134"/>
      <c r="O536" s="133"/>
      <c r="P536" s="133"/>
      <c r="Q536" s="133"/>
      <c r="R536" s="133"/>
      <c r="S536" s="133"/>
      <c r="T536" s="133"/>
      <c r="U536" s="133"/>
      <c r="V536" s="133"/>
      <c r="W536" s="133"/>
      <c r="X536" s="133"/>
      <c r="Y536" s="133"/>
      <c r="Z536" s="133"/>
      <c r="AA536" s="133"/>
      <c r="AB536" s="165"/>
      <c r="AC536" s="165"/>
      <c r="AD536" s="133"/>
      <c r="AE536" s="188"/>
      <c r="AF536" s="168"/>
      <c r="AG536" s="166"/>
      <c r="AH536" s="166"/>
      <c r="AI536" s="167"/>
      <c r="AJ536" s="188"/>
      <c r="AL536" s="124"/>
      <c r="AM536" s="124"/>
      <c r="AN536" s="124"/>
      <c r="AO536" s="124"/>
      <c r="AP536" s="124"/>
      <c r="AQ536" s="124"/>
      <c r="AR536" s="124"/>
      <c r="AS536" s="124"/>
      <c r="AT536" s="124"/>
      <c r="AU536" s="124"/>
      <c r="AV536" s="124"/>
      <c r="AW536" s="124"/>
      <c r="AX536" s="124"/>
      <c r="AY536" s="124"/>
      <c r="AZ536" s="124"/>
      <c r="BA536" s="124"/>
      <c r="BB536" s="124"/>
      <c r="BC536" s="124"/>
      <c r="BD536" s="124"/>
      <c r="BE536" s="124"/>
      <c r="BF536" s="124"/>
      <c r="BG536" s="124"/>
      <c r="BH536" s="124"/>
      <c r="BI536" s="124"/>
    </row>
    <row r="537" spans="1:61" s="129" customFormat="1" ht="14" hidden="1" x14ac:dyDescent="0.3">
      <c r="A537" s="132"/>
      <c r="B537" s="133"/>
      <c r="C537" s="133"/>
      <c r="D537" s="133"/>
      <c r="E537" s="134"/>
      <c r="F537" s="134"/>
      <c r="G537" s="134"/>
      <c r="H537" s="134"/>
      <c r="I537" s="134"/>
      <c r="J537" s="134"/>
      <c r="K537" s="133"/>
      <c r="L537" s="134"/>
      <c r="M537" s="133"/>
      <c r="N537" s="134"/>
      <c r="O537" s="133"/>
      <c r="P537" s="133"/>
      <c r="Q537" s="133"/>
      <c r="R537" s="133"/>
      <c r="S537" s="133"/>
      <c r="T537" s="133"/>
      <c r="U537" s="133"/>
      <c r="V537" s="133"/>
      <c r="W537" s="133"/>
      <c r="X537" s="133"/>
      <c r="Y537" s="133"/>
      <c r="Z537" s="133"/>
      <c r="AA537" s="133"/>
      <c r="AB537" s="165"/>
      <c r="AC537" s="165"/>
      <c r="AD537" s="133"/>
      <c r="AE537" s="188"/>
      <c r="AF537" s="168"/>
      <c r="AG537" s="166"/>
      <c r="AH537" s="166"/>
      <c r="AI537" s="167"/>
      <c r="AJ537" s="188"/>
      <c r="AL537" s="124"/>
      <c r="AM537" s="124"/>
      <c r="AN537" s="124"/>
      <c r="AO537" s="124"/>
      <c r="AP537" s="124"/>
      <c r="AQ537" s="124"/>
      <c r="AR537" s="124"/>
      <c r="AS537" s="124"/>
      <c r="AT537" s="124"/>
      <c r="AU537" s="124"/>
      <c r="AV537" s="124"/>
      <c r="AW537" s="124"/>
      <c r="AX537" s="124"/>
      <c r="AY537" s="124"/>
      <c r="AZ537" s="124"/>
      <c r="BA537" s="124"/>
      <c r="BB537" s="124"/>
      <c r="BC537" s="124"/>
      <c r="BD537" s="124"/>
      <c r="BE537" s="124"/>
      <c r="BF537" s="124"/>
      <c r="BG537" s="124"/>
      <c r="BH537" s="124"/>
      <c r="BI537" s="124"/>
    </row>
    <row r="538" spans="1:61" s="129" customFormat="1" ht="14" hidden="1" x14ac:dyDescent="0.3">
      <c r="A538" s="132"/>
      <c r="B538" s="133"/>
      <c r="C538" s="133"/>
      <c r="D538" s="133"/>
      <c r="E538" s="134"/>
      <c r="F538" s="134"/>
      <c r="G538" s="134"/>
      <c r="H538" s="134"/>
      <c r="I538" s="134"/>
      <c r="J538" s="134"/>
      <c r="K538" s="133"/>
      <c r="L538" s="134"/>
      <c r="M538" s="133"/>
      <c r="N538" s="134"/>
      <c r="O538" s="133"/>
      <c r="P538" s="133"/>
      <c r="Q538" s="133"/>
      <c r="R538" s="133"/>
      <c r="S538" s="133"/>
      <c r="T538" s="133"/>
      <c r="U538" s="133"/>
      <c r="V538" s="133"/>
      <c r="W538" s="133"/>
      <c r="X538" s="133"/>
      <c r="Y538" s="133"/>
      <c r="Z538" s="133"/>
      <c r="AA538" s="133"/>
      <c r="AB538" s="165"/>
      <c r="AC538" s="165"/>
      <c r="AD538" s="133"/>
      <c r="AE538" s="188"/>
      <c r="AF538" s="168"/>
      <c r="AG538" s="166"/>
      <c r="AH538" s="166"/>
      <c r="AI538" s="167"/>
      <c r="AJ538" s="188"/>
      <c r="AL538" s="124"/>
      <c r="AM538" s="124"/>
      <c r="AN538" s="124"/>
      <c r="AO538" s="124"/>
      <c r="AP538" s="124"/>
      <c r="AQ538" s="124"/>
      <c r="AR538" s="124"/>
      <c r="AS538" s="124"/>
      <c r="AT538" s="124"/>
      <c r="AU538" s="124"/>
      <c r="AV538" s="124"/>
      <c r="AW538" s="124"/>
      <c r="AX538" s="124"/>
      <c r="AY538" s="124"/>
      <c r="AZ538" s="124"/>
      <c r="BA538" s="124"/>
      <c r="BB538" s="124"/>
      <c r="BC538" s="124"/>
      <c r="BD538" s="124"/>
      <c r="BE538" s="124"/>
      <c r="BF538" s="124"/>
      <c r="BG538" s="124"/>
      <c r="BH538" s="124"/>
      <c r="BI538" s="124"/>
    </row>
    <row r="539" spans="1:61" s="129" customFormat="1" ht="14" hidden="1" x14ac:dyDescent="0.3">
      <c r="A539" s="132"/>
      <c r="B539" s="133"/>
      <c r="C539" s="133"/>
      <c r="D539" s="133"/>
      <c r="E539" s="134"/>
      <c r="F539" s="134"/>
      <c r="G539" s="134"/>
      <c r="H539" s="134"/>
      <c r="I539" s="134"/>
      <c r="J539" s="134"/>
      <c r="K539" s="133"/>
      <c r="L539" s="134"/>
      <c r="M539" s="133"/>
      <c r="N539" s="134"/>
      <c r="O539" s="133"/>
      <c r="P539" s="133"/>
      <c r="Q539" s="133"/>
      <c r="R539" s="133"/>
      <c r="S539" s="133"/>
      <c r="T539" s="133"/>
      <c r="U539" s="133"/>
      <c r="V539" s="133"/>
      <c r="W539" s="133"/>
      <c r="X539" s="133"/>
      <c r="Y539" s="133"/>
      <c r="Z539" s="133"/>
      <c r="AA539" s="133"/>
      <c r="AB539" s="165"/>
      <c r="AC539" s="165"/>
      <c r="AD539" s="133"/>
      <c r="AE539" s="188"/>
      <c r="AF539" s="168"/>
      <c r="AG539" s="166"/>
      <c r="AH539" s="166"/>
      <c r="AI539" s="167"/>
      <c r="AJ539" s="188"/>
      <c r="AL539" s="124"/>
      <c r="AM539" s="124"/>
      <c r="AN539" s="124"/>
      <c r="AO539" s="124"/>
      <c r="AP539" s="124"/>
      <c r="AQ539" s="124"/>
      <c r="AR539" s="124"/>
      <c r="AS539" s="124"/>
      <c r="AT539" s="124"/>
      <c r="AU539" s="124"/>
      <c r="AV539" s="124"/>
      <c r="AW539" s="124"/>
      <c r="AX539" s="124"/>
      <c r="AY539" s="124"/>
      <c r="AZ539" s="124"/>
      <c r="BA539" s="124"/>
      <c r="BB539" s="124"/>
      <c r="BC539" s="124"/>
      <c r="BD539" s="124"/>
      <c r="BE539" s="124"/>
      <c r="BF539" s="124"/>
      <c r="BG539" s="124"/>
      <c r="BH539" s="124"/>
      <c r="BI539" s="124"/>
    </row>
    <row r="540" spans="1:61" s="129" customFormat="1" ht="14" hidden="1" x14ac:dyDescent="0.3">
      <c r="A540" s="132"/>
      <c r="B540" s="133"/>
      <c r="C540" s="133"/>
      <c r="D540" s="133"/>
      <c r="E540" s="134"/>
      <c r="F540" s="134"/>
      <c r="G540" s="134"/>
      <c r="H540" s="134"/>
      <c r="I540" s="134"/>
      <c r="J540" s="134"/>
      <c r="K540" s="133"/>
      <c r="L540" s="134"/>
      <c r="M540" s="133"/>
      <c r="N540" s="134"/>
      <c r="O540" s="133"/>
      <c r="P540" s="133"/>
      <c r="Q540" s="133"/>
      <c r="R540" s="133"/>
      <c r="S540" s="133"/>
      <c r="T540" s="133"/>
      <c r="U540" s="133"/>
      <c r="V540" s="133"/>
      <c r="W540" s="133"/>
      <c r="X540" s="133"/>
      <c r="Y540" s="133"/>
      <c r="Z540" s="133"/>
      <c r="AA540" s="133"/>
      <c r="AB540" s="165"/>
      <c r="AC540" s="165"/>
      <c r="AD540" s="133"/>
      <c r="AE540" s="188"/>
      <c r="AF540" s="168"/>
      <c r="AG540" s="166"/>
      <c r="AH540" s="166"/>
      <c r="AI540" s="167"/>
      <c r="AJ540" s="188"/>
      <c r="AL540" s="124"/>
      <c r="AM540" s="124"/>
      <c r="AN540" s="124"/>
      <c r="AO540" s="124"/>
      <c r="AP540" s="124"/>
      <c r="AQ540" s="124"/>
      <c r="AR540" s="124"/>
      <c r="AS540" s="124"/>
      <c r="AT540" s="124"/>
      <c r="AU540" s="124"/>
      <c r="AV540" s="124"/>
      <c r="AW540" s="124"/>
      <c r="AX540" s="124"/>
      <c r="AY540" s="124"/>
      <c r="AZ540" s="124"/>
      <c r="BA540" s="124"/>
      <c r="BB540" s="124"/>
      <c r="BC540" s="124"/>
      <c r="BD540" s="124"/>
      <c r="BE540" s="124"/>
      <c r="BF540" s="124"/>
      <c r="BG540" s="124"/>
      <c r="BH540" s="124"/>
      <c r="BI540" s="124"/>
    </row>
    <row r="541" spans="1:61" s="129" customFormat="1" ht="14" hidden="1" x14ac:dyDescent="0.3">
      <c r="A541" s="132"/>
      <c r="B541" s="133"/>
      <c r="C541" s="133"/>
      <c r="D541" s="133"/>
      <c r="E541" s="134"/>
      <c r="F541" s="134"/>
      <c r="G541" s="134"/>
      <c r="H541" s="134"/>
      <c r="I541" s="134"/>
      <c r="J541" s="134"/>
      <c r="K541" s="133"/>
      <c r="L541" s="134"/>
      <c r="M541" s="133"/>
      <c r="N541" s="134"/>
      <c r="O541" s="133"/>
      <c r="P541" s="133"/>
      <c r="Q541" s="133"/>
      <c r="R541" s="133"/>
      <c r="S541" s="133"/>
      <c r="T541" s="133"/>
      <c r="U541" s="133"/>
      <c r="V541" s="133"/>
      <c r="W541" s="133"/>
      <c r="X541" s="133"/>
      <c r="Y541" s="133"/>
      <c r="Z541" s="133"/>
      <c r="AA541" s="133"/>
      <c r="AB541" s="165"/>
      <c r="AC541" s="165"/>
      <c r="AD541" s="133"/>
      <c r="AE541" s="188"/>
      <c r="AF541" s="168"/>
      <c r="AG541" s="166"/>
      <c r="AH541" s="166"/>
      <c r="AI541" s="167"/>
      <c r="AJ541" s="188"/>
      <c r="AL541" s="124"/>
      <c r="AM541" s="124"/>
      <c r="AN541" s="124"/>
      <c r="AO541" s="124"/>
      <c r="AP541" s="124"/>
      <c r="AQ541" s="124"/>
      <c r="AR541" s="124"/>
      <c r="AS541" s="124"/>
      <c r="AT541" s="124"/>
      <c r="AU541" s="124"/>
      <c r="AV541" s="124"/>
      <c r="AW541" s="124"/>
      <c r="AX541" s="124"/>
      <c r="AY541" s="124"/>
      <c r="AZ541" s="124"/>
      <c r="BA541" s="124"/>
      <c r="BB541" s="124"/>
      <c r="BC541" s="124"/>
      <c r="BD541" s="124"/>
      <c r="BE541" s="124"/>
      <c r="BF541" s="124"/>
      <c r="BG541" s="124"/>
      <c r="BH541" s="124"/>
      <c r="BI541" s="124"/>
    </row>
    <row r="542" spans="1:61" s="129" customFormat="1" ht="14" hidden="1" x14ac:dyDescent="0.3">
      <c r="A542" s="132"/>
      <c r="B542" s="133"/>
      <c r="C542" s="133"/>
      <c r="D542" s="133"/>
      <c r="E542" s="134"/>
      <c r="F542" s="134"/>
      <c r="G542" s="134"/>
      <c r="H542" s="134"/>
      <c r="I542" s="134"/>
      <c r="J542" s="134"/>
      <c r="K542" s="133"/>
      <c r="L542" s="134"/>
      <c r="M542" s="133"/>
      <c r="N542" s="134"/>
      <c r="O542" s="133"/>
      <c r="P542" s="133"/>
      <c r="Q542" s="133"/>
      <c r="R542" s="133"/>
      <c r="S542" s="133"/>
      <c r="T542" s="133"/>
      <c r="U542" s="133"/>
      <c r="V542" s="133"/>
      <c r="W542" s="133"/>
      <c r="X542" s="133"/>
      <c r="Y542" s="133"/>
      <c r="Z542" s="133"/>
      <c r="AA542" s="133"/>
      <c r="AB542" s="165"/>
      <c r="AC542" s="165"/>
      <c r="AD542" s="133"/>
      <c r="AE542" s="188"/>
      <c r="AF542" s="168"/>
      <c r="AG542" s="166"/>
      <c r="AH542" s="166"/>
      <c r="AI542" s="167"/>
      <c r="AJ542" s="188"/>
      <c r="AL542" s="124"/>
      <c r="AM542" s="124"/>
      <c r="AN542" s="124"/>
      <c r="AO542" s="124"/>
      <c r="AP542" s="124"/>
      <c r="AQ542" s="124"/>
      <c r="AR542" s="124"/>
      <c r="AS542" s="124"/>
      <c r="AT542" s="124"/>
      <c r="AU542" s="124"/>
      <c r="AV542" s="124"/>
      <c r="AW542" s="124"/>
      <c r="AX542" s="124"/>
      <c r="AY542" s="124"/>
      <c r="AZ542" s="124"/>
      <c r="BA542" s="124"/>
      <c r="BB542" s="124"/>
      <c r="BC542" s="124"/>
      <c r="BD542" s="124"/>
      <c r="BE542" s="124"/>
      <c r="BF542" s="124"/>
      <c r="BG542" s="124"/>
      <c r="BH542" s="124"/>
      <c r="BI542" s="124"/>
    </row>
    <row r="543" spans="1:61" s="129" customFormat="1" ht="14" hidden="1" x14ac:dyDescent="0.3">
      <c r="A543" s="132"/>
      <c r="B543" s="133"/>
      <c r="C543" s="133"/>
      <c r="D543" s="133"/>
      <c r="E543" s="134"/>
      <c r="F543" s="134"/>
      <c r="G543" s="134"/>
      <c r="H543" s="134"/>
      <c r="I543" s="134"/>
      <c r="J543" s="134"/>
      <c r="K543" s="133"/>
      <c r="L543" s="134"/>
      <c r="M543" s="133"/>
      <c r="N543" s="134"/>
      <c r="O543" s="133"/>
      <c r="P543" s="133"/>
      <c r="Q543" s="133"/>
      <c r="R543" s="133"/>
      <c r="S543" s="133"/>
      <c r="T543" s="133"/>
      <c r="U543" s="133"/>
      <c r="V543" s="133"/>
      <c r="W543" s="133"/>
      <c r="X543" s="133"/>
      <c r="Y543" s="133"/>
      <c r="Z543" s="133"/>
      <c r="AA543" s="133"/>
      <c r="AB543" s="165"/>
      <c r="AC543" s="165"/>
      <c r="AD543" s="133"/>
      <c r="AE543" s="188"/>
      <c r="AF543" s="168"/>
      <c r="AG543" s="166"/>
      <c r="AH543" s="166"/>
      <c r="AI543" s="167"/>
      <c r="AJ543" s="188"/>
      <c r="AL543" s="124"/>
      <c r="AM543" s="124"/>
      <c r="AN543" s="124"/>
      <c r="AO543" s="124"/>
      <c r="AP543" s="124"/>
      <c r="AQ543" s="124"/>
      <c r="AR543" s="124"/>
      <c r="AS543" s="124"/>
      <c r="AT543" s="124"/>
      <c r="AU543" s="124"/>
      <c r="AV543" s="124"/>
      <c r="AW543" s="124"/>
      <c r="AX543" s="124"/>
      <c r="AY543" s="124"/>
      <c r="AZ543" s="124"/>
      <c r="BA543" s="124"/>
      <c r="BB543" s="124"/>
      <c r="BC543" s="124"/>
      <c r="BD543" s="124"/>
      <c r="BE543" s="124"/>
      <c r="BF543" s="124"/>
      <c r="BG543" s="124"/>
      <c r="BH543" s="124"/>
      <c r="BI543" s="124"/>
    </row>
    <row r="544" spans="1:61" s="129" customFormat="1" ht="14" hidden="1" x14ac:dyDescent="0.3">
      <c r="A544" s="132"/>
      <c r="B544" s="133"/>
      <c r="C544" s="133"/>
      <c r="D544" s="133"/>
      <c r="E544" s="134"/>
      <c r="F544" s="134"/>
      <c r="G544" s="134"/>
      <c r="H544" s="134"/>
      <c r="I544" s="134"/>
      <c r="J544" s="134"/>
      <c r="K544" s="133"/>
      <c r="L544" s="134"/>
      <c r="M544" s="133"/>
      <c r="N544" s="134"/>
      <c r="O544" s="133"/>
      <c r="P544" s="133"/>
      <c r="Q544" s="133"/>
      <c r="R544" s="133"/>
      <c r="S544" s="133"/>
      <c r="T544" s="133"/>
      <c r="U544" s="133"/>
      <c r="V544" s="133"/>
      <c r="W544" s="133"/>
      <c r="X544" s="133"/>
      <c r="Y544" s="133"/>
      <c r="Z544" s="133"/>
      <c r="AA544" s="133"/>
      <c r="AB544" s="165"/>
      <c r="AC544" s="165"/>
      <c r="AD544" s="133"/>
      <c r="AE544" s="188"/>
      <c r="AF544" s="168"/>
      <c r="AG544" s="166"/>
      <c r="AH544" s="166"/>
      <c r="AI544" s="167"/>
      <c r="AJ544" s="188"/>
      <c r="AL544" s="124"/>
      <c r="AM544" s="124"/>
      <c r="AN544" s="124"/>
      <c r="AO544" s="124"/>
      <c r="AP544" s="124"/>
      <c r="AQ544" s="124"/>
      <c r="AR544" s="124"/>
      <c r="AS544" s="124"/>
      <c r="AT544" s="124"/>
      <c r="AU544" s="124"/>
      <c r="AV544" s="124"/>
      <c r="AW544" s="124"/>
      <c r="AX544" s="124"/>
      <c r="AY544" s="124"/>
      <c r="AZ544" s="124"/>
      <c r="BA544" s="124"/>
      <c r="BB544" s="124"/>
      <c r="BC544" s="124"/>
      <c r="BD544" s="124"/>
      <c r="BE544" s="124"/>
      <c r="BF544" s="124"/>
      <c r="BG544" s="124"/>
      <c r="BH544" s="124"/>
      <c r="BI544" s="124"/>
    </row>
    <row r="545" spans="1:61" s="129" customFormat="1" ht="14" hidden="1" x14ac:dyDescent="0.3">
      <c r="A545" s="132"/>
      <c r="B545" s="133"/>
      <c r="C545" s="133"/>
      <c r="D545" s="133"/>
      <c r="E545" s="134"/>
      <c r="F545" s="134"/>
      <c r="G545" s="134"/>
      <c r="H545" s="134"/>
      <c r="I545" s="134"/>
      <c r="J545" s="134"/>
      <c r="K545" s="133"/>
      <c r="L545" s="134"/>
      <c r="M545" s="133"/>
      <c r="N545" s="134"/>
      <c r="O545" s="133"/>
      <c r="P545" s="133"/>
      <c r="Q545" s="133"/>
      <c r="R545" s="133"/>
      <c r="S545" s="133"/>
      <c r="T545" s="133"/>
      <c r="U545" s="133"/>
      <c r="V545" s="133"/>
      <c r="W545" s="133"/>
      <c r="X545" s="133"/>
      <c r="Y545" s="133"/>
      <c r="Z545" s="133"/>
      <c r="AA545" s="133"/>
      <c r="AB545" s="165"/>
      <c r="AC545" s="165"/>
      <c r="AD545" s="133"/>
      <c r="AE545" s="188"/>
      <c r="AF545" s="168"/>
      <c r="AG545" s="166"/>
      <c r="AH545" s="166"/>
      <c r="AI545" s="167"/>
      <c r="AJ545" s="188"/>
      <c r="AL545" s="124"/>
      <c r="AM545" s="124"/>
      <c r="AN545" s="124"/>
      <c r="AO545" s="124"/>
      <c r="AP545" s="124"/>
      <c r="AQ545" s="124"/>
      <c r="AR545" s="124"/>
      <c r="AS545" s="124"/>
      <c r="AT545" s="124"/>
      <c r="AU545" s="124"/>
      <c r="AV545" s="124"/>
      <c r="AW545" s="124"/>
      <c r="AX545" s="124"/>
      <c r="AY545" s="124"/>
      <c r="AZ545" s="124"/>
      <c r="BA545" s="124"/>
      <c r="BB545" s="124"/>
      <c r="BC545" s="124"/>
      <c r="BD545" s="124"/>
      <c r="BE545" s="124"/>
      <c r="BF545" s="124"/>
      <c r="BG545" s="124"/>
      <c r="BH545" s="124"/>
      <c r="BI545" s="124"/>
    </row>
    <row r="546" spans="1:61" s="129" customFormat="1" ht="14" hidden="1" x14ac:dyDescent="0.3">
      <c r="A546" s="132"/>
      <c r="B546" s="133"/>
      <c r="C546" s="133"/>
      <c r="D546" s="133"/>
      <c r="E546" s="134"/>
      <c r="F546" s="134"/>
      <c r="G546" s="134"/>
      <c r="H546" s="134"/>
      <c r="I546" s="134"/>
      <c r="J546" s="134"/>
      <c r="K546" s="133"/>
      <c r="L546" s="134"/>
      <c r="M546" s="133"/>
      <c r="N546" s="134"/>
      <c r="O546" s="133"/>
      <c r="P546" s="133"/>
      <c r="Q546" s="133"/>
      <c r="R546" s="133"/>
      <c r="S546" s="133"/>
      <c r="T546" s="133"/>
      <c r="U546" s="133"/>
      <c r="V546" s="133"/>
      <c r="W546" s="133"/>
      <c r="X546" s="133"/>
      <c r="Y546" s="133"/>
      <c r="Z546" s="133"/>
      <c r="AA546" s="133"/>
      <c r="AB546" s="165"/>
      <c r="AC546" s="165"/>
      <c r="AD546" s="133"/>
      <c r="AE546" s="188"/>
      <c r="AF546" s="168"/>
      <c r="AG546" s="166"/>
      <c r="AH546" s="166"/>
      <c r="AI546" s="167"/>
      <c r="AJ546" s="188"/>
      <c r="AL546" s="124"/>
      <c r="AM546" s="124"/>
      <c r="AN546" s="124"/>
      <c r="AO546" s="124"/>
      <c r="AP546" s="124"/>
      <c r="AQ546" s="124"/>
      <c r="AR546" s="124"/>
      <c r="AS546" s="124"/>
      <c r="AT546" s="124"/>
      <c r="AU546" s="124"/>
      <c r="AV546" s="124"/>
      <c r="AW546" s="124"/>
      <c r="AX546" s="124"/>
      <c r="AY546" s="124"/>
      <c r="AZ546" s="124"/>
      <c r="BA546" s="124"/>
      <c r="BB546" s="124"/>
      <c r="BC546" s="124"/>
      <c r="BD546" s="124"/>
      <c r="BE546" s="124"/>
      <c r="BF546" s="124"/>
      <c r="BG546" s="124"/>
      <c r="BH546" s="124"/>
      <c r="BI546" s="124"/>
    </row>
    <row r="547" spans="1:61" s="129" customFormat="1" ht="14" hidden="1" x14ac:dyDescent="0.3">
      <c r="A547" s="132"/>
      <c r="B547" s="133"/>
      <c r="C547" s="133"/>
      <c r="D547" s="133"/>
      <c r="E547" s="134"/>
      <c r="F547" s="134"/>
      <c r="G547" s="134"/>
      <c r="H547" s="134"/>
      <c r="I547" s="134"/>
      <c r="J547" s="134"/>
      <c r="K547" s="133"/>
      <c r="L547" s="134"/>
      <c r="M547" s="133"/>
      <c r="N547" s="134"/>
      <c r="O547" s="133"/>
      <c r="P547" s="133"/>
      <c r="Q547" s="133"/>
      <c r="R547" s="133"/>
      <c r="S547" s="133"/>
      <c r="T547" s="133"/>
      <c r="U547" s="133"/>
      <c r="V547" s="133"/>
      <c r="W547" s="133"/>
      <c r="X547" s="133"/>
      <c r="Y547" s="133"/>
      <c r="Z547" s="133"/>
      <c r="AA547" s="133"/>
      <c r="AB547" s="165"/>
      <c r="AC547" s="165"/>
      <c r="AD547" s="133"/>
      <c r="AE547" s="188"/>
      <c r="AF547" s="168"/>
      <c r="AG547" s="166"/>
      <c r="AH547" s="166"/>
      <c r="AI547" s="167"/>
      <c r="AJ547" s="188"/>
      <c r="AL547" s="124"/>
      <c r="AM547" s="124"/>
      <c r="AN547" s="124"/>
      <c r="AO547" s="124"/>
      <c r="AP547" s="124"/>
      <c r="AQ547" s="124"/>
      <c r="AR547" s="124"/>
      <c r="AS547" s="124"/>
      <c r="AT547" s="124"/>
      <c r="AU547" s="124"/>
      <c r="AV547" s="124"/>
      <c r="AW547" s="124"/>
      <c r="AX547" s="124"/>
      <c r="AY547" s="124"/>
      <c r="AZ547" s="124"/>
      <c r="BA547" s="124"/>
      <c r="BB547" s="124"/>
      <c r="BC547" s="124"/>
      <c r="BD547" s="124"/>
      <c r="BE547" s="124"/>
      <c r="BF547" s="124"/>
      <c r="BG547" s="124"/>
      <c r="BH547" s="124"/>
      <c r="BI547" s="124"/>
    </row>
    <row r="548" spans="1:61" s="129" customFormat="1" ht="14" hidden="1" x14ac:dyDescent="0.3">
      <c r="A548" s="132"/>
      <c r="B548" s="133"/>
      <c r="C548" s="133"/>
      <c r="D548" s="133"/>
      <c r="E548" s="134"/>
      <c r="F548" s="134"/>
      <c r="G548" s="134"/>
      <c r="H548" s="134"/>
      <c r="I548" s="134"/>
      <c r="J548" s="134"/>
      <c r="K548" s="133"/>
      <c r="L548" s="134"/>
      <c r="M548" s="133"/>
      <c r="N548" s="134"/>
      <c r="O548" s="133"/>
      <c r="P548" s="133"/>
      <c r="Q548" s="133"/>
      <c r="R548" s="133"/>
      <c r="S548" s="133"/>
      <c r="T548" s="133"/>
      <c r="U548" s="133"/>
      <c r="V548" s="133"/>
      <c r="W548" s="133"/>
      <c r="X548" s="133"/>
      <c r="Y548" s="133"/>
      <c r="Z548" s="133"/>
      <c r="AA548" s="133"/>
      <c r="AB548" s="165"/>
      <c r="AC548" s="165"/>
      <c r="AD548" s="133"/>
      <c r="AE548" s="188"/>
      <c r="AF548" s="168"/>
      <c r="AG548" s="166"/>
      <c r="AH548" s="166"/>
      <c r="AI548" s="167"/>
      <c r="AJ548" s="188"/>
      <c r="AL548" s="124"/>
      <c r="AM548" s="124"/>
      <c r="AN548" s="124"/>
      <c r="AO548" s="124"/>
      <c r="AP548" s="124"/>
      <c r="AQ548" s="124"/>
      <c r="AR548" s="124"/>
      <c r="AS548" s="124"/>
      <c r="AT548" s="124"/>
      <c r="AU548" s="124"/>
      <c r="AV548" s="124"/>
      <c r="AW548" s="124"/>
      <c r="AX548" s="124"/>
      <c r="AY548" s="124"/>
      <c r="AZ548" s="124"/>
      <c r="BA548" s="124"/>
      <c r="BB548" s="124"/>
      <c r="BC548" s="124"/>
      <c r="BD548" s="124"/>
      <c r="BE548" s="124"/>
      <c r="BF548" s="124"/>
      <c r="BG548" s="124"/>
      <c r="BH548" s="124"/>
      <c r="BI548" s="124"/>
    </row>
    <row r="549" spans="1:61" s="129" customFormat="1" ht="14" hidden="1" x14ac:dyDescent="0.3">
      <c r="A549" s="132"/>
      <c r="B549" s="133"/>
      <c r="C549" s="133"/>
      <c r="D549" s="133"/>
      <c r="E549" s="134"/>
      <c r="F549" s="134"/>
      <c r="G549" s="134"/>
      <c r="H549" s="134"/>
      <c r="I549" s="134"/>
      <c r="J549" s="134"/>
      <c r="K549" s="133"/>
      <c r="L549" s="134"/>
      <c r="M549" s="133"/>
      <c r="N549" s="134"/>
      <c r="O549" s="133"/>
      <c r="P549" s="133"/>
      <c r="Q549" s="133"/>
      <c r="R549" s="133"/>
      <c r="S549" s="133"/>
      <c r="T549" s="133"/>
      <c r="U549" s="133"/>
      <c r="V549" s="133"/>
      <c r="W549" s="133"/>
      <c r="X549" s="133"/>
      <c r="Y549" s="133"/>
      <c r="Z549" s="133"/>
      <c r="AA549" s="133"/>
      <c r="AB549" s="165"/>
      <c r="AC549" s="165"/>
      <c r="AD549" s="133"/>
      <c r="AE549" s="188"/>
      <c r="AF549" s="168"/>
      <c r="AG549" s="166"/>
      <c r="AH549" s="166"/>
      <c r="AI549" s="167"/>
      <c r="AJ549" s="188"/>
      <c r="AL549" s="124"/>
      <c r="AM549" s="124"/>
      <c r="AN549" s="124"/>
      <c r="AO549" s="124"/>
      <c r="AP549" s="124"/>
      <c r="AQ549" s="124"/>
      <c r="AR549" s="124"/>
      <c r="AS549" s="124"/>
      <c r="AT549" s="124"/>
      <c r="AU549" s="124"/>
      <c r="AV549" s="124"/>
      <c r="AW549" s="124"/>
      <c r="AX549" s="124"/>
      <c r="AY549" s="124"/>
      <c r="AZ549" s="124"/>
      <c r="BA549" s="124"/>
      <c r="BB549" s="124"/>
      <c r="BC549" s="124"/>
      <c r="BD549" s="124"/>
      <c r="BE549" s="124"/>
      <c r="BF549" s="124"/>
      <c r="BG549" s="124"/>
      <c r="BH549" s="124"/>
      <c r="BI549" s="124"/>
    </row>
    <row r="550" spans="1:61" s="129" customFormat="1" ht="14" hidden="1" x14ac:dyDescent="0.3">
      <c r="A550" s="132"/>
      <c r="B550" s="133"/>
      <c r="C550" s="133"/>
      <c r="D550" s="133"/>
      <c r="E550" s="134"/>
      <c r="F550" s="134"/>
      <c r="G550" s="134"/>
      <c r="H550" s="134"/>
      <c r="I550" s="134"/>
      <c r="J550" s="134"/>
      <c r="K550" s="133"/>
      <c r="L550" s="134"/>
      <c r="M550" s="133"/>
      <c r="N550" s="134"/>
      <c r="O550" s="133"/>
      <c r="P550" s="133"/>
      <c r="Q550" s="133"/>
      <c r="R550" s="133"/>
      <c r="S550" s="133"/>
      <c r="T550" s="133"/>
      <c r="U550" s="133"/>
      <c r="V550" s="133"/>
      <c r="W550" s="133"/>
      <c r="X550" s="133"/>
      <c r="Y550" s="133"/>
      <c r="Z550" s="133"/>
      <c r="AA550" s="133"/>
      <c r="AB550" s="165"/>
      <c r="AC550" s="165"/>
      <c r="AD550" s="133"/>
      <c r="AE550" s="188"/>
      <c r="AF550" s="168"/>
      <c r="AG550" s="166"/>
      <c r="AH550" s="166"/>
      <c r="AI550" s="167"/>
      <c r="AJ550" s="188"/>
      <c r="AL550" s="124"/>
      <c r="AM550" s="124"/>
      <c r="AN550" s="124"/>
      <c r="AO550" s="124"/>
      <c r="AP550" s="124"/>
      <c r="AQ550" s="124"/>
      <c r="AR550" s="124"/>
      <c r="AS550" s="124"/>
      <c r="AT550" s="124"/>
      <c r="AU550" s="124"/>
      <c r="AV550" s="124"/>
      <c r="AW550" s="124"/>
      <c r="AX550" s="124"/>
      <c r="AY550" s="124"/>
      <c r="AZ550" s="124"/>
      <c r="BA550" s="124"/>
      <c r="BB550" s="124"/>
      <c r="BC550" s="124"/>
      <c r="BD550" s="124"/>
      <c r="BE550" s="124"/>
      <c r="BF550" s="124"/>
      <c r="BG550" s="124"/>
      <c r="BH550" s="124"/>
      <c r="BI550" s="124"/>
    </row>
    <row r="551" spans="1:61" s="129" customFormat="1" ht="14" hidden="1" x14ac:dyDescent="0.3">
      <c r="A551" s="132"/>
      <c r="B551" s="133"/>
      <c r="C551" s="133"/>
      <c r="D551" s="133"/>
      <c r="E551" s="134"/>
      <c r="F551" s="134"/>
      <c r="G551" s="134"/>
      <c r="H551" s="134"/>
      <c r="I551" s="134"/>
      <c r="J551" s="134"/>
      <c r="K551" s="133"/>
      <c r="L551" s="134"/>
      <c r="M551" s="133"/>
      <c r="N551" s="134"/>
      <c r="O551" s="133"/>
      <c r="P551" s="133"/>
      <c r="Q551" s="133"/>
      <c r="R551" s="133"/>
      <c r="S551" s="133"/>
      <c r="T551" s="133"/>
      <c r="U551" s="133"/>
      <c r="V551" s="133"/>
      <c r="W551" s="133"/>
      <c r="X551" s="133"/>
      <c r="Y551" s="133"/>
      <c r="Z551" s="133"/>
      <c r="AA551" s="133"/>
      <c r="AB551" s="165"/>
      <c r="AC551" s="165"/>
      <c r="AD551" s="133"/>
      <c r="AE551" s="188"/>
      <c r="AF551" s="168"/>
      <c r="AG551" s="166"/>
      <c r="AH551" s="166"/>
      <c r="AI551" s="167"/>
      <c r="AJ551" s="188"/>
      <c r="AL551" s="124"/>
      <c r="AM551" s="124"/>
      <c r="AN551" s="124"/>
      <c r="AO551" s="124"/>
      <c r="AP551" s="124"/>
      <c r="AQ551" s="124"/>
      <c r="AR551" s="124"/>
      <c r="AS551" s="124"/>
      <c r="AT551" s="124"/>
      <c r="AU551" s="124"/>
      <c r="AV551" s="124"/>
      <c r="AW551" s="124"/>
      <c r="AX551" s="124"/>
      <c r="AY551" s="124"/>
      <c r="AZ551" s="124"/>
      <c r="BA551" s="124"/>
      <c r="BB551" s="124"/>
      <c r="BC551" s="124"/>
      <c r="BD551" s="124"/>
      <c r="BE551" s="124"/>
      <c r="BF551" s="124"/>
      <c r="BG551" s="124"/>
      <c r="BH551" s="124"/>
      <c r="BI551" s="124"/>
    </row>
    <row r="552" spans="1:61" s="129" customFormat="1" ht="14" hidden="1" x14ac:dyDescent="0.3">
      <c r="A552" s="132"/>
      <c r="B552" s="133"/>
      <c r="C552" s="133"/>
      <c r="D552" s="133"/>
      <c r="E552" s="134"/>
      <c r="F552" s="134"/>
      <c r="G552" s="134"/>
      <c r="H552" s="134"/>
      <c r="I552" s="134"/>
      <c r="J552" s="134"/>
      <c r="K552" s="133"/>
      <c r="L552" s="134"/>
      <c r="M552" s="133"/>
      <c r="N552" s="134"/>
      <c r="O552" s="133"/>
      <c r="P552" s="133"/>
      <c r="Q552" s="133"/>
      <c r="R552" s="133"/>
      <c r="S552" s="133"/>
      <c r="T552" s="133"/>
      <c r="U552" s="133"/>
      <c r="V552" s="133"/>
      <c r="W552" s="133"/>
      <c r="X552" s="133"/>
      <c r="Y552" s="133"/>
      <c r="Z552" s="133"/>
      <c r="AA552" s="133"/>
      <c r="AB552" s="165"/>
      <c r="AC552" s="165"/>
      <c r="AD552" s="133"/>
      <c r="AE552" s="188"/>
      <c r="AF552" s="168"/>
      <c r="AG552" s="166"/>
      <c r="AH552" s="166"/>
      <c r="AI552" s="167"/>
      <c r="AJ552" s="188"/>
      <c r="AL552" s="124"/>
      <c r="AM552" s="124"/>
      <c r="AN552" s="124"/>
      <c r="AO552" s="124"/>
      <c r="AP552" s="124"/>
      <c r="AQ552" s="124"/>
      <c r="AR552" s="124"/>
      <c r="AS552" s="124"/>
      <c r="AT552" s="124"/>
      <c r="AU552" s="124"/>
      <c r="AV552" s="124"/>
      <c r="AW552" s="124"/>
      <c r="AX552" s="124"/>
      <c r="AY552" s="124"/>
      <c r="AZ552" s="124"/>
      <c r="BA552" s="124"/>
      <c r="BB552" s="124"/>
      <c r="BC552" s="124"/>
      <c r="BD552" s="124"/>
      <c r="BE552" s="124"/>
      <c r="BF552" s="124"/>
      <c r="BG552" s="124"/>
      <c r="BH552" s="124"/>
      <c r="BI552" s="124"/>
    </row>
    <row r="553" spans="1:61" s="129" customFormat="1" ht="14" hidden="1" x14ac:dyDescent="0.3">
      <c r="A553" s="132"/>
      <c r="B553" s="133"/>
      <c r="C553" s="133"/>
      <c r="D553" s="133"/>
      <c r="E553" s="134"/>
      <c r="F553" s="134"/>
      <c r="G553" s="134"/>
      <c r="H553" s="134"/>
      <c r="I553" s="134"/>
      <c r="J553" s="134"/>
      <c r="K553" s="133"/>
      <c r="L553" s="134"/>
      <c r="M553" s="133"/>
      <c r="N553" s="134"/>
      <c r="O553" s="133"/>
      <c r="P553" s="133"/>
      <c r="Q553" s="133"/>
      <c r="R553" s="133"/>
      <c r="S553" s="133"/>
      <c r="T553" s="133"/>
      <c r="U553" s="133"/>
      <c r="V553" s="133"/>
      <c r="W553" s="133"/>
      <c r="X553" s="133"/>
      <c r="Y553" s="133"/>
      <c r="Z553" s="133"/>
      <c r="AA553" s="133"/>
      <c r="AB553" s="165"/>
      <c r="AC553" s="165"/>
      <c r="AD553" s="133"/>
      <c r="AE553" s="188"/>
      <c r="AF553" s="168"/>
      <c r="AG553" s="166"/>
      <c r="AH553" s="166"/>
      <c r="AI553" s="167"/>
      <c r="AJ553" s="188"/>
      <c r="AL553" s="124"/>
      <c r="AM553" s="124"/>
      <c r="AN553" s="124"/>
      <c r="AO553" s="124"/>
      <c r="AP553" s="124"/>
      <c r="AQ553" s="124"/>
      <c r="AR553" s="124"/>
      <c r="AS553" s="124"/>
      <c r="AT553" s="124"/>
      <c r="AU553" s="124"/>
      <c r="AV553" s="124"/>
      <c r="AW553" s="124"/>
      <c r="AX553" s="124"/>
      <c r="AY553" s="124"/>
      <c r="AZ553" s="124"/>
      <c r="BA553" s="124"/>
      <c r="BB553" s="124"/>
      <c r="BC553" s="124"/>
      <c r="BD553" s="124"/>
      <c r="BE553" s="124"/>
      <c r="BF553" s="124"/>
      <c r="BG553" s="124"/>
      <c r="BH553" s="124"/>
      <c r="BI553" s="124"/>
    </row>
    <row r="554" spans="1:61" s="129" customFormat="1" ht="14" hidden="1" x14ac:dyDescent="0.3">
      <c r="A554" s="132"/>
      <c r="B554" s="133"/>
      <c r="C554" s="133"/>
      <c r="D554" s="133"/>
      <c r="E554" s="134"/>
      <c r="F554" s="134"/>
      <c r="G554" s="134"/>
      <c r="H554" s="134"/>
      <c r="I554" s="134"/>
      <c r="J554" s="134"/>
      <c r="K554" s="133"/>
      <c r="L554" s="134"/>
      <c r="M554" s="133"/>
      <c r="N554" s="134"/>
      <c r="O554" s="133"/>
      <c r="P554" s="133"/>
      <c r="Q554" s="133"/>
      <c r="R554" s="133"/>
      <c r="S554" s="133"/>
      <c r="T554" s="133"/>
      <c r="U554" s="133"/>
      <c r="V554" s="133"/>
      <c r="W554" s="133"/>
      <c r="X554" s="133"/>
      <c r="Y554" s="133"/>
      <c r="Z554" s="133"/>
      <c r="AA554" s="133"/>
      <c r="AB554" s="165"/>
      <c r="AC554" s="165"/>
      <c r="AD554" s="133"/>
      <c r="AE554" s="188"/>
      <c r="AF554" s="168"/>
      <c r="AG554" s="166"/>
      <c r="AH554" s="166"/>
      <c r="AI554" s="167"/>
      <c r="AJ554" s="188"/>
      <c r="AL554" s="124"/>
      <c r="AM554" s="124"/>
      <c r="AN554" s="124"/>
      <c r="AO554" s="124"/>
      <c r="AP554" s="124"/>
      <c r="AQ554" s="124"/>
      <c r="AR554" s="124"/>
      <c r="AS554" s="124"/>
      <c r="AT554" s="124"/>
      <c r="AU554" s="124"/>
      <c r="AV554" s="124"/>
      <c r="AW554" s="124"/>
      <c r="AX554" s="124"/>
      <c r="AY554" s="124"/>
      <c r="AZ554" s="124"/>
      <c r="BA554" s="124"/>
      <c r="BB554" s="124"/>
      <c r="BC554" s="124"/>
      <c r="BD554" s="124"/>
      <c r="BE554" s="124"/>
      <c r="BF554" s="124"/>
      <c r="BG554" s="124"/>
      <c r="BH554" s="124"/>
      <c r="BI554" s="124"/>
    </row>
    <row r="555" spans="1:61" s="129" customFormat="1" ht="14" hidden="1" x14ac:dyDescent="0.3">
      <c r="A555" s="132"/>
      <c r="B555" s="133"/>
      <c r="C555" s="133"/>
      <c r="D555" s="133"/>
      <c r="E555" s="134"/>
      <c r="F555" s="134"/>
      <c r="G555" s="134"/>
      <c r="H555" s="134"/>
      <c r="I555" s="134"/>
      <c r="J555" s="134"/>
      <c r="K555" s="133"/>
      <c r="L555" s="134"/>
      <c r="M555" s="133"/>
      <c r="N555" s="134"/>
      <c r="O555" s="133"/>
      <c r="P555" s="133"/>
      <c r="Q555" s="133"/>
      <c r="R555" s="133"/>
      <c r="S555" s="133"/>
      <c r="T555" s="133"/>
      <c r="U555" s="133"/>
      <c r="V555" s="133"/>
      <c r="W555" s="133"/>
      <c r="X555" s="133"/>
      <c r="Y555" s="133"/>
      <c r="Z555" s="133"/>
      <c r="AA555" s="133"/>
      <c r="AB555" s="165"/>
      <c r="AC555" s="165"/>
      <c r="AD555" s="133"/>
      <c r="AE555" s="188"/>
      <c r="AF555" s="168"/>
      <c r="AG555" s="166"/>
      <c r="AH555" s="166"/>
      <c r="AI555" s="167"/>
      <c r="AJ555" s="188"/>
      <c r="AL555" s="124"/>
      <c r="AM555" s="124"/>
      <c r="AN555" s="124"/>
      <c r="AO555" s="124"/>
      <c r="AP555" s="124"/>
      <c r="AQ555" s="124"/>
      <c r="AR555" s="124"/>
      <c r="AS555" s="124"/>
      <c r="AT555" s="124"/>
      <c r="AU555" s="124"/>
      <c r="AV555" s="124"/>
      <c r="AW555" s="124"/>
      <c r="AX555" s="124"/>
      <c r="AY555" s="124"/>
      <c r="AZ555" s="124"/>
      <c r="BA555" s="124"/>
      <c r="BB555" s="124"/>
      <c r="BC555" s="124"/>
      <c r="BD555" s="124"/>
      <c r="BE555" s="124"/>
      <c r="BF555" s="124"/>
      <c r="BG555" s="124"/>
      <c r="BH555" s="124"/>
      <c r="BI555" s="124"/>
    </row>
    <row r="556" spans="1:61" s="129" customFormat="1" ht="14" hidden="1" x14ac:dyDescent="0.3">
      <c r="A556" s="132"/>
      <c r="B556" s="133"/>
      <c r="C556" s="133"/>
      <c r="D556" s="133"/>
      <c r="E556" s="134"/>
      <c r="F556" s="134"/>
      <c r="G556" s="134"/>
      <c r="H556" s="134"/>
      <c r="I556" s="134"/>
      <c r="J556" s="134"/>
      <c r="K556" s="133"/>
      <c r="L556" s="134"/>
      <c r="M556" s="133"/>
      <c r="N556" s="134"/>
      <c r="O556" s="133"/>
      <c r="P556" s="133"/>
      <c r="Q556" s="133"/>
      <c r="R556" s="133"/>
      <c r="S556" s="133"/>
      <c r="T556" s="133"/>
      <c r="U556" s="133"/>
      <c r="V556" s="133"/>
      <c r="W556" s="133"/>
      <c r="X556" s="133"/>
      <c r="Y556" s="133"/>
      <c r="Z556" s="133"/>
      <c r="AA556" s="133"/>
      <c r="AB556" s="165"/>
      <c r="AC556" s="165"/>
      <c r="AD556" s="133"/>
      <c r="AE556" s="188"/>
      <c r="AF556" s="168"/>
      <c r="AG556" s="166"/>
      <c r="AH556" s="166"/>
      <c r="AI556" s="167"/>
      <c r="AJ556" s="188"/>
      <c r="AL556" s="124"/>
      <c r="AM556" s="124"/>
      <c r="AN556" s="124"/>
      <c r="AO556" s="124"/>
      <c r="AP556" s="124"/>
      <c r="AQ556" s="124"/>
      <c r="AR556" s="124"/>
      <c r="AS556" s="124"/>
      <c r="AT556" s="124"/>
      <c r="AU556" s="124"/>
      <c r="AV556" s="124"/>
      <c r="AW556" s="124"/>
      <c r="AX556" s="124"/>
      <c r="AY556" s="124"/>
      <c r="AZ556" s="124"/>
      <c r="BA556" s="124"/>
      <c r="BB556" s="124"/>
      <c r="BC556" s="124"/>
      <c r="BD556" s="124"/>
      <c r="BE556" s="124"/>
      <c r="BF556" s="124"/>
      <c r="BG556" s="124"/>
      <c r="BH556" s="124"/>
      <c r="BI556" s="124"/>
    </row>
    <row r="557" spans="1:61" s="129" customFormat="1" ht="14" hidden="1" x14ac:dyDescent="0.3">
      <c r="A557" s="132"/>
      <c r="B557" s="133"/>
      <c r="C557" s="133"/>
      <c r="D557" s="133"/>
      <c r="E557" s="134"/>
      <c r="F557" s="134"/>
      <c r="G557" s="134"/>
      <c r="H557" s="134"/>
      <c r="I557" s="134"/>
      <c r="J557" s="134"/>
      <c r="K557" s="133"/>
      <c r="L557" s="134"/>
      <c r="M557" s="133"/>
      <c r="N557" s="134"/>
      <c r="O557" s="133"/>
      <c r="P557" s="133"/>
      <c r="Q557" s="133"/>
      <c r="R557" s="133"/>
      <c r="S557" s="133"/>
      <c r="T557" s="133"/>
      <c r="U557" s="133"/>
      <c r="V557" s="133"/>
      <c r="W557" s="133"/>
      <c r="X557" s="133"/>
      <c r="Y557" s="133"/>
      <c r="Z557" s="133"/>
      <c r="AA557" s="133"/>
      <c r="AB557" s="165"/>
      <c r="AC557" s="165"/>
      <c r="AD557" s="133"/>
      <c r="AE557" s="188"/>
      <c r="AF557" s="168"/>
      <c r="AG557" s="166"/>
      <c r="AH557" s="166"/>
      <c r="AI557" s="167"/>
      <c r="AJ557" s="188"/>
      <c r="AL557" s="124"/>
      <c r="AM557" s="124"/>
      <c r="AN557" s="124"/>
      <c r="AO557" s="124"/>
      <c r="AP557" s="124"/>
      <c r="AQ557" s="124"/>
      <c r="AR557" s="124"/>
      <c r="AS557" s="124"/>
      <c r="AT557" s="124"/>
      <c r="AU557" s="124"/>
      <c r="AV557" s="124"/>
      <c r="AW557" s="124"/>
      <c r="AX557" s="124"/>
      <c r="AY557" s="124"/>
      <c r="AZ557" s="124"/>
      <c r="BA557" s="124"/>
      <c r="BB557" s="124"/>
      <c r="BC557" s="124"/>
      <c r="BD557" s="124"/>
      <c r="BE557" s="124"/>
      <c r="BF557" s="124"/>
      <c r="BG557" s="124"/>
      <c r="BH557" s="124"/>
      <c r="BI557" s="124"/>
    </row>
    <row r="558" spans="1:61" s="129" customFormat="1" ht="14" hidden="1" x14ac:dyDescent="0.3">
      <c r="A558" s="132"/>
      <c r="B558" s="133"/>
      <c r="C558" s="133"/>
      <c r="D558" s="133"/>
      <c r="E558" s="134"/>
      <c r="F558" s="134"/>
      <c r="G558" s="134"/>
      <c r="H558" s="134"/>
      <c r="I558" s="134"/>
      <c r="J558" s="134"/>
      <c r="K558" s="133"/>
      <c r="L558" s="134"/>
      <c r="M558" s="133"/>
      <c r="N558" s="134"/>
      <c r="O558" s="133"/>
      <c r="P558" s="133"/>
      <c r="Q558" s="133"/>
      <c r="R558" s="133"/>
      <c r="S558" s="133"/>
      <c r="T558" s="133"/>
      <c r="U558" s="133"/>
      <c r="V558" s="133"/>
      <c r="W558" s="133"/>
      <c r="X558" s="133"/>
      <c r="Y558" s="133"/>
      <c r="Z558" s="133"/>
      <c r="AA558" s="133"/>
      <c r="AB558" s="165"/>
      <c r="AC558" s="165"/>
      <c r="AD558" s="133"/>
      <c r="AE558" s="188"/>
      <c r="AF558" s="168"/>
      <c r="AG558" s="166"/>
      <c r="AH558" s="166"/>
      <c r="AI558" s="167"/>
      <c r="AJ558" s="188"/>
      <c r="AL558" s="124"/>
      <c r="AM558" s="124"/>
      <c r="AN558" s="124"/>
      <c r="AO558" s="124"/>
      <c r="AP558" s="124"/>
      <c r="AQ558" s="124"/>
      <c r="AR558" s="124"/>
      <c r="AS558" s="124"/>
      <c r="AT558" s="124"/>
      <c r="AU558" s="124"/>
      <c r="AV558" s="124"/>
      <c r="AW558" s="124"/>
      <c r="AX558" s="124"/>
      <c r="AY558" s="124"/>
      <c r="AZ558" s="124"/>
      <c r="BA558" s="124"/>
      <c r="BB558" s="124"/>
      <c r="BC558" s="124"/>
      <c r="BD558" s="124"/>
      <c r="BE558" s="124"/>
      <c r="BF558" s="124"/>
      <c r="BG558" s="124"/>
      <c r="BH558" s="124"/>
      <c r="BI558" s="124"/>
    </row>
    <row r="559" spans="1:61" s="129" customFormat="1" ht="14" hidden="1" x14ac:dyDescent="0.3">
      <c r="A559" s="132"/>
      <c r="B559" s="133"/>
      <c r="C559" s="133"/>
      <c r="D559" s="133"/>
      <c r="E559" s="134"/>
      <c r="F559" s="134"/>
      <c r="G559" s="134"/>
      <c r="H559" s="134"/>
      <c r="I559" s="134"/>
      <c r="J559" s="134"/>
      <c r="K559" s="133"/>
      <c r="L559" s="134"/>
      <c r="M559" s="133"/>
      <c r="N559" s="134"/>
      <c r="O559" s="133"/>
      <c r="P559" s="133"/>
      <c r="Q559" s="133"/>
      <c r="R559" s="133"/>
      <c r="S559" s="133"/>
      <c r="T559" s="133"/>
      <c r="U559" s="133"/>
      <c r="V559" s="133"/>
      <c r="W559" s="133"/>
      <c r="X559" s="133"/>
      <c r="Y559" s="133"/>
      <c r="Z559" s="133"/>
      <c r="AA559" s="133"/>
      <c r="AB559" s="165"/>
      <c r="AC559" s="165"/>
      <c r="AD559" s="133"/>
      <c r="AE559" s="188"/>
      <c r="AF559" s="168"/>
      <c r="AG559" s="166"/>
      <c r="AH559" s="166"/>
      <c r="AI559" s="167"/>
      <c r="AJ559" s="188"/>
      <c r="AL559" s="124"/>
      <c r="AM559" s="124"/>
      <c r="AN559" s="124"/>
      <c r="AO559" s="124"/>
      <c r="AP559" s="124"/>
      <c r="AQ559" s="124"/>
      <c r="AR559" s="124"/>
      <c r="AS559" s="124"/>
      <c r="AT559" s="124"/>
      <c r="AU559" s="124"/>
      <c r="AV559" s="124"/>
      <c r="AW559" s="124"/>
      <c r="AX559" s="124"/>
      <c r="AY559" s="124"/>
      <c r="AZ559" s="124"/>
      <c r="BA559" s="124"/>
      <c r="BB559" s="124"/>
      <c r="BC559" s="124"/>
      <c r="BD559" s="124"/>
      <c r="BE559" s="124"/>
      <c r="BF559" s="124"/>
      <c r="BG559" s="124"/>
      <c r="BH559" s="124"/>
      <c r="BI559" s="124"/>
    </row>
    <row r="560" spans="1:61" s="129" customFormat="1" ht="14" hidden="1" x14ac:dyDescent="0.3">
      <c r="A560" s="132"/>
      <c r="B560" s="133"/>
      <c r="C560" s="133"/>
      <c r="D560" s="133"/>
      <c r="E560" s="134"/>
      <c r="F560" s="134"/>
      <c r="G560" s="134"/>
      <c r="H560" s="134"/>
      <c r="I560" s="134"/>
      <c r="J560" s="134"/>
      <c r="K560" s="133"/>
      <c r="L560" s="134"/>
      <c r="M560" s="133"/>
      <c r="N560" s="134"/>
      <c r="O560" s="133"/>
      <c r="P560" s="133"/>
      <c r="Q560" s="133"/>
      <c r="R560" s="133"/>
      <c r="S560" s="133"/>
      <c r="T560" s="133"/>
      <c r="U560" s="133"/>
      <c r="V560" s="133"/>
      <c r="W560" s="133"/>
      <c r="X560" s="133"/>
      <c r="Y560" s="133"/>
      <c r="Z560" s="133"/>
      <c r="AA560" s="133"/>
      <c r="AB560" s="165"/>
      <c r="AC560" s="165"/>
      <c r="AD560" s="133"/>
      <c r="AE560" s="188"/>
      <c r="AF560" s="168"/>
      <c r="AG560" s="166"/>
      <c r="AH560" s="166"/>
      <c r="AI560" s="167"/>
      <c r="AJ560" s="188"/>
      <c r="AL560" s="124"/>
      <c r="AM560" s="124"/>
      <c r="AN560" s="124"/>
      <c r="AO560" s="124"/>
      <c r="AP560" s="124"/>
      <c r="AQ560" s="124"/>
      <c r="AR560" s="124"/>
      <c r="AS560" s="124"/>
      <c r="AT560" s="124"/>
      <c r="AU560" s="124"/>
      <c r="AV560" s="124"/>
      <c r="AW560" s="124"/>
      <c r="AX560" s="124"/>
      <c r="AY560" s="124"/>
      <c r="AZ560" s="124"/>
      <c r="BA560" s="124"/>
      <c r="BB560" s="124"/>
      <c r="BC560" s="124"/>
      <c r="BD560" s="124"/>
      <c r="BE560" s="124"/>
      <c r="BF560" s="124"/>
      <c r="BG560" s="124"/>
      <c r="BH560" s="124"/>
      <c r="BI560" s="124"/>
    </row>
    <row r="561" spans="1:61" s="129" customFormat="1" ht="14" hidden="1" x14ac:dyDescent="0.3">
      <c r="A561" s="132"/>
      <c r="B561" s="133"/>
      <c r="C561" s="133"/>
      <c r="D561" s="133"/>
      <c r="E561" s="134"/>
      <c r="F561" s="134"/>
      <c r="G561" s="134"/>
      <c r="H561" s="134"/>
      <c r="I561" s="134"/>
      <c r="J561" s="134"/>
      <c r="K561" s="133"/>
      <c r="L561" s="134"/>
      <c r="M561" s="133"/>
      <c r="N561" s="134"/>
      <c r="O561" s="133"/>
      <c r="P561" s="133"/>
      <c r="Q561" s="133"/>
      <c r="R561" s="133"/>
      <c r="S561" s="133"/>
      <c r="T561" s="133"/>
      <c r="U561" s="133"/>
      <c r="V561" s="133"/>
      <c r="W561" s="133"/>
      <c r="X561" s="133"/>
      <c r="Y561" s="133"/>
      <c r="Z561" s="133"/>
      <c r="AA561" s="133"/>
      <c r="AB561" s="165"/>
      <c r="AC561" s="165"/>
      <c r="AD561" s="133"/>
      <c r="AE561" s="188"/>
      <c r="AF561" s="168"/>
      <c r="AG561" s="166"/>
      <c r="AH561" s="166"/>
      <c r="AI561" s="167"/>
      <c r="AJ561" s="188"/>
      <c r="AL561" s="124"/>
      <c r="AM561" s="124"/>
      <c r="AN561" s="124"/>
      <c r="AO561" s="124"/>
      <c r="AP561" s="124"/>
      <c r="AQ561" s="124"/>
      <c r="AR561" s="124"/>
      <c r="AS561" s="124"/>
      <c r="AT561" s="124"/>
      <c r="AU561" s="124"/>
      <c r="AV561" s="124"/>
      <c r="AW561" s="124"/>
      <c r="AX561" s="124"/>
      <c r="AY561" s="124"/>
      <c r="AZ561" s="124"/>
      <c r="BA561" s="124"/>
      <c r="BB561" s="124"/>
      <c r="BC561" s="124"/>
      <c r="BD561" s="124"/>
      <c r="BE561" s="124"/>
      <c r="BF561" s="124"/>
      <c r="BG561" s="124"/>
      <c r="BH561" s="124"/>
      <c r="BI561" s="124"/>
    </row>
    <row r="562" spans="1:61" s="129" customFormat="1" ht="14" hidden="1" x14ac:dyDescent="0.3">
      <c r="A562" s="132"/>
      <c r="B562" s="133"/>
      <c r="C562" s="133"/>
      <c r="D562" s="133"/>
      <c r="E562" s="134"/>
      <c r="F562" s="134"/>
      <c r="G562" s="134"/>
      <c r="H562" s="134"/>
      <c r="I562" s="134"/>
      <c r="J562" s="134"/>
      <c r="K562" s="133"/>
      <c r="L562" s="134"/>
      <c r="M562" s="133"/>
      <c r="N562" s="134"/>
      <c r="O562" s="133"/>
      <c r="P562" s="133"/>
      <c r="Q562" s="133"/>
      <c r="R562" s="133"/>
      <c r="S562" s="133"/>
      <c r="T562" s="133"/>
      <c r="U562" s="133"/>
      <c r="V562" s="133"/>
      <c r="W562" s="133"/>
      <c r="X562" s="133"/>
      <c r="Y562" s="133"/>
      <c r="Z562" s="133"/>
      <c r="AA562" s="133"/>
      <c r="AB562" s="165"/>
      <c r="AC562" s="165"/>
      <c r="AD562" s="133"/>
      <c r="AE562" s="188"/>
      <c r="AF562" s="168"/>
      <c r="AG562" s="166"/>
      <c r="AH562" s="166"/>
      <c r="AI562" s="167"/>
      <c r="AJ562" s="188"/>
      <c r="AL562" s="124"/>
      <c r="AM562" s="124"/>
      <c r="AN562" s="124"/>
      <c r="AO562" s="124"/>
      <c r="AP562" s="124"/>
      <c r="AQ562" s="124"/>
      <c r="AR562" s="124"/>
      <c r="AS562" s="124"/>
      <c r="AT562" s="124"/>
      <c r="AU562" s="124"/>
      <c r="AV562" s="124"/>
      <c r="AW562" s="124"/>
      <c r="AX562" s="124"/>
      <c r="AY562" s="124"/>
      <c r="AZ562" s="124"/>
      <c r="BA562" s="124"/>
      <c r="BB562" s="124"/>
      <c r="BC562" s="124"/>
      <c r="BD562" s="124"/>
      <c r="BE562" s="124"/>
      <c r="BF562" s="124"/>
      <c r="BG562" s="124"/>
      <c r="BH562" s="124"/>
      <c r="BI562" s="124"/>
    </row>
    <row r="563" spans="1:61" s="129" customFormat="1" ht="14" hidden="1" x14ac:dyDescent="0.3">
      <c r="A563" s="132"/>
      <c r="B563" s="133"/>
      <c r="C563" s="133"/>
      <c r="D563" s="133"/>
      <c r="E563" s="134"/>
      <c r="F563" s="134"/>
      <c r="G563" s="134"/>
      <c r="H563" s="134"/>
      <c r="I563" s="134"/>
      <c r="J563" s="134"/>
      <c r="K563" s="133"/>
      <c r="L563" s="134"/>
      <c r="M563" s="133"/>
      <c r="N563" s="134"/>
      <c r="O563" s="133"/>
      <c r="P563" s="133"/>
      <c r="Q563" s="133"/>
      <c r="R563" s="133"/>
      <c r="S563" s="133"/>
      <c r="T563" s="133"/>
      <c r="U563" s="133"/>
      <c r="V563" s="133"/>
      <c r="W563" s="133"/>
      <c r="X563" s="133"/>
      <c r="Y563" s="133"/>
      <c r="Z563" s="133"/>
      <c r="AA563" s="133"/>
      <c r="AB563" s="165"/>
      <c r="AC563" s="165"/>
      <c r="AD563" s="133"/>
      <c r="AE563" s="188"/>
      <c r="AF563" s="168"/>
      <c r="AG563" s="166"/>
      <c r="AH563" s="166"/>
      <c r="AI563" s="167"/>
      <c r="AJ563" s="188"/>
      <c r="AL563" s="124"/>
      <c r="AM563" s="124"/>
      <c r="AN563" s="124"/>
      <c r="AO563" s="124"/>
      <c r="AP563" s="124"/>
      <c r="AQ563" s="124"/>
      <c r="AR563" s="124"/>
      <c r="AS563" s="124"/>
      <c r="AT563" s="124"/>
      <c r="AU563" s="124"/>
      <c r="AV563" s="124"/>
      <c r="AW563" s="124"/>
      <c r="AX563" s="124"/>
      <c r="AY563" s="124"/>
      <c r="AZ563" s="124"/>
      <c r="BA563" s="124"/>
      <c r="BB563" s="124"/>
      <c r="BC563" s="124"/>
      <c r="BD563" s="124"/>
      <c r="BE563" s="124"/>
      <c r="BF563" s="124"/>
      <c r="BG563" s="124"/>
      <c r="BH563" s="124"/>
      <c r="BI563" s="124"/>
    </row>
    <row r="564" spans="1:61" s="129" customFormat="1" ht="14" hidden="1" x14ac:dyDescent="0.3">
      <c r="A564" s="132"/>
      <c r="B564" s="133"/>
      <c r="C564" s="133"/>
      <c r="D564" s="133"/>
      <c r="E564" s="134"/>
      <c r="F564" s="134"/>
      <c r="G564" s="134"/>
      <c r="H564" s="134"/>
      <c r="I564" s="134"/>
      <c r="J564" s="134"/>
      <c r="K564" s="133"/>
      <c r="L564" s="134"/>
      <c r="M564" s="133"/>
      <c r="N564" s="134"/>
      <c r="O564" s="133"/>
      <c r="P564" s="133"/>
      <c r="Q564" s="133"/>
      <c r="R564" s="133"/>
      <c r="S564" s="133"/>
      <c r="T564" s="133"/>
      <c r="U564" s="133"/>
      <c r="V564" s="133"/>
      <c r="W564" s="133"/>
      <c r="X564" s="133"/>
      <c r="Y564" s="133"/>
      <c r="Z564" s="133"/>
      <c r="AA564" s="133"/>
      <c r="AB564" s="165"/>
      <c r="AC564" s="165"/>
      <c r="AD564" s="133"/>
      <c r="AE564" s="188"/>
      <c r="AF564" s="168"/>
      <c r="AG564" s="166"/>
      <c r="AH564" s="166"/>
      <c r="AI564" s="167"/>
      <c r="AJ564" s="188"/>
      <c r="AL564" s="124"/>
      <c r="AM564" s="124"/>
      <c r="AN564" s="124"/>
      <c r="AO564" s="124"/>
      <c r="AP564" s="124"/>
      <c r="AQ564" s="124"/>
      <c r="AR564" s="124"/>
      <c r="AS564" s="124"/>
      <c r="AT564" s="124"/>
      <c r="AU564" s="124"/>
      <c r="AV564" s="124"/>
      <c r="AW564" s="124"/>
      <c r="AX564" s="124"/>
      <c r="AY564" s="124"/>
      <c r="AZ564" s="124"/>
      <c r="BA564" s="124"/>
      <c r="BB564" s="124"/>
      <c r="BC564" s="124"/>
      <c r="BD564" s="124"/>
      <c r="BE564" s="124"/>
      <c r="BF564" s="124"/>
      <c r="BG564" s="124"/>
      <c r="BH564" s="124"/>
      <c r="BI564" s="124"/>
    </row>
    <row r="565" spans="1:61" s="129" customFormat="1" ht="14" hidden="1" x14ac:dyDescent="0.3">
      <c r="A565" s="132"/>
      <c r="B565" s="133"/>
      <c r="C565" s="133"/>
      <c r="D565" s="133"/>
      <c r="E565" s="134"/>
      <c r="F565" s="134"/>
      <c r="G565" s="134"/>
      <c r="H565" s="134"/>
      <c r="I565" s="134"/>
      <c r="J565" s="134"/>
      <c r="K565" s="133"/>
      <c r="L565" s="134"/>
      <c r="M565" s="133"/>
      <c r="N565" s="134"/>
      <c r="O565" s="133"/>
      <c r="P565" s="133"/>
      <c r="Q565" s="133"/>
      <c r="R565" s="133"/>
      <c r="S565" s="133"/>
      <c r="T565" s="133"/>
      <c r="U565" s="133"/>
      <c r="V565" s="133"/>
      <c r="W565" s="133"/>
      <c r="X565" s="133"/>
      <c r="Y565" s="133"/>
      <c r="Z565" s="133"/>
      <c r="AA565" s="133"/>
      <c r="AB565" s="165"/>
      <c r="AC565" s="165"/>
      <c r="AD565" s="133"/>
      <c r="AE565" s="188"/>
      <c r="AF565" s="168"/>
      <c r="AG565" s="166"/>
      <c r="AH565" s="166"/>
      <c r="AI565" s="167"/>
      <c r="AJ565" s="188"/>
      <c r="AL565" s="124"/>
      <c r="AM565" s="124"/>
      <c r="AN565" s="124"/>
      <c r="AO565" s="124"/>
      <c r="AP565" s="124"/>
      <c r="AQ565" s="124"/>
      <c r="AR565" s="124"/>
      <c r="AS565" s="124"/>
      <c r="AT565" s="124"/>
      <c r="AU565" s="124"/>
      <c r="AV565" s="124"/>
      <c r="AW565" s="124"/>
      <c r="AX565" s="124"/>
      <c r="AY565" s="124"/>
      <c r="AZ565" s="124"/>
      <c r="BA565" s="124"/>
      <c r="BB565" s="124"/>
      <c r="BC565" s="124"/>
      <c r="BD565" s="124"/>
      <c r="BE565" s="124"/>
      <c r="BF565" s="124"/>
      <c r="BG565" s="124"/>
      <c r="BH565" s="124"/>
      <c r="BI565" s="124"/>
    </row>
    <row r="566" spans="1:61" s="129" customFormat="1" ht="14" hidden="1" x14ac:dyDescent="0.3">
      <c r="A566" s="132"/>
      <c r="B566" s="133"/>
      <c r="C566" s="133"/>
      <c r="D566" s="133"/>
      <c r="E566" s="134"/>
      <c r="F566" s="134"/>
      <c r="G566" s="134"/>
      <c r="H566" s="134"/>
      <c r="I566" s="134"/>
      <c r="J566" s="134"/>
      <c r="K566" s="133"/>
      <c r="L566" s="134"/>
      <c r="M566" s="133"/>
      <c r="N566" s="134"/>
      <c r="O566" s="133"/>
      <c r="P566" s="133"/>
      <c r="Q566" s="133"/>
      <c r="R566" s="133"/>
      <c r="S566" s="133"/>
      <c r="T566" s="133"/>
      <c r="U566" s="133"/>
      <c r="V566" s="133"/>
      <c r="W566" s="133"/>
      <c r="X566" s="133"/>
      <c r="Y566" s="133"/>
      <c r="Z566" s="133"/>
      <c r="AA566" s="133"/>
      <c r="AB566" s="165"/>
      <c r="AC566" s="165"/>
      <c r="AD566" s="133"/>
      <c r="AE566" s="188"/>
      <c r="AF566" s="168"/>
      <c r="AG566" s="166"/>
      <c r="AH566" s="166"/>
      <c r="AI566" s="167"/>
      <c r="AJ566" s="188"/>
      <c r="AL566" s="124"/>
      <c r="AM566" s="124"/>
      <c r="AN566" s="124"/>
      <c r="AO566" s="124"/>
      <c r="AP566" s="124"/>
      <c r="AQ566" s="124"/>
      <c r="AR566" s="124"/>
      <c r="AS566" s="124"/>
      <c r="AT566" s="124"/>
      <c r="AU566" s="124"/>
      <c r="AV566" s="124"/>
      <c r="AW566" s="124"/>
      <c r="AX566" s="124"/>
      <c r="AY566" s="124"/>
      <c r="AZ566" s="124"/>
      <c r="BA566" s="124"/>
      <c r="BB566" s="124"/>
      <c r="BC566" s="124"/>
      <c r="BD566" s="124"/>
      <c r="BE566" s="124"/>
      <c r="BF566" s="124"/>
      <c r="BG566" s="124"/>
      <c r="BH566" s="124"/>
      <c r="BI566" s="124"/>
    </row>
    <row r="567" spans="1:61" s="129" customFormat="1" ht="14" hidden="1" x14ac:dyDescent="0.3">
      <c r="A567" s="132"/>
      <c r="B567" s="133"/>
      <c r="C567" s="133"/>
      <c r="D567" s="133"/>
      <c r="E567" s="134"/>
      <c r="F567" s="134"/>
      <c r="G567" s="134"/>
      <c r="H567" s="134"/>
      <c r="I567" s="134"/>
      <c r="J567" s="134"/>
      <c r="K567" s="133"/>
      <c r="L567" s="134"/>
      <c r="M567" s="133"/>
      <c r="N567" s="134"/>
      <c r="O567" s="133"/>
      <c r="P567" s="133"/>
      <c r="Q567" s="133"/>
      <c r="R567" s="133"/>
      <c r="S567" s="133"/>
      <c r="T567" s="133"/>
      <c r="U567" s="133"/>
      <c r="V567" s="133"/>
      <c r="W567" s="133"/>
      <c r="X567" s="133"/>
      <c r="Y567" s="133"/>
      <c r="Z567" s="133"/>
      <c r="AA567" s="133"/>
      <c r="AB567" s="165"/>
      <c r="AC567" s="165"/>
      <c r="AD567" s="133"/>
      <c r="AE567" s="188"/>
      <c r="AF567" s="168"/>
      <c r="AG567" s="166"/>
      <c r="AH567" s="166"/>
      <c r="AI567" s="167"/>
      <c r="AJ567" s="188"/>
      <c r="AL567" s="124"/>
      <c r="AM567" s="124"/>
      <c r="AN567" s="124"/>
      <c r="AO567" s="124"/>
      <c r="AP567" s="124"/>
      <c r="AQ567" s="124"/>
      <c r="AR567" s="124"/>
      <c r="AS567" s="124"/>
      <c r="AT567" s="124"/>
      <c r="AU567" s="124"/>
      <c r="AV567" s="124"/>
      <c r="AW567" s="124"/>
      <c r="AX567" s="124"/>
      <c r="AY567" s="124"/>
      <c r="AZ567" s="124"/>
      <c r="BA567" s="124"/>
      <c r="BB567" s="124"/>
      <c r="BC567" s="124"/>
      <c r="BD567" s="124"/>
      <c r="BE567" s="124"/>
      <c r="BF567" s="124"/>
      <c r="BG567" s="124"/>
      <c r="BH567" s="124"/>
      <c r="BI567" s="124"/>
    </row>
    <row r="568" spans="1:61" s="129" customFormat="1" ht="14" hidden="1" x14ac:dyDescent="0.3">
      <c r="A568" s="132"/>
      <c r="B568" s="133"/>
      <c r="C568" s="133"/>
      <c r="D568" s="133"/>
      <c r="E568" s="134"/>
      <c r="F568" s="134"/>
      <c r="G568" s="134"/>
      <c r="H568" s="134"/>
      <c r="I568" s="134"/>
      <c r="J568" s="134"/>
      <c r="K568" s="133"/>
      <c r="L568" s="134"/>
      <c r="M568" s="133"/>
      <c r="N568" s="134"/>
      <c r="O568" s="133"/>
      <c r="P568" s="133"/>
      <c r="Q568" s="133"/>
      <c r="R568" s="133"/>
      <c r="S568" s="133"/>
      <c r="T568" s="133"/>
      <c r="U568" s="133"/>
      <c r="V568" s="133"/>
      <c r="W568" s="133"/>
      <c r="X568" s="133"/>
      <c r="Y568" s="133"/>
      <c r="Z568" s="133"/>
      <c r="AA568" s="133"/>
      <c r="AB568" s="165"/>
      <c r="AC568" s="165"/>
      <c r="AD568" s="133"/>
      <c r="AE568" s="188"/>
      <c r="AF568" s="168"/>
      <c r="AG568" s="166"/>
      <c r="AH568" s="166"/>
      <c r="AI568" s="167"/>
      <c r="AJ568" s="188"/>
      <c r="AL568" s="124"/>
      <c r="AM568" s="124"/>
      <c r="AN568" s="124"/>
      <c r="AO568" s="124"/>
      <c r="AP568" s="124"/>
      <c r="AQ568" s="124"/>
      <c r="AR568" s="124"/>
      <c r="AS568" s="124"/>
      <c r="AT568" s="124"/>
      <c r="AU568" s="124"/>
      <c r="AV568" s="124"/>
      <c r="AW568" s="124"/>
      <c r="AX568" s="124"/>
      <c r="AY568" s="124"/>
      <c r="AZ568" s="124"/>
      <c r="BA568" s="124"/>
      <c r="BB568" s="124"/>
      <c r="BC568" s="124"/>
      <c r="BD568" s="124"/>
      <c r="BE568" s="124"/>
      <c r="BF568" s="124"/>
      <c r="BG568" s="124"/>
      <c r="BH568" s="124"/>
      <c r="BI568" s="124"/>
    </row>
    <row r="569" spans="1:61" s="129" customFormat="1" ht="14" hidden="1" x14ac:dyDescent="0.3">
      <c r="A569" s="132"/>
      <c r="B569" s="133"/>
      <c r="C569" s="133"/>
      <c r="D569" s="133"/>
      <c r="E569" s="134"/>
      <c r="F569" s="134"/>
      <c r="G569" s="134"/>
      <c r="H569" s="134"/>
      <c r="I569" s="134"/>
      <c r="J569" s="134"/>
      <c r="K569" s="133"/>
      <c r="L569" s="134"/>
      <c r="M569" s="133"/>
      <c r="N569" s="134"/>
      <c r="O569" s="133"/>
      <c r="P569" s="133"/>
      <c r="Q569" s="133"/>
      <c r="R569" s="133"/>
      <c r="S569" s="133"/>
      <c r="T569" s="133"/>
      <c r="U569" s="133"/>
      <c r="V569" s="133"/>
      <c r="W569" s="133"/>
      <c r="X569" s="133"/>
      <c r="Y569" s="133"/>
      <c r="Z569" s="133"/>
      <c r="AA569" s="133"/>
      <c r="AB569" s="165"/>
      <c r="AC569" s="165"/>
      <c r="AD569" s="133"/>
      <c r="AE569" s="188"/>
      <c r="AF569" s="168"/>
      <c r="AG569" s="166"/>
      <c r="AH569" s="166"/>
      <c r="AI569" s="167"/>
      <c r="AJ569" s="188"/>
      <c r="AL569" s="124"/>
      <c r="AM569" s="124"/>
      <c r="AN569" s="124"/>
      <c r="AO569" s="124"/>
      <c r="AP569" s="124"/>
      <c r="AQ569" s="124"/>
      <c r="AR569" s="124"/>
      <c r="AS569" s="124"/>
      <c r="AT569" s="124"/>
      <c r="AU569" s="124"/>
      <c r="AV569" s="124"/>
      <c r="AW569" s="124"/>
      <c r="AX569" s="124"/>
      <c r="AY569" s="124"/>
      <c r="AZ569" s="124"/>
      <c r="BA569" s="124"/>
      <c r="BB569" s="124"/>
      <c r="BC569" s="124"/>
      <c r="BD569" s="124"/>
      <c r="BE569" s="124"/>
      <c r="BF569" s="124"/>
      <c r="BG569" s="124"/>
      <c r="BH569" s="124"/>
      <c r="BI569" s="124"/>
    </row>
    <row r="570" spans="1:61" s="129" customFormat="1" ht="14" hidden="1" x14ac:dyDescent="0.3">
      <c r="A570" s="132"/>
      <c r="B570" s="133"/>
      <c r="C570" s="133"/>
      <c r="D570" s="133"/>
      <c r="E570" s="134"/>
      <c r="F570" s="134"/>
      <c r="G570" s="134"/>
      <c r="H570" s="134"/>
      <c r="I570" s="134"/>
      <c r="J570" s="134"/>
      <c r="K570" s="133"/>
      <c r="L570" s="134"/>
      <c r="M570" s="133"/>
      <c r="N570" s="134"/>
      <c r="O570" s="133"/>
      <c r="P570" s="133"/>
      <c r="Q570" s="133"/>
      <c r="R570" s="133"/>
      <c r="S570" s="133"/>
      <c r="T570" s="133"/>
      <c r="U570" s="133"/>
      <c r="V570" s="133"/>
      <c r="W570" s="133"/>
      <c r="X570" s="133"/>
      <c r="Y570" s="133"/>
      <c r="Z570" s="133"/>
      <c r="AA570" s="133"/>
      <c r="AB570" s="165"/>
      <c r="AC570" s="165"/>
      <c r="AD570" s="133"/>
      <c r="AE570" s="188"/>
      <c r="AF570" s="168"/>
      <c r="AG570" s="166"/>
      <c r="AH570" s="166"/>
      <c r="AI570" s="167"/>
      <c r="AJ570" s="188"/>
      <c r="AL570" s="124"/>
      <c r="AM570" s="124"/>
      <c r="AN570" s="124"/>
      <c r="AO570" s="124"/>
      <c r="AP570" s="124"/>
      <c r="AQ570" s="124"/>
      <c r="AR570" s="124"/>
      <c r="AS570" s="124"/>
      <c r="AT570" s="124"/>
      <c r="AU570" s="124"/>
      <c r="AV570" s="124"/>
      <c r="AW570" s="124"/>
      <c r="AX570" s="124"/>
      <c r="AY570" s="124"/>
      <c r="AZ570" s="124"/>
      <c r="BA570" s="124"/>
      <c r="BB570" s="124"/>
      <c r="BC570" s="124"/>
      <c r="BD570" s="124"/>
      <c r="BE570" s="124"/>
      <c r="BF570" s="124"/>
      <c r="BG570" s="124"/>
      <c r="BH570" s="124"/>
      <c r="BI570" s="124"/>
    </row>
    <row r="571" spans="1:61" s="129" customFormat="1" ht="14" hidden="1" x14ac:dyDescent="0.3">
      <c r="A571" s="132"/>
      <c r="B571" s="133"/>
      <c r="C571" s="133"/>
      <c r="D571" s="133"/>
      <c r="E571" s="134"/>
      <c r="F571" s="134"/>
      <c r="G571" s="134"/>
      <c r="H571" s="134"/>
      <c r="I571" s="134"/>
      <c r="J571" s="134"/>
      <c r="K571" s="133"/>
      <c r="L571" s="134"/>
      <c r="M571" s="133"/>
      <c r="N571" s="134"/>
      <c r="O571" s="133"/>
      <c r="P571" s="133"/>
      <c r="Q571" s="133"/>
      <c r="R571" s="133"/>
      <c r="S571" s="133"/>
      <c r="T571" s="133"/>
      <c r="U571" s="133"/>
      <c r="V571" s="133"/>
      <c r="W571" s="133"/>
      <c r="X571" s="133"/>
      <c r="Y571" s="133"/>
      <c r="Z571" s="133"/>
      <c r="AA571" s="133"/>
      <c r="AB571" s="165"/>
      <c r="AC571" s="165"/>
      <c r="AD571" s="133"/>
      <c r="AE571" s="188"/>
      <c r="AF571" s="168"/>
      <c r="AG571" s="166"/>
      <c r="AH571" s="166"/>
      <c r="AI571" s="167"/>
      <c r="AJ571" s="188"/>
      <c r="AL571" s="124"/>
      <c r="AM571" s="124"/>
      <c r="AN571" s="124"/>
      <c r="AO571" s="124"/>
      <c r="AP571" s="124"/>
      <c r="AQ571" s="124"/>
      <c r="AR571" s="124"/>
      <c r="AS571" s="124"/>
      <c r="AT571" s="124"/>
      <c r="AU571" s="124"/>
      <c r="AV571" s="124"/>
      <c r="AW571" s="124"/>
      <c r="AX571" s="124"/>
      <c r="AY571" s="124"/>
      <c r="AZ571" s="124"/>
      <c r="BA571" s="124"/>
      <c r="BB571" s="124"/>
      <c r="BC571" s="124"/>
      <c r="BD571" s="124"/>
      <c r="BE571" s="124"/>
      <c r="BF571" s="124"/>
      <c r="BG571" s="124"/>
      <c r="BH571" s="124"/>
      <c r="BI571" s="124"/>
    </row>
    <row r="572" spans="1:61" s="129" customFormat="1" ht="14" hidden="1" x14ac:dyDescent="0.3">
      <c r="A572" s="132"/>
      <c r="B572" s="133"/>
      <c r="C572" s="133"/>
      <c r="D572" s="133"/>
      <c r="E572" s="134"/>
      <c r="F572" s="134"/>
      <c r="G572" s="134"/>
      <c r="H572" s="134"/>
      <c r="I572" s="134"/>
      <c r="J572" s="134"/>
      <c r="K572" s="133"/>
      <c r="L572" s="134"/>
      <c r="M572" s="133"/>
      <c r="N572" s="134"/>
      <c r="O572" s="133"/>
      <c r="P572" s="133"/>
      <c r="Q572" s="133"/>
      <c r="R572" s="133"/>
      <c r="S572" s="133"/>
      <c r="T572" s="133"/>
      <c r="U572" s="133"/>
      <c r="V572" s="133"/>
      <c r="W572" s="133"/>
      <c r="X572" s="133"/>
      <c r="Y572" s="133"/>
      <c r="Z572" s="133"/>
      <c r="AA572" s="133"/>
      <c r="AB572" s="165"/>
      <c r="AC572" s="165"/>
      <c r="AD572" s="133"/>
      <c r="AE572" s="188"/>
      <c r="AF572" s="168"/>
      <c r="AG572" s="166"/>
      <c r="AH572" s="166"/>
      <c r="AI572" s="167"/>
      <c r="AJ572" s="188"/>
      <c r="AL572" s="124"/>
      <c r="AM572" s="124"/>
      <c r="AN572" s="124"/>
      <c r="AO572" s="124"/>
      <c r="AP572" s="124"/>
      <c r="AQ572" s="124"/>
      <c r="AR572" s="124"/>
      <c r="AS572" s="124"/>
      <c r="AT572" s="124"/>
      <c r="AU572" s="124"/>
      <c r="AV572" s="124"/>
      <c r="AW572" s="124"/>
      <c r="AX572" s="124"/>
      <c r="AY572" s="124"/>
      <c r="AZ572" s="124"/>
      <c r="BA572" s="124"/>
      <c r="BB572" s="124"/>
      <c r="BC572" s="124"/>
      <c r="BD572" s="124"/>
      <c r="BE572" s="124"/>
      <c r="BF572" s="124"/>
      <c r="BG572" s="124"/>
      <c r="BH572" s="124"/>
      <c r="BI572" s="124"/>
    </row>
    <row r="573" spans="1:61" s="129" customFormat="1" ht="14" hidden="1" x14ac:dyDescent="0.3">
      <c r="A573" s="132"/>
      <c r="B573" s="133"/>
      <c r="C573" s="133"/>
      <c r="D573" s="133"/>
      <c r="E573" s="134"/>
      <c r="F573" s="134"/>
      <c r="G573" s="134"/>
      <c r="H573" s="134"/>
      <c r="I573" s="134"/>
      <c r="J573" s="134"/>
      <c r="K573" s="133"/>
      <c r="L573" s="134"/>
      <c r="M573" s="133"/>
      <c r="N573" s="134"/>
      <c r="O573" s="133"/>
      <c r="P573" s="133"/>
      <c r="Q573" s="133"/>
      <c r="R573" s="133"/>
      <c r="S573" s="133"/>
      <c r="T573" s="133"/>
      <c r="U573" s="133"/>
      <c r="V573" s="133"/>
      <c r="W573" s="133"/>
      <c r="X573" s="133"/>
      <c r="Y573" s="133"/>
      <c r="Z573" s="133"/>
      <c r="AA573" s="133"/>
      <c r="AB573" s="165"/>
      <c r="AC573" s="165"/>
      <c r="AD573" s="133"/>
      <c r="AE573" s="188"/>
      <c r="AF573" s="168"/>
      <c r="AG573" s="166"/>
      <c r="AH573" s="166"/>
      <c r="AI573" s="167"/>
      <c r="AJ573" s="188"/>
      <c r="AL573" s="124"/>
      <c r="AM573" s="124"/>
      <c r="AN573" s="124"/>
      <c r="AO573" s="124"/>
      <c r="AP573" s="124"/>
      <c r="AQ573" s="124"/>
      <c r="AR573" s="124"/>
      <c r="AS573" s="124"/>
      <c r="AT573" s="124"/>
      <c r="AU573" s="124"/>
      <c r="AV573" s="124"/>
      <c r="AW573" s="124"/>
      <c r="AX573" s="124"/>
      <c r="AY573" s="124"/>
      <c r="AZ573" s="124"/>
      <c r="BA573" s="124"/>
      <c r="BB573" s="124"/>
      <c r="BC573" s="124"/>
      <c r="BD573" s="124"/>
      <c r="BE573" s="124"/>
      <c r="BF573" s="124"/>
      <c r="BG573" s="124"/>
      <c r="BH573" s="124"/>
      <c r="BI573" s="124"/>
    </row>
    <row r="574" spans="1:61" s="129" customFormat="1" ht="14" hidden="1" x14ac:dyDescent="0.3">
      <c r="A574" s="132"/>
      <c r="B574" s="133"/>
      <c r="C574" s="133"/>
      <c r="D574" s="133"/>
      <c r="E574" s="134"/>
      <c r="F574" s="134"/>
      <c r="G574" s="134"/>
      <c r="H574" s="134"/>
      <c r="I574" s="134"/>
      <c r="J574" s="134"/>
      <c r="K574" s="133"/>
      <c r="L574" s="134"/>
      <c r="M574" s="133"/>
      <c r="N574" s="134"/>
      <c r="O574" s="133"/>
      <c r="P574" s="133"/>
      <c r="Q574" s="133"/>
      <c r="R574" s="133"/>
      <c r="S574" s="133"/>
      <c r="T574" s="133"/>
      <c r="U574" s="133"/>
      <c r="V574" s="133"/>
      <c r="W574" s="133"/>
      <c r="X574" s="133"/>
      <c r="Y574" s="133"/>
      <c r="Z574" s="133"/>
      <c r="AA574" s="133"/>
      <c r="AB574" s="165"/>
      <c r="AC574" s="165"/>
      <c r="AD574" s="133"/>
      <c r="AE574" s="188"/>
      <c r="AF574" s="168"/>
      <c r="AG574" s="166"/>
      <c r="AH574" s="166"/>
      <c r="AI574" s="167"/>
      <c r="AJ574" s="188"/>
      <c r="AL574" s="124"/>
      <c r="AM574" s="124"/>
      <c r="AN574" s="124"/>
      <c r="AO574" s="124"/>
      <c r="AP574" s="124"/>
      <c r="AQ574" s="124"/>
      <c r="AR574" s="124"/>
      <c r="AS574" s="124"/>
      <c r="AT574" s="124"/>
      <c r="AU574" s="124"/>
      <c r="AV574" s="124"/>
      <c r="AW574" s="124"/>
      <c r="AX574" s="124"/>
      <c r="AY574" s="124"/>
      <c r="AZ574" s="124"/>
      <c r="BA574" s="124"/>
      <c r="BB574" s="124"/>
      <c r="BC574" s="124"/>
      <c r="BD574" s="124"/>
      <c r="BE574" s="124"/>
      <c r="BF574" s="124"/>
      <c r="BG574" s="124"/>
      <c r="BH574" s="124"/>
      <c r="BI574" s="124"/>
    </row>
    <row r="575" spans="1:61" s="129" customFormat="1" ht="14" hidden="1" x14ac:dyDescent="0.3">
      <c r="A575" s="132"/>
      <c r="B575" s="133"/>
      <c r="C575" s="133"/>
      <c r="D575" s="133"/>
      <c r="E575" s="134"/>
      <c r="F575" s="134"/>
      <c r="G575" s="134"/>
      <c r="H575" s="134"/>
      <c r="I575" s="134"/>
      <c r="J575" s="134"/>
      <c r="K575" s="133"/>
      <c r="L575" s="134"/>
      <c r="M575" s="133"/>
      <c r="N575" s="134"/>
      <c r="O575" s="133"/>
      <c r="P575" s="133"/>
      <c r="Q575" s="133"/>
      <c r="R575" s="133"/>
      <c r="S575" s="133"/>
      <c r="T575" s="133"/>
      <c r="U575" s="133"/>
      <c r="V575" s="133"/>
      <c r="W575" s="133"/>
      <c r="X575" s="133"/>
      <c r="Y575" s="133"/>
      <c r="Z575" s="133"/>
      <c r="AA575" s="133"/>
      <c r="AB575" s="165"/>
      <c r="AC575" s="165"/>
      <c r="AD575" s="133"/>
      <c r="AE575" s="188"/>
      <c r="AF575" s="168"/>
      <c r="AG575" s="166"/>
      <c r="AH575" s="166"/>
      <c r="AI575" s="167"/>
      <c r="AJ575" s="188"/>
      <c r="AL575" s="124"/>
      <c r="AM575" s="124"/>
      <c r="AN575" s="124"/>
      <c r="AO575" s="124"/>
      <c r="AP575" s="124"/>
      <c r="AQ575" s="124"/>
      <c r="AR575" s="124"/>
      <c r="AS575" s="124"/>
      <c r="AT575" s="124"/>
      <c r="AU575" s="124"/>
      <c r="AV575" s="124"/>
      <c r="AW575" s="124"/>
      <c r="AX575" s="124"/>
      <c r="AY575" s="124"/>
      <c r="AZ575" s="124"/>
      <c r="BA575" s="124"/>
      <c r="BB575" s="124"/>
      <c r="BC575" s="124"/>
      <c r="BD575" s="124"/>
      <c r="BE575" s="124"/>
      <c r="BF575" s="124"/>
      <c r="BG575" s="124"/>
      <c r="BH575" s="124"/>
      <c r="BI575" s="124"/>
    </row>
    <row r="576" spans="1:61" s="129" customFormat="1" ht="14" hidden="1" x14ac:dyDescent="0.3">
      <c r="A576" s="132"/>
      <c r="B576" s="133"/>
      <c r="C576" s="133"/>
      <c r="D576" s="133"/>
      <c r="E576" s="134"/>
      <c r="F576" s="134"/>
      <c r="G576" s="134"/>
      <c r="H576" s="134"/>
      <c r="I576" s="134"/>
      <c r="J576" s="134"/>
      <c r="K576" s="133"/>
      <c r="L576" s="134"/>
      <c r="M576" s="133"/>
      <c r="N576" s="134"/>
      <c r="O576" s="133"/>
      <c r="P576" s="133"/>
      <c r="Q576" s="133"/>
      <c r="R576" s="133"/>
      <c r="S576" s="133"/>
      <c r="T576" s="133"/>
      <c r="U576" s="133"/>
      <c r="V576" s="133"/>
      <c r="W576" s="133"/>
      <c r="X576" s="133"/>
      <c r="Y576" s="133"/>
      <c r="Z576" s="133"/>
      <c r="AA576" s="133"/>
      <c r="AB576" s="165"/>
      <c r="AC576" s="165"/>
      <c r="AD576" s="133"/>
      <c r="AE576" s="188"/>
      <c r="AF576" s="168"/>
      <c r="AG576" s="166"/>
      <c r="AH576" s="166"/>
      <c r="AI576" s="167"/>
      <c r="AJ576" s="188"/>
      <c r="AL576" s="124"/>
      <c r="AM576" s="124"/>
      <c r="AN576" s="124"/>
      <c r="AO576" s="124"/>
      <c r="AP576" s="124"/>
      <c r="AQ576" s="124"/>
      <c r="AR576" s="124"/>
      <c r="AS576" s="124"/>
      <c r="AT576" s="124"/>
      <c r="AU576" s="124"/>
      <c r="AV576" s="124"/>
      <c r="AW576" s="124"/>
      <c r="AX576" s="124"/>
      <c r="AY576" s="124"/>
      <c r="AZ576" s="124"/>
      <c r="BA576" s="124"/>
      <c r="BB576" s="124"/>
      <c r="BC576" s="124"/>
      <c r="BD576" s="124"/>
      <c r="BE576" s="124"/>
      <c r="BF576" s="124"/>
      <c r="BG576" s="124"/>
      <c r="BH576" s="124"/>
      <c r="BI576" s="124"/>
    </row>
    <row r="577" spans="1:61" s="129" customFormat="1" ht="14" hidden="1" x14ac:dyDescent="0.3">
      <c r="A577" s="132"/>
      <c r="B577" s="133"/>
      <c r="C577" s="133"/>
      <c r="D577" s="133"/>
      <c r="E577" s="134"/>
      <c r="F577" s="134"/>
      <c r="G577" s="134"/>
      <c r="H577" s="134"/>
      <c r="I577" s="134"/>
      <c r="J577" s="134"/>
      <c r="K577" s="133"/>
      <c r="L577" s="134"/>
      <c r="M577" s="133"/>
      <c r="N577" s="134"/>
      <c r="O577" s="133"/>
      <c r="P577" s="133"/>
      <c r="Q577" s="133"/>
      <c r="R577" s="133"/>
      <c r="S577" s="133"/>
      <c r="T577" s="133"/>
      <c r="U577" s="133"/>
      <c r="V577" s="133"/>
      <c r="W577" s="133"/>
      <c r="X577" s="133"/>
      <c r="Y577" s="133"/>
      <c r="Z577" s="133"/>
      <c r="AA577" s="133"/>
      <c r="AB577" s="165"/>
      <c r="AC577" s="165"/>
      <c r="AD577" s="133"/>
      <c r="AE577" s="188"/>
      <c r="AF577" s="168"/>
      <c r="AG577" s="166"/>
      <c r="AH577" s="166"/>
      <c r="AI577" s="169"/>
      <c r="AJ577" s="188"/>
      <c r="AL577" s="124"/>
      <c r="AM577" s="124"/>
      <c r="AN577" s="124"/>
      <c r="AO577" s="124"/>
      <c r="AP577" s="124"/>
      <c r="AQ577" s="124"/>
      <c r="AR577" s="124"/>
      <c r="AS577" s="124"/>
      <c r="AT577" s="124"/>
      <c r="AU577" s="124"/>
      <c r="AV577" s="124"/>
      <c r="AW577" s="124"/>
      <c r="AX577" s="124"/>
      <c r="AY577" s="124"/>
      <c r="AZ577" s="124"/>
      <c r="BA577" s="124"/>
      <c r="BB577" s="124"/>
      <c r="BC577" s="124"/>
      <c r="BD577" s="124"/>
      <c r="BE577" s="124"/>
      <c r="BF577" s="124"/>
      <c r="BG577" s="124"/>
      <c r="BH577" s="124"/>
      <c r="BI577" s="124"/>
    </row>
    <row r="578" spans="1:61" s="129" customFormat="1" ht="14" hidden="1" x14ac:dyDescent="0.3">
      <c r="A578" s="132"/>
      <c r="B578" s="133"/>
      <c r="C578" s="133"/>
      <c r="D578" s="133"/>
      <c r="E578" s="134"/>
      <c r="F578" s="134"/>
      <c r="G578" s="134"/>
      <c r="H578" s="134"/>
      <c r="I578" s="134"/>
      <c r="J578" s="134"/>
      <c r="K578" s="133"/>
      <c r="L578" s="134"/>
      <c r="M578" s="133"/>
      <c r="N578" s="134"/>
      <c r="O578" s="133"/>
      <c r="P578" s="133"/>
      <c r="Q578" s="133"/>
      <c r="R578" s="133"/>
      <c r="S578" s="133"/>
      <c r="T578" s="133"/>
      <c r="U578" s="133"/>
      <c r="V578" s="133"/>
      <c r="W578" s="133"/>
      <c r="X578" s="133"/>
      <c r="Y578" s="133"/>
      <c r="Z578" s="133"/>
      <c r="AA578" s="133"/>
      <c r="AB578" s="165"/>
      <c r="AC578" s="165"/>
      <c r="AD578" s="133"/>
      <c r="AE578" s="188"/>
      <c r="AF578" s="168"/>
      <c r="AG578" s="166"/>
      <c r="AH578" s="166"/>
      <c r="AI578" s="169"/>
      <c r="AJ578" s="188"/>
      <c r="AL578" s="124"/>
      <c r="AM578" s="124"/>
      <c r="AN578" s="124"/>
      <c r="AO578" s="124"/>
      <c r="AP578" s="124"/>
      <c r="AQ578" s="124"/>
      <c r="AR578" s="124"/>
      <c r="AS578" s="124"/>
      <c r="AT578" s="124"/>
      <c r="AU578" s="124"/>
      <c r="AV578" s="124"/>
      <c r="AW578" s="124"/>
      <c r="AX578" s="124"/>
      <c r="AY578" s="124"/>
      <c r="AZ578" s="124"/>
      <c r="BA578" s="124"/>
      <c r="BB578" s="124"/>
      <c r="BC578" s="124"/>
      <c r="BD578" s="124"/>
      <c r="BE578" s="124"/>
      <c r="BF578" s="124"/>
      <c r="BG578" s="124"/>
      <c r="BH578" s="124"/>
      <c r="BI578" s="124"/>
    </row>
    <row r="579" spans="1:61" s="129" customFormat="1" ht="14" hidden="1" x14ac:dyDescent="0.3">
      <c r="A579" s="132"/>
      <c r="B579" s="133"/>
      <c r="C579" s="133"/>
      <c r="D579" s="133"/>
      <c r="E579" s="134"/>
      <c r="F579" s="134"/>
      <c r="G579" s="134"/>
      <c r="H579" s="134"/>
      <c r="I579" s="134"/>
      <c r="J579" s="134"/>
      <c r="K579" s="133"/>
      <c r="L579" s="134"/>
      <c r="M579" s="133"/>
      <c r="N579" s="134"/>
      <c r="O579" s="133"/>
      <c r="P579" s="133"/>
      <c r="Q579" s="133"/>
      <c r="R579" s="133"/>
      <c r="S579" s="133"/>
      <c r="T579" s="133"/>
      <c r="U579" s="133"/>
      <c r="V579" s="133"/>
      <c r="W579" s="133"/>
      <c r="X579" s="133"/>
      <c r="Y579" s="133"/>
      <c r="Z579" s="133"/>
      <c r="AA579" s="133"/>
      <c r="AB579" s="165"/>
      <c r="AC579" s="165"/>
      <c r="AD579" s="133"/>
      <c r="AE579" s="188"/>
      <c r="AF579" s="168"/>
      <c r="AG579" s="166"/>
      <c r="AH579" s="166"/>
      <c r="AI579" s="169"/>
      <c r="AJ579" s="188"/>
      <c r="AL579" s="124"/>
      <c r="AM579" s="124"/>
      <c r="AN579" s="124"/>
      <c r="AO579" s="124"/>
      <c r="AP579" s="124"/>
      <c r="AQ579" s="124"/>
      <c r="AR579" s="124"/>
      <c r="AS579" s="124"/>
      <c r="AT579" s="124"/>
      <c r="AU579" s="124"/>
      <c r="AV579" s="124"/>
      <c r="AW579" s="124"/>
      <c r="AX579" s="124"/>
      <c r="AY579" s="124"/>
      <c r="AZ579" s="124"/>
      <c r="BA579" s="124"/>
      <c r="BB579" s="124"/>
      <c r="BC579" s="124"/>
      <c r="BD579" s="124"/>
      <c r="BE579" s="124"/>
      <c r="BF579" s="124"/>
      <c r="BG579" s="124"/>
      <c r="BH579" s="124"/>
      <c r="BI579" s="124"/>
    </row>
    <row r="580" spans="1:61" s="129" customFormat="1" ht="14" hidden="1" x14ac:dyDescent="0.3">
      <c r="A580" s="132"/>
      <c r="B580" s="133"/>
      <c r="C580" s="133"/>
      <c r="D580" s="133"/>
      <c r="E580" s="134"/>
      <c r="F580" s="134"/>
      <c r="G580" s="134"/>
      <c r="H580" s="134"/>
      <c r="I580" s="134"/>
      <c r="J580" s="134"/>
      <c r="K580" s="133"/>
      <c r="L580" s="134"/>
      <c r="M580" s="133"/>
      <c r="N580" s="134"/>
      <c r="O580" s="133"/>
      <c r="P580" s="133"/>
      <c r="Q580" s="133"/>
      <c r="R580" s="133"/>
      <c r="S580" s="133"/>
      <c r="T580" s="133"/>
      <c r="U580" s="133"/>
      <c r="V580" s="133"/>
      <c r="W580" s="133"/>
      <c r="X580" s="133"/>
      <c r="Y580" s="133"/>
      <c r="Z580" s="133"/>
      <c r="AA580" s="133"/>
      <c r="AB580" s="165"/>
      <c r="AC580" s="165"/>
      <c r="AD580" s="133"/>
      <c r="AE580" s="188"/>
      <c r="AF580" s="168"/>
      <c r="AG580" s="166"/>
      <c r="AH580" s="166"/>
      <c r="AI580" s="169"/>
      <c r="AJ580" s="188"/>
      <c r="AL580" s="124"/>
      <c r="AM580" s="124"/>
      <c r="AN580" s="124"/>
      <c r="AO580" s="124"/>
      <c r="AP580" s="124"/>
      <c r="AQ580" s="124"/>
      <c r="AR580" s="124"/>
      <c r="AS580" s="124"/>
      <c r="AT580" s="124"/>
      <c r="AU580" s="124"/>
      <c r="AV580" s="124"/>
      <c r="AW580" s="124"/>
      <c r="AX580" s="124"/>
      <c r="AY580" s="124"/>
      <c r="AZ580" s="124"/>
      <c r="BA580" s="124"/>
      <c r="BB580" s="124"/>
      <c r="BC580" s="124"/>
      <c r="BD580" s="124"/>
      <c r="BE580" s="124"/>
      <c r="BF580" s="124"/>
      <c r="BG580" s="124"/>
      <c r="BH580" s="124"/>
      <c r="BI580" s="124"/>
    </row>
    <row r="581" spans="1:61" s="129" customFormat="1" hidden="1" x14ac:dyDescent="0.25">
      <c r="A581" s="132"/>
      <c r="B581" s="133"/>
      <c r="C581" s="133"/>
      <c r="D581" s="133"/>
      <c r="E581" s="134"/>
      <c r="F581" s="134"/>
      <c r="G581" s="134"/>
      <c r="H581" s="134"/>
      <c r="I581" s="134"/>
      <c r="J581" s="134"/>
      <c r="K581" s="133"/>
      <c r="L581" s="134"/>
      <c r="M581" s="133"/>
      <c r="N581" s="134"/>
      <c r="O581" s="133"/>
      <c r="P581" s="133"/>
      <c r="Q581" s="133"/>
      <c r="R581" s="133"/>
      <c r="S581" s="133"/>
      <c r="T581" s="133"/>
      <c r="U581" s="133"/>
      <c r="V581" s="133"/>
      <c r="W581" s="133"/>
      <c r="X581" s="133"/>
      <c r="Y581" s="133"/>
      <c r="Z581" s="133"/>
      <c r="AA581" s="133"/>
      <c r="AB581" s="165"/>
      <c r="AC581" s="165"/>
      <c r="AD581" s="133"/>
      <c r="AE581" s="188"/>
      <c r="AF581" s="170"/>
      <c r="AG581" s="171"/>
      <c r="AH581" s="171"/>
      <c r="AI581" s="169"/>
      <c r="AJ581" s="188"/>
      <c r="AL581" s="124"/>
      <c r="AM581" s="124"/>
      <c r="AN581" s="124"/>
      <c r="AO581" s="124"/>
      <c r="AP581" s="124"/>
      <c r="AQ581" s="124"/>
      <c r="AR581" s="124"/>
      <c r="AS581" s="124"/>
      <c r="AT581" s="124"/>
      <c r="AU581" s="124"/>
      <c r="AV581" s="124"/>
      <c r="AW581" s="124"/>
      <c r="AX581" s="124"/>
      <c r="AY581" s="124"/>
      <c r="AZ581" s="124"/>
      <c r="BA581" s="124"/>
      <c r="BB581" s="124"/>
      <c r="BC581" s="124"/>
      <c r="BD581" s="124"/>
      <c r="BE581" s="124"/>
      <c r="BF581" s="124"/>
      <c r="BG581" s="124"/>
      <c r="BH581" s="124"/>
      <c r="BI581" s="124"/>
    </row>
    <row r="582" spans="1:61" s="129" customFormat="1" hidden="1" x14ac:dyDescent="0.25">
      <c r="A582" s="132"/>
      <c r="B582" s="133"/>
      <c r="C582" s="133"/>
      <c r="D582" s="133"/>
      <c r="E582" s="134"/>
      <c r="F582" s="134"/>
      <c r="G582" s="134"/>
      <c r="H582" s="134"/>
      <c r="I582" s="134"/>
      <c r="J582" s="134"/>
      <c r="K582" s="133"/>
      <c r="L582" s="134"/>
      <c r="M582" s="133"/>
      <c r="N582" s="134"/>
      <c r="O582" s="133"/>
      <c r="P582" s="133"/>
      <c r="Q582" s="133"/>
      <c r="R582" s="133"/>
      <c r="S582" s="133"/>
      <c r="T582" s="133"/>
      <c r="U582" s="133"/>
      <c r="V582" s="133"/>
      <c r="W582" s="133"/>
      <c r="X582" s="133"/>
      <c r="Y582" s="133"/>
      <c r="Z582" s="133"/>
      <c r="AA582" s="133"/>
      <c r="AB582" s="165"/>
      <c r="AC582" s="165"/>
      <c r="AD582" s="133"/>
      <c r="AE582" s="188"/>
      <c r="AF582" s="170"/>
      <c r="AG582" s="171"/>
      <c r="AH582" s="171"/>
      <c r="AI582" s="169"/>
      <c r="AJ582" s="188"/>
      <c r="AL582" s="124"/>
      <c r="AM582" s="124"/>
      <c r="AN582" s="124"/>
      <c r="AO582" s="124"/>
      <c r="AP582" s="124"/>
      <c r="AQ582" s="124"/>
      <c r="AR582" s="124"/>
      <c r="AS582" s="124"/>
      <c r="AT582" s="124"/>
      <c r="AU582" s="124"/>
      <c r="AV582" s="124"/>
      <c r="AW582" s="124"/>
      <c r="AX582" s="124"/>
      <c r="AY582" s="124"/>
      <c r="AZ582" s="124"/>
      <c r="BA582" s="124"/>
      <c r="BB582" s="124"/>
      <c r="BC582" s="124"/>
      <c r="BD582" s="124"/>
      <c r="BE582" s="124"/>
      <c r="BF582" s="124"/>
      <c r="BG582" s="124"/>
      <c r="BH582" s="124"/>
      <c r="BI582" s="124"/>
    </row>
    <row r="583" spans="1:61" s="129" customFormat="1" hidden="1" x14ac:dyDescent="0.25">
      <c r="A583" s="132"/>
      <c r="B583" s="133"/>
      <c r="C583" s="133"/>
      <c r="D583" s="133"/>
      <c r="E583" s="134"/>
      <c r="F583" s="134"/>
      <c r="G583" s="134"/>
      <c r="H583" s="134"/>
      <c r="I583" s="134"/>
      <c r="J583" s="134"/>
      <c r="K583" s="133"/>
      <c r="L583" s="134"/>
      <c r="M583" s="133"/>
      <c r="N583" s="134"/>
      <c r="O583" s="133"/>
      <c r="P583" s="133"/>
      <c r="Q583" s="133"/>
      <c r="R583" s="133"/>
      <c r="S583" s="133"/>
      <c r="T583" s="133"/>
      <c r="U583" s="133"/>
      <c r="V583" s="133"/>
      <c r="W583" s="133"/>
      <c r="X583" s="133"/>
      <c r="Y583" s="133"/>
      <c r="Z583" s="133"/>
      <c r="AA583" s="133"/>
      <c r="AB583" s="165"/>
      <c r="AC583" s="165"/>
      <c r="AD583" s="133"/>
      <c r="AE583" s="188"/>
      <c r="AF583" s="170"/>
      <c r="AG583" s="171"/>
      <c r="AH583" s="171"/>
      <c r="AI583" s="169"/>
      <c r="AJ583" s="188"/>
      <c r="AL583" s="124"/>
      <c r="AM583" s="124"/>
      <c r="AN583" s="124"/>
      <c r="AO583" s="124"/>
      <c r="AP583" s="124"/>
      <c r="AQ583" s="124"/>
      <c r="AR583" s="124"/>
      <c r="AS583" s="124"/>
      <c r="AT583" s="124"/>
      <c r="AU583" s="124"/>
      <c r="AV583" s="124"/>
      <c r="AW583" s="124"/>
      <c r="AX583" s="124"/>
      <c r="AY583" s="124"/>
      <c r="AZ583" s="124"/>
      <c r="BA583" s="124"/>
      <c r="BB583" s="124"/>
      <c r="BC583" s="124"/>
      <c r="BD583" s="124"/>
      <c r="BE583" s="124"/>
      <c r="BF583" s="124"/>
      <c r="BG583" s="124"/>
      <c r="BH583" s="124"/>
      <c r="BI583" s="124"/>
    </row>
    <row r="584" spans="1:61" s="129" customFormat="1" hidden="1" x14ac:dyDescent="0.25">
      <c r="A584" s="132"/>
      <c r="B584" s="133"/>
      <c r="C584" s="133"/>
      <c r="D584" s="133"/>
      <c r="E584" s="134"/>
      <c r="F584" s="134"/>
      <c r="G584" s="134"/>
      <c r="H584" s="134"/>
      <c r="I584" s="134"/>
      <c r="J584" s="134"/>
      <c r="K584" s="133"/>
      <c r="L584" s="134"/>
      <c r="M584" s="133"/>
      <c r="N584" s="134"/>
      <c r="O584" s="133"/>
      <c r="P584" s="133"/>
      <c r="Q584" s="133"/>
      <c r="R584" s="133"/>
      <c r="S584" s="133"/>
      <c r="T584" s="133"/>
      <c r="U584" s="133"/>
      <c r="V584" s="133"/>
      <c r="W584" s="133"/>
      <c r="X584" s="133"/>
      <c r="Y584" s="133"/>
      <c r="Z584" s="133"/>
      <c r="AA584" s="133"/>
      <c r="AB584" s="165"/>
      <c r="AC584" s="165"/>
      <c r="AD584" s="133"/>
      <c r="AE584" s="188"/>
      <c r="AF584" s="170"/>
      <c r="AG584" s="171"/>
      <c r="AH584" s="171"/>
      <c r="AI584" s="169"/>
      <c r="AJ584" s="188"/>
      <c r="AL584" s="124"/>
      <c r="AM584" s="124"/>
      <c r="AN584" s="124"/>
      <c r="AO584" s="124"/>
      <c r="AP584" s="124"/>
      <c r="AQ584" s="124"/>
      <c r="AR584" s="124"/>
      <c r="AS584" s="124"/>
      <c r="AT584" s="124"/>
      <c r="AU584" s="124"/>
      <c r="AV584" s="124"/>
      <c r="AW584" s="124"/>
      <c r="AX584" s="124"/>
      <c r="AY584" s="124"/>
      <c r="AZ584" s="124"/>
      <c r="BA584" s="124"/>
      <c r="BB584" s="124"/>
      <c r="BC584" s="124"/>
      <c r="BD584" s="124"/>
      <c r="BE584" s="124"/>
      <c r="BF584" s="124"/>
      <c r="BG584" s="124"/>
      <c r="BH584" s="124"/>
      <c r="BI584" s="124"/>
    </row>
    <row r="585" spans="1:61" s="124" customFormat="1" hidden="1" x14ac:dyDescent="0.25">
      <c r="A585" s="132"/>
      <c r="B585" s="133"/>
      <c r="C585" s="133"/>
      <c r="D585" s="133"/>
      <c r="E585" s="134"/>
      <c r="F585" s="134"/>
      <c r="G585" s="134"/>
      <c r="H585" s="134"/>
      <c r="I585" s="134"/>
      <c r="J585" s="134"/>
      <c r="K585" s="133"/>
      <c r="L585" s="134"/>
      <c r="M585" s="133"/>
      <c r="N585" s="134"/>
      <c r="O585" s="133"/>
      <c r="P585" s="133"/>
      <c r="Q585" s="133"/>
      <c r="R585" s="133"/>
      <c r="S585" s="133"/>
      <c r="T585" s="133"/>
      <c r="U585" s="133"/>
      <c r="V585" s="133"/>
      <c r="W585" s="133"/>
      <c r="X585" s="133"/>
      <c r="Y585" s="133"/>
      <c r="Z585" s="133"/>
      <c r="AA585" s="133"/>
      <c r="AB585" s="165"/>
      <c r="AC585" s="165"/>
      <c r="AD585" s="133"/>
      <c r="AE585" s="188"/>
      <c r="AF585" s="170"/>
      <c r="AG585" s="170"/>
      <c r="AH585" s="170"/>
      <c r="AI585" s="169"/>
      <c r="AJ585" s="188"/>
      <c r="AK585" s="129"/>
    </row>
    <row r="586" spans="1:61" s="124" customFormat="1" hidden="1" x14ac:dyDescent="0.25">
      <c r="A586" s="132"/>
      <c r="B586" s="133"/>
      <c r="C586" s="133"/>
      <c r="D586" s="133"/>
      <c r="E586" s="134"/>
      <c r="F586" s="134"/>
      <c r="G586" s="134"/>
      <c r="H586" s="134"/>
      <c r="I586" s="134"/>
      <c r="J586" s="134"/>
      <c r="K586" s="133"/>
      <c r="L586" s="134"/>
      <c r="M586" s="133"/>
      <c r="N586" s="134"/>
      <c r="O586" s="133"/>
      <c r="P586" s="133"/>
      <c r="Q586" s="133"/>
      <c r="R586" s="133"/>
      <c r="S586" s="133"/>
      <c r="T586" s="133"/>
      <c r="U586" s="133"/>
      <c r="V586" s="133"/>
      <c r="W586" s="133"/>
      <c r="X586" s="133"/>
      <c r="Y586" s="133"/>
      <c r="Z586" s="133"/>
      <c r="AA586" s="133"/>
      <c r="AB586" s="165"/>
      <c r="AC586" s="165"/>
      <c r="AD586" s="133"/>
      <c r="AE586" s="188"/>
      <c r="AF586" s="170"/>
      <c r="AG586" s="170"/>
      <c r="AH586" s="170"/>
      <c r="AI586" s="169"/>
      <c r="AJ586" s="188"/>
      <c r="AK586" s="129"/>
    </row>
    <row r="587" spans="1:61" hidden="1" x14ac:dyDescent="0.25">
      <c r="A587" s="132"/>
      <c r="B587" s="133"/>
      <c r="C587" s="133"/>
      <c r="D587" s="133"/>
      <c r="E587" s="134"/>
      <c r="F587" s="134"/>
      <c r="G587" s="134"/>
      <c r="H587" s="134"/>
      <c r="I587" s="134"/>
      <c r="J587" s="134"/>
      <c r="K587" s="133"/>
      <c r="L587" s="134"/>
      <c r="M587" s="133"/>
      <c r="N587" s="134"/>
      <c r="O587" s="133"/>
      <c r="P587" s="133"/>
      <c r="Q587" s="133"/>
      <c r="R587" s="133"/>
      <c r="S587" s="133"/>
      <c r="T587" s="133"/>
      <c r="U587" s="133"/>
      <c r="V587" s="133"/>
      <c r="W587" s="133"/>
      <c r="X587" s="133"/>
      <c r="Y587" s="133"/>
      <c r="Z587" s="133"/>
      <c r="AA587" s="133"/>
      <c r="AB587" s="165"/>
      <c r="AC587" s="165"/>
      <c r="AD587" s="133"/>
      <c r="AE587" s="188"/>
      <c r="AG587" s="170"/>
      <c r="AH587" s="170"/>
      <c r="AI587" s="169"/>
      <c r="AJ587" s="188"/>
      <c r="AK587" s="129"/>
    </row>
    <row r="588" spans="1:61" hidden="1" x14ac:dyDescent="0.25">
      <c r="A588" s="132"/>
      <c r="B588" s="133"/>
      <c r="C588" s="133"/>
      <c r="D588" s="133"/>
      <c r="E588" s="134"/>
      <c r="F588" s="134"/>
      <c r="G588" s="134"/>
      <c r="H588" s="134"/>
      <c r="I588" s="134"/>
      <c r="J588" s="134"/>
      <c r="K588" s="133"/>
      <c r="L588" s="134"/>
      <c r="M588" s="133"/>
      <c r="N588" s="134"/>
      <c r="O588" s="133"/>
      <c r="P588" s="133"/>
      <c r="Q588" s="133"/>
      <c r="R588" s="133"/>
      <c r="S588" s="133"/>
      <c r="T588" s="133"/>
      <c r="U588" s="133"/>
      <c r="V588" s="133"/>
      <c r="W588" s="133"/>
      <c r="X588" s="133"/>
      <c r="Y588" s="133"/>
      <c r="Z588" s="133"/>
      <c r="AA588" s="133"/>
      <c r="AB588" s="165"/>
      <c r="AC588" s="165"/>
      <c r="AD588" s="133"/>
      <c r="AE588" s="188"/>
      <c r="AG588" s="170"/>
      <c r="AH588" s="170"/>
      <c r="AI588" s="169"/>
      <c r="AJ588" s="188"/>
      <c r="AK588" s="129"/>
    </row>
    <row r="589" spans="1:61" hidden="1" x14ac:dyDescent="0.25">
      <c r="A589" s="132"/>
      <c r="B589" s="133"/>
      <c r="C589" s="133"/>
      <c r="D589" s="133"/>
      <c r="E589" s="134"/>
      <c r="F589" s="134"/>
      <c r="G589" s="134"/>
      <c r="H589" s="134"/>
      <c r="I589" s="134"/>
      <c r="J589" s="134"/>
      <c r="K589" s="133"/>
      <c r="L589" s="134"/>
      <c r="M589" s="133"/>
      <c r="N589" s="134"/>
      <c r="O589" s="133"/>
      <c r="P589" s="133"/>
      <c r="Q589" s="133"/>
      <c r="R589" s="133"/>
      <c r="S589" s="133"/>
      <c r="T589" s="133"/>
      <c r="U589" s="133"/>
      <c r="V589" s="133"/>
      <c r="W589" s="133"/>
      <c r="X589" s="133"/>
      <c r="Y589" s="133"/>
      <c r="Z589" s="133"/>
      <c r="AA589" s="133"/>
      <c r="AB589" s="165"/>
      <c r="AC589" s="165"/>
      <c r="AD589" s="133"/>
      <c r="AE589" s="188"/>
      <c r="AG589" s="170"/>
      <c r="AH589" s="170"/>
      <c r="AI589" s="169"/>
      <c r="AJ589" s="188"/>
      <c r="AK589" s="129"/>
    </row>
    <row r="590" spans="1:61" hidden="1" x14ac:dyDescent="0.25">
      <c r="A590" s="132"/>
      <c r="B590" s="133"/>
      <c r="C590" s="133"/>
      <c r="D590" s="133"/>
      <c r="E590" s="134"/>
      <c r="F590" s="134"/>
      <c r="G590" s="134"/>
      <c r="H590" s="134"/>
      <c r="I590" s="134"/>
      <c r="J590" s="134"/>
      <c r="K590" s="133"/>
      <c r="L590" s="134"/>
      <c r="M590" s="133"/>
      <c r="N590" s="134"/>
      <c r="O590" s="133"/>
      <c r="P590" s="133"/>
      <c r="Q590" s="133"/>
      <c r="R590" s="133"/>
      <c r="S590" s="133"/>
      <c r="T590" s="133"/>
      <c r="U590" s="133"/>
      <c r="V590" s="133"/>
      <c r="W590" s="133"/>
      <c r="X590" s="133"/>
      <c r="Y590" s="133"/>
      <c r="Z590" s="133"/>
      <c r="AA590" s="133"/>
      <c r="AB590" s="165"/>
      <c r="AC590" s="165"/>
      <c r="AD590" s="133"/>
      <c r="AE590" s="188"/>
      <c r="AG590" s="170"/>
      <c r="AH590" s="170"/>
      <c r="AI590" s="169"/>
      <c r="AJ590" s="188"/>
      <c r="AK590" s="129"/>
    </row>
    <row r="591" spans="1:61" hidden="1" x14ac:dyDescent="0.25">
      <c r="A591" s="132"/>
      <c r="B591" s="133"/>
      <c r="C591" s="133"/>
      <c r="D591" s="133"/>
      <c r="E591" s="134"/>
      <c r="F591" s="134"/>
      <c r="G591" s="134"/>
      <c r="H591" s="134"/>
      <c r="I591" s="134"/>
      <c r="J591" s="134"/>
      <c r="K591" s="133"/>
      <c r="L591" s="134"/>
      <c r="M591" s="133"/>
      <c r="N591" s="134"/>
      <c r="O591" s="133"/>
      <c r="P591" s="133"/>
      <c r="Q591" s="133"/>
      <c r="R591" s="133"/>
      <c r="S591" s="133"/>
      <c r="T591" s="133"/>
      <c r="U591" s="133"/>
      <c r="V591" s="133"/>
      <c r="W591" s="133"/>
      <c r="X591" s="133"/>
      <c r="Y591" s="133"/>
      <c r="Z591" s="133"/>
      <c r="AA591" s="133"/>
      <c r="AB591" s="165"/>
      <c r="AC591" s="165"/>
      <c r="AD591" s="133"/>
      <c r="AE591" s="188"/>
      <c r="AG591" s="170"/>
      <c r="AH591" s="170"/>
      <c r="AI591" s="169"/>
      <c r="AJ591" s="188"/>
      <c r="AK591" s="129"/>
    </row>
    <row r="592" spans="1:61" hidden="1" x14ac:dyDescent="0.25">
      <c r="A592" s="132"/>
      <c r="B592" s="133"/>
      <c r="C592" s="133"/>
      <c r="D592" s="133"/>
      <c r="E592" s="134"/>
      <c r="F592" s="134"/>
      <c r="G592" s="134"/>
      <c r="H592" s="134"/>
      <c r="I592" s="134"/>
      <c r="J592" s="134"/>
      <c r="K592" s="133"/>
      <c r="L592" s="134"/>
      <c r="M592" s="133"/>
      <c r="N592" s="134"/>
      <c r="O592" s="133"/>
      <c r="P592" s="133"/>
      <c r="Q592" s="133"/>
      <c r="R592" s="133"/>
      <c r="S592" s="133"/>
      <c r="T592" s="133"/>
      <c r="U592" s="133"/>
      <c r="V592" s="133"/>
      <c r="W592" s="133"/>
      <c r="X592" s="133"/>
      <c r="Y592" s="133"/>
      <c r="Z592" s="133"/>
      <c r="AA592" s="133"/>
      <c r="AB592" s="165"/>
      <c r="AC592" s="165"/>
      <c r="AD592" s="133"/>
      <c r="AE592" s="188"/>
      <c r="AG592" s="170"/>
      <c r="AH592" s="170"/>
      <c r="AI592" s="169"/>
      <c r="AJ592" s="188"/>
      <c r="AK592" s="129"/>
    </row>
    <row r="593" spans="1:37" hidden="1" x14ac:dyDescent="0.25">
      <c r="A593" s="132"/>
      <c r="B593" s="133"/>
      <c r="C593" s="133"/>
      <c r="D593" s="133"/>
      <c r="E593" s="134"/>
      <c r="F593" s="134"/>
      <c r="G593" s="134"/>
      <c r="H593" s="134"/>
      <c r="I593" s="134"/>
      <c r="J593" s="134"/>
      <c r="K593" s="133"/>
      <c r="L593" s="134"/>
      <c r="M593" s="133"/>
      <c r="N593" s="134"/>
      <c r="O593" s="133"/>
      <c r="P593" s="133"/>
      <c r="Q593" s="133"/>
      <c r="R593" s="133"/>
      <c r="S593" s="133"/>
      <c r="T593" s="133"/>
      <c r="U593" s="133"/>
      <c r="V593" s="133"/>
      <c r="W593" s="133"/>
      <c r="X593" s="133"/>
      <c r="Y593" s="133"/>
      <c r="Z593" s="133"/>
      <c r="AA593" s="133"/>
      <c r="AB593" s="165"/>
      <c r="AC593" s="165"/>
      <c r="AD593" s="133"/>
      <c r="AE593" s="188"/>
      <c r="AG593" s="170"/>
      <c r="AH593" s="170"/>
      <c r="AI593" s="169"/>
      <c r="AJ593" s="188"/>
      <c r="AK593" s="129"/>
    </row>
    <row r="594" spans="1:37" x14ac:dyDescent="0.25"/>
  </sheetData>
  <autoFilter ref="A2:AK195" xr:uid="{4E543897-5BFF-4012-885E-EEAE93F81769}"/>
  <mergeCells count="6">
    <mergeCell ref="AD1:AJ1"/>
    <mergeCell ref="A1:D1"/>
    <mergeCell ref="E1:G1"/>
    <mergeCell ref="H1:J1"/>
    <mergeCell ref="L1:AA1"/>
    <mergeCell ref="AB1:AC1"/>
  </mergeCells>
  <conditionalFormatting sqref="A3:K137 A138:J145 K138:K170 A146:A1048576 K193">
    <cfRule type="notContainsBlanks" dxfId="15" priority="13">
      <formula>LEN(TRIM(A3))&gt;0</formula>
    </cfRule>
  </conditionalFormatting>
  <conditionalFormatting sqref="B146:J170 B171:K195">
    <cfRule type="notContainsBlanks" dxfId="14" priority="12">
      <formula>LEN(TRIM(B146))&gt;0</formula>
    </cfRule>
  </conditionalFormatting>
  <conditionalFormatting sqref="B196:AA273">
    <cfRule type="notContainsBlanks" dxfId="13" priority="16">
      <formula>LEN(TRIM(B196))&gt;0</formula>
    </cfRule>
  </conditionalFormatting>
  <conditionalFormatting sqref="L3:X195">
    <cfRule type="notContainsBlanks" dxfId="12" priority="5">
      <formula>LEN(TRIM(L3))&gt;0</formula>
    </cfRule>
  </conditionalFormatting>
  <conditionalFormatting sqref="Y88:Z131">
    <cfRule type="notContainsBlanks" dxfId="11" priority="1">
      <formula>LEN(TRIM(Y88))&gt;0</formula>
    </cfRule>
  </conditionalFormatting>
  <conditionalFormatting sqref="Y3:AA56 Y57:Z67">
    <cfRule type="notContainsBlanks" dxfId="10" priority="2">
      <formula>LEN(TRIM(Y3))&gt;0</formula>
    </cfRule>
  </conditionalFormatting>
  <conditionalFormatting sqref="AA57:AA131 Y68 Y69:Z86 Z87 Y132:AA145 Z146:AA146 Y147:AA156 Z157:AA157 Y158:AA170 Y171:Z171 AA171:AA172 Y172 Y173:AA195">
    <cfRule type="notContainsBlanks" dxfId="9" priority="3">
      <formula>LEN(TRIM(Y57))&gt;0</formula>
    </cfRule>
  </conditionalFormatting>
  <conditionalFormatting sqref="AB3:AB195">
    <cfRule type="notContainsBlanks" dxfId="8" priority="4">
      <formula>LEN(TRIM(AB3))&gt;0</formula>
    </cfRule>
  </conditionalFormatting>
  <dataValidations count="11">
    <dataValidation type="list" allowBlank="1" showInputMessage="1" showErrorMessage="1" sqref="N3:N195" xr:uid="{2848DAEA-38B7-4FBB-8B05-10ED61CDDE0E}">
      <formula1>"unknown, none, planned, ongoing"</formula1>
    </dataValidation>
    <dataValidation type="list" allowBlank="1" showInputMessage="1" showErrorMessage="1" sqref="M3:M195" xr:uid="{9DF2E7C6-5F7F-46DF-9FBD-E4FE4BFE30A2}">
      <formula1>"unknown, none, planned, ongoing, complete"</formula1>
    </dataValidation>
    <dataValidation type="list" allowBlank="1" showInputMessage="1" showErrorMessage="1" sqref="L3:L195" xr:uid="{7305F5AB-4F20-471C-BF95-668EE54DCC5D}">
      <formula1>"unknown, none, ongoing"</formula1>
    </dataValidation>
    <dataValidation type="list" allowBlank="1" showInputMessage="1" showErrorMessage="1" sqref="AA3:AA1048576" xr:uid="{815F5DFF-5E30-469F-9402-9F2FE8BF8956}">
      <formula1>"Unknown status, Implementation research, Formal commitment, Implementation roll-out"</formula1>
    </dataValidation>
    <dataValidation type="list" allowBlank="1" showInputMessage="1" showErrorMessage="1" sqref="U28 V3:W33 V36:W48 V68:W73 V56:W59 V61:W62 V98:W99 W53 V123:W124 V101:W101 V87:W92 V78:W85 V64:W64 V66:W66 V51:V53 V191:W1048576 U193 V176:W176 V171:W174 V164:W169 V161:W162 V157:W158 V152:W155 V150:W150 V140:W148 V136:W138 V131:W133 V129:W129 V126:W126 V103:W121 V94:V95 W94 V179:W186" xr:uid="{0BD51333-4DF3-4D3B-B7B2-E6BBBBE84002}">
      <formula1>"Yes, No, N/A, –"</formula1>
    </dataValidation>
    <dataValidation type="list" allowBlank="1" showInputMessage="1" showErrorMessage="1" sqref="A3:A1048576" xr:uid="{CBB7DA01-78FE-4665-A5F2-91C54145AF2D}">
      <formula1>"Europe, North America, South America, Asia, Central Asia &amp; Middle East, Africa, Oceania"</formula1>
    </dataValidation>
    <dataValidation type="list" allowBlank="1" showInputMessage="1" showErrorMessage="1" sqref="X3:X1048576 Y196:Z1048576 Y4:Y9 Z3:Z9 Z73:Z85 Z38:Z43 Z45:Z46 Y34:Y67 Z163:Z170 Y69:Y86 Z34:Z36 Y88:Y145 Y163:Y184 Z92:Z141 Z188:Z195 Y186:Y195 Z159:Z161 Y147:Z156 Y158:Y161 Z173:Z184 Z88 Y11:Z32 Z69:Z71 Z90 Z143:Z145 Z48:Z61 Z63:Z67" xr:uid="{EE14A305-F91D-4DD2-B659-0CF140CA1586}">
      <formula1>"Yes, No, No data"</formula1>
    </dataValidation>
    <dataValidation type="list" allowBlank="1" showInputMessage="1" showErrorMessage="1" sqref="N1 L1 L196:N1048576" xr:uid="{15A8A05A-4A36-4987-B370-8B17E096A554}">
      <formula1>"None, Planned, Ongoing, Complete"</formula1>
    </dataValidation>
    <dataValidation type="list" allowBlank="1" showInputMessage="1" showErrorMessage="1" sqref="AD196:AD1048576 O3:O1048576" xr:uid="{13EA9E9B-CE59-456B-ACEC-8A3E96EF8A87}">
      <formula1>"Yes, No"</formula1>
    </dataValidation>
    <dataValidation allowBlank="1" showErrorMessage="1" sqref="Y2" xr:uid="{88D57B4F-8E3C-4965-AD05-E86AC9044475}"/>
    <dataValidation operator="equal" showInputMessage="1" showErrorMessage="1" sqref="Z62" xr:uid="{03F66CC2-10E3-4D79-89C8-43B8F400D391}"/>
  </dataValidations>
  <pageMargins left="0.25" right="0.25" top="0.75" bottom="0.75" header="0.3" footer="0.3"/>
  <pageSetup paperSize="3" orientation="landscape" r:id="rId1"/>
  <extLst>
    <ext xmlns:x14="http://schemas.microsoft.com/office/spreadsheetml/2009/9/main" uri="{78C0D931-6437-407d-A8EE-F0AAD7539E65}">
      <x14:conditionalFormattings>
        <x14:conditionalFormatting xmlns:xm="http://schemas.microsoft.com/office/excel/2006/main">
          <x14:cfRule type="iconSet" priority="18" id="{177B5AEA-AE59-4E81-ADB1-1B2A6743C657}">
            <x14:iconSet showValue="0" custom="1">
              <x14:cfvo type="percent">
                <xm:f>0</xm:f>
              </x14:cfvo>
              <x14:cfvo type="num" gte="0">
                <xm:f>0</xm:f>
              </x14:cfvo>
              <x14:cfvo type="num">
                <xm:f>2</xm:f>
              </x14:cfvo>
              <x14:cfIcon iconSet="3Symbols" iconId="0"/>
              <x14:cfIcon iconSet="3Symbols" iconId="1"/>
              <x14:cfIcon iconSet="3Symbols" iconId="2"/>
            </x14:iconSet>
          </x14:cfRule>
          <xm:sqref>AE57:AE63 AE65:AE186 AF196:AH204 AE191:AE195 AG195</xm:sqref>
        </x14:conditionalFormatting>
        <x14:conditionalFormatting xmlns:xm="http://schemas.microsoft.com/office/excel/2006/main">
          <x14:cfRule type="iconSet" priority="7" id="{89183B2E-31BE-45CC-9932-630B797DCE2B}">
            <x14:iconSet showValue="0" custom="1">
              <x14:cfvo type="percent">
                <xm:f>0</xm:f>
              </x14:cfvo>
              <x14:cfvo type="num" gte="0">
                <xm:f>0</xm:f>
              </x14:cfvo>
              <x14:cfvo type="num">
                <xm:f>2</xm:f>
              </x14:cfvo>
              <x14:cfIcon iconSet="3Symbols" iconId="0"/>
              <x14:cfIcon iconSet="3Symbols" iconId="1"/>
              <x14:cfIcon iconSet="3Symbols" iconId="2"/>
            </x14:iconSet>
          </x14:cfRule>
          <xm:sqref>AE64</xm:sqref>
        </x14:conditionalFormatting>
        <x14:conditionalFormatting xmlns:xm="http://schemas.microsoft.com/office/excel/2006/main">
          <x14:cfRule type="iconSet" priority="11" id="{09A74785-37DF-40B2-A77E-EE99CBC67EA6}">
            <x14:iconSet showValue="0" custom="1">
              <x14:cfvo type="percent">
                <xm:f>0</xm:f>
              </x14:cfvo>
              <x14:cfvo type="num" gte="0">
                <xm:f>0</xm:f>
              </x14:cfvo>
              <x14:cfvo type="num">
                <xm:f>2</xm:f>
              </x14:cfvo>
              <x14:cfIcon iconSet="3Symbols" iconId="0"/>
              <x14:cfIcon iconSet="3Symbols" iconId="1"/>
              <x14:cfIcon iconSet="3Symbols" iconId="2"/>
            </x14:iconSet>
          </x14:cfRule>
          <xm:sqref>AE187</xm:sqref>
        </x14:conditionalFormatting>
        <x14:conditionalFormatting xmlns:xm="http://schemas.microsoft.com/office/excel/2006/main">
          <x14:cfRule type="iconSet" priority="10" id="{70E9CFF6-ED5B-4FAD-88B0-E6E16F9C4558}">
            <x14:iconSet showValue="0" custom="1">
              <x14:cfvo type="percent">
                <xm:f>0</xm:f>
              </x14:cfvo>
              <x14:cfvo type="num" gte="0">
                <xm:f>0</xm:f>
              </x14:cfvo>
              <x14:cfvo type="num">
                <xm:f>2</xm:f>
              </x14:cfvo>
              <x14:cfIcon iconSet="3Symbols" iconId="0"/>
              <x14:cfIcon iconSet="3Symbols" iconId="1"/>
              <x14:cfIcon iconSet="3Symbols" iconId="2"/>
            </x14:iconSet>
          </x14:cfRule>
          <xm:sqref>AE188</xm:sqref>
        </x14:conditionalFormatting>
        <x14:conditionalFormatting xmlns:xm="http://schemas.microsoft.com/office/excel/2006/main">
          <x14:cfRule type="iconSet" priority="9" id="{1094DE47-7E7F-4699-B4C3-20906F19674F}">
            <x14:iconSet showValue="0" custom="1">
              <x14:cfvo type="percent">
                <xm:f>0</xm:f>
              </x14:cfvo>
              <x14:cfvo type="num" gte="0">
                <xm:f>0</xm:f>
              </x14:cfvo>
              <x14:cfvo type="num">
                <xm:f>2</xm:f>
              </x14:cfvo>
              <x14:cfIcon iconSet="3Symbols" iconId="0"/>
              <x14:cfIcon iconSet="3Symbols" iconId="1"/>
              <x14:cfIcon iconSet="3Symbols" iconId="2"/>
            </x14:iconSet>
          </x14:cfRule>
          <xm:sqref>AE189</xm:sqref>
        </x14:conditionalFormatting>
        <x14:conditionalFormatting xmlns:xm="http://schemas.microsoft.com/office/excel/2006/main">
          <x14:cfRule type="iconSet" priority="8" id="{B1EBC2F3-D998-4422-945E-4C333FA87FD9}">
            <x14:iconSet showValue="0" custom="1">
              <x14:cfvo type="percent">
                <xm:f>0</xm:f>
              </x14:cfvo>
              <x14:cfvo type="num" gte="0">
                <xm:f>0</xm:f>
              </x14:cfvo>
              <x14:cfvo type="num">
                <xm:f>2</xm:f>
              </x14:cfvo>
              <x14:cfIcon iconSet="3Symbols" iconId="0"/>
              <x14:cfIcon iconSet="3Symbols" iconId="1"/>
              <x14:cfIcon iconSet="3Symbols" iconId="2"/>
            </x14:iconSet>
          </x14:cfRule>
          <xm:sqref>AE190</xm:sqref>
        </x14:conditionalFormatting>
        <x14:conditionalFormatting xmlns:xm="http://schemas.microsoft.com/office/excel/2006/main">
          <x14:cfRule type="iconSet" priority="20" id="{F5F50858-F776-471E-9A15-73FCEBB8B382}">
            <x14:iconSet showValue="0" custom="1">
              <x14:cfvo type="percent">
                <xm:f>0</xm:f>
              </x14:cfvo>
              <x14:cfvo type="num" gte="0">
                <xm:f>0</xm:f>
              </x14:cfvo>
              <x14:cfvo type="num">
                <xm:f>2</xm:f>
              </x14:cfvo>
              <x14:cfIcon iconSet="3Symbols" iconId="0"/>
              <x14:cfIcon iconSet="3Symbols" iconId="1"/>
              <x14:cfIcon iconSet="3Symbols" iconId="2"/>
            </x14:iconSet>
          </x14:cfRule>
          <xm:sqref>AE3:AG3 AE4:AE56 AG4:AG194 AF4:AF195</xm:sqref>
        </x14:conditionalFormatting>
        <x14:conditionalFormatting xmlns:xm="http://schemas.microsoft.com/office/excel/2006/main">
          <x14:cfRule type="iconSet" priority="19" id="{1247873D-0986-4768-9018-EB5899852A13}">
            <x14:iconSet showValue="0" custom="1">
              <x14:cfvo type="percent">
                <xm:f>0</xm:f>
              </x14:cfvo>
              <x14:cfvo type="num" gte="0">
                <xm:f>0</xm:f>
              </x14:cfvo>
              <x14:cfvo type="num">
                <xm:f>2</xm:f>
              </x14:cfvo>
              <x14:cfIcon iconSet="3Symbols" iconId="0"/>
              <x14:cfIcon iconSet="3Symbols" iconId="1"/>
              <x14:cfIcon iconSet="3Symbols" iconId="2"/>
            </x14:iconSet>
          </x14:cfRule>
          <xm:sqref>AH3:AH194</xm:sqref>
        </x14:conditionalFormatting>
        <x14:conditionalFormatting xmlns:xm="http://schemas.microsoft.com/office/excel/2006/main">
          <x14:cfRule type="iconSet" priority="17" id="{1D435A78-F073-458F-A4FD-7EE5CF017A10}">
            <x14:iconSet showValue="0" custom="1">
              <x14:cfvo type="percent">
                <xm:f>0</xm:f>
              </x14:cfvo>
              <x14:cfvo type="num" gte="0">
                <xm:f>0</xm:f>
              </x14:cfvo>
              <x14:cfvo type="num">
                <xm:f>2</xm:f>
              </x14:cfvo>
              <x14:cfIcon iconSet="3Symbols" iconId="0"/>
              <x14:cfIcon iconSet="3Symbols" iconId="1"/>
              <x14:cfIcon iconSet="3Symbols" iconId="2"/>
            </x14:iconSet>
          </x14:cfRule>
          <xm:sqref>AI196:AI204 AH195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C8B2-2FD1-4874-832B-D3AFECB0E272}">
  <sheetPr codeName="Sheet6"/>
  <dimension ref="A1:DH611"/>
  <sheetViews>
    <sheetView zoomScaleNormal="100" workbookViewId="0">
      <pane xSplit="18" topLeftCell="BH1" activePane="topRight" state="frozen"/>
      <selection pane="topRight" activeCell="BI56" sqref="BI56"/>
    </sheetView>
  </sheetViews>
  <sheetFormatPr defaultColWidth="8.81640625" defaultRowHeight="12.5" x14ac:dyDescent="0.35"/>
  <cols>
    <col min="1" max="3" width="9.81640625" style="69" hidden="1" customWidth="1"/>
    <col min="4" max="4" width="12.54296875" style="72" customWidth="1"/>
    <col min="5" max="5" width="18.81640625" style="22" customWidth="1"/>
    <col min="6" max="6" width="35.1796875" style="22" customWidth="1"/>
    <col min="7" max="7" width="10.1796875" style="9" customWidth="1"/>
    <col min="8" max="8" width="14.1796875" style="22" hidden="1" customWidth="1"/>
    <col min="9" max="9" width="10.453125" style="9" customWidth="1"/>
    <col min="10" max="10" width="10.54296875" style="9" customWidth="1"/>
    <col min="11" max="11" width="9.54296875" style="9" customWidth="1"/>
    <col min="12" max="12" width="9.81640625" style="9" customWidth="1"/>
    <col min="13" max="13" width="12.54296875" style="9" customWidth="1"/>
    <col min="14" max="14" width="8.81640625" style="9" customWidth="1"/>
    <col min="15" max="15" width="9.54296875" style="9" customWidth="1"/>
    <col min="16" max="16" width="8.54296875" style="9" customWidth="1"/>
    <col min="17" max="17" width="8" style="9" customWidth="1"/>
    <col min="18" max="19" width="8.453125" style="9" customWidth="1"/>
    <col min="20" max="20" width="11.453125" style="18" customWidth="1"/>
    <col min="21" max="21" width="8.54296875" style="9" customWidth="1"/>
    <col min="22" max="23" width="9.54296875" style="9" customWidth="1"/>
    <col min="24" max="24" width="7.81640625" style="9" customWidth="1"/>
    <col min="25" max="25" width="4.54296875" style="6" customWidth="1"/>
    <col min="26" max="26" width="10.1796875" style="9" customWidth="1"/>
    <col min="27" max="27" width="4.54296875" style="6" customWidth="1"/>
    <col min="28" max="28" width="9.453125" style="9" customWidth="1"/>
    <col min="29" max="29" width="4.453125" style="78" customWidth="1"/>
    <col min="30" max="31" width="9.54296875" style="9" customWidth="1"/>
    <col min="32" max="32" width="4.1796875" style="6" customWidth="1"/>
    <col min="33" max="33" width="14.54296875" style="9" customWidth="1"/>
    <col min="34" max="34" width="11" style="9" customWidth="1"/>
    <col min="35" max="35" width="4.453125" style="6" customWidth="1"/>
    <col min="36" max="36" width="13.81640625" style="22" customWidth="1"/>
    <col min="37" max="37" width="11.81640625" style="9" customWidth="1"/>
    <col min="38" max="38" width="11.453125" style="9" customWidth="1"/>
    <col min="39" max="39" width="13.81640625" style="7" customWidth="1"/>
    <col min="40" max="40" width="11.54296875" style="9" customWidth="1"/>
    <col min="41" max="42" width="10.54296875" style="43" customWidth="1"/>
    <col min="43" max="43" width="12.453125" style="43" customWidth="1"/>
    <col min="44" max="44" width="10.54296875" style="43" customWidth="1"/>
    <col min="45" max="45" width="12" style="43" customWidth="1"/>
    <col min="46" max="46" width="10.453125" style="43" customWidth="1"/>
    <col min="47" max="47" width="12.1796875" style="43" customWidth="1"/>
    <col min="48" max="48" width="10.54296875" style="43" customWidth="1"/>
    <col min="49" max="49" width="17.54296875" style="50" customWidth="1"/>
    <col min="50" max="52" width="10.54296875" style="43" customWidth="1"/>
    <col min="53" max="53" width="10.81640625" style="43" customWidth="1"/>
    <col min="54" max="56" width="10.54296875" style="9" customWidth="1"/>
    <col min="57" max="58" width="12" style="9" customWidth="1"/>
    <col min="59" max="59" width="47.54296875" style="22" customWidth="1"/>
    <col min="60" max="60" width="11.54296875" style="64" customWidth="1"/>
    <col min="61" max="61" width="11.54296875" style="9" customWidth="1"/>
    <col min="62" max="62" width="9.54296875" style="74" customWidth="1"/>
    <col min="63" max="63" width="10" style="74" customWidth="1"/>
    <col min="64" max="64" width="10.1796875" style="74" customWidth="1"/>
    <col min="65" max="67" width="9.54296875" style="74" customWidth="1"/>
    <col min="68" max="68" width="9.81640625" style="74" customWidth="1"/>
    <col min="69" max="69" width="62.54296875" style="87" customWidth="1"/>
    <col min="70" max="71" width="9.54296875" style="9" customWidth="1"/>
    <col min="72" max="72" width="10.54296875" style="9" customWidth="1"/>
    <col min="73" max="73" width="19.54296875" style="22" customWidth="1"/>
    <col min="74" max="74" width="14.54296875" style="70" customWidth="1"/>
    <col min="75" max="75" width="12.54296875" style="9" customWidth="1"/>
    <col min="76" max="76" width="17.453125" style="22" customWidth="1"/>
    <col min="77" max="77" width="15.54296875" style="50" customWidth="1"/>
    <col min="78" max="78" width="12" style="20" customWidth="1"/>
    <col min="79" max="79" width="12.453125" style="11" customWidth="1"/>
    <col min="80" max="80" width="9.453125" style="19" customWidth="1"/>
    <col min="81" max="81" width="9.453125" style="9" customWidth="1"/>
    <col min="82" max="82" width="7.453125" style="9" customWidth="1"/>
    <col min="83" max="84" width="8.54296875" style="9" customWidth="1"/>
    <col min="85" max="85" width="8.81640625" style="16"/>
    <col min="86" max="86" width="9" style="20" customWidth="1"/>
    <col min="87" max="87" width="8.453125" style="20" customWidth="1"/>
    <col min="88" max="88" width="10" style="80" customWidth="1"/>
    <col min="89" max="112" width="8.81640625" style="81"/>
    <col min="113" max="16384" width="8.81640625" style="16"/>
  </cols>
  <sheetData>
    <row r="1" spans="1:112" s="24" customFormat="1" ht="53.15" customHeight="1" x14ac:dyDescent="0.35">
      <c r="A1" s="84" t="s">
        <v>1201</v>
      </c>
      <c r="B1" s="84" t="s">
        <v>1202</v>
      </c>
      <c r="C1" s="84" t="s">
        <v>1203</v>
      </c>
      <c r="D1" s="75" t="s">
        <v>1204</v>
      </c>
      <c r="E1" s="85" t="s">
        <v>1205</v>
      </c>
      <c r="F1" s="137" t="s">
        <v>1206</v>
      </c>
      <c r="G1" s="137" t="s">
        <v>13</v>
      </c>
      <c r="H1" s="138" t="s">
        <v>1207</v>
      </c>
      <c r="I1" s="138" t="s">
        <v>1208</v>
      </c>
      <c r="J1" s="137" t="s">
        <v>134</v>
      </c>
      <c r="K1" s="137" t="s">
        <v>1209</v>
      </c>
      <c r="L1" s="138" t="s">
        <v>1210</v>
      </c>
      <c r="M1" s="137" t="s">
        <v>1211</v>
      </c>
      <c r="N1" s="137" t="s">
        <v>1212</v>
      </c>
      <c r="O1" s="137" t="s">
        <v>1213</v>
      </c>
      <c r="P1" s="137" t="s">
        <v>147</v>
      </c>
      <c r="Q1" s="137" t="s">
        <v>1214</v>
      </c>
      <c r="R1" s="137" t="s">
        <v>1215</v>
      </c>
      <c r="S1" s="137" t="s">
        <v>1216</v>
      </c>
      <c r="T1" s="139" t="s">
        <v>1217</v>
      </c>
      <c r="U1" s="140" t="s">
        <v>148</v>
      </c>
      <c r="V1" s="140" t="s">
        <v>1218</v>
      </c>
      <c r="W1" s="140" t="s">
        <v>1219</v>
      </c>
      <c r="X1" s="141" t="s">
        <v>1220</v>
      </c>
      <c r="Y1" s="61"/>
      <c r="Z1" s="140" t="s">
        <v>1176</v>
      </c>
      <c r="AA1" s="142"/>
      <c r="AB1" s="140" t="s">
        <v>149</v>
      </c>
      <c r="AC1" s="142"/>
      <c r="AD1" s="140" t="s">
        <v>1221</v>
      </c>
      <c r="AE1" s="140" t="s">
        <v>1222</v>
      </c>
      <c r="AF1" s="61"/>
      <c r="AG1" s="140" t="s">
        <v>1223</v>
      </c>
      <c r="AH1" s="140" t="s">
        <v>1224</v>
      </c>
      <c r="AI1" s="61"/>
      <c r="AJ1" s="143" t="s">
        <v>1225</v>
      </c>
      <c r="AK1" s="141" t="s">
        <v>1226</v>
      </c>
      <c r="AL1" s="141" t="s">
        <v>1227</v>
      </c>
      <c r="AM1" s="144" t="s">
        <v>1228</v>
      </c>
      <c r="AN1" s="140" t="s">
        <v>1229</v>
      </c>
      <c r="AO1" s="141" t="s">
        <v>1230</v>
      </c>
      <c r="AP1" s="140" t="s">
        <v>1231</v>
      </c>
      <c r="AQ1" s="141" t="s">
        <v>1232</v>
      </c>
      <c r="AR1" s="140" t="s">
        <v>1233</v>
      </c>
      <c r="AS1" s="141" t="s">
        <v>1234</v>
      </c>
      <c r="AT1" s="141" t="s">
        <v>1235</v>
      </c>
      <c r="AU1" s="141" t="s">
        <v>1236</v>
      </c>
      <c r="AV1" s="141" t="s">
        <v>1237</v>
      </c>
      <c r="AW1" s="141" t="s">
        <v>1238</v>
      </c>
      <c r="AX1" s="140" t="s">
        <v>1239</v>
      </c>
      <c r="AY1" s="141" t="s">
        <v>1240</v>
      </c>
      <c r="AZ1" s="141" t="s">
        <v>1241</v>
      </c>
      <c r="BA1" s="140" t="s">
        <v>1242</v>
      </c>
      <c r="BB1" s="141" t="s">
        <v>1243</v>
      </c>
      <c r="BC1" s="141" t="s">
        <v>1244</v>
      </c>
      <c r="BD1" s="141" t="s">
        <v>1245</v>
      </c>
      <c r="BE1" s="141" t="s">
        <v>1246</v>
      </c>
      <c r="BF1" s="141" t="s">
        <v>1247</v>
      </c>
      <c r="BG1" s="140" t="s">
        <v>101</v>
      </c>
      <c r="BH1" s="145" t="s">
        <v>1248</v>
      </c>
      <c r="BI1" s="146" t="s">
        <v>1249</v>
      </c>
      <c r="BJ1" s="147" t="s">
        <v>1250</v>
      </c>
      <c r="BK1" s="148" t="s">
        <v>1251</v>
      </c>
      <c r="BL1" s="147" t="s">
        <v>1252</v>
      </c>
      <c r="BM1" s="148" t="s">
        <v>1253</v>
      </c>
      <c r="BN1" s="148" t="s">
        <v>1254</v>
      </c>
      <c r="BO1" s="147" t="s">
        <v>1255</v>
      </c>
      <c r="BP1" s="148" t="s">
        <v>1256</v>
      </c>
      <c r="BQ1" s="149" t="s">
        <v>1177</v>
      </c>
      <c r="BR1" s="140" t="s">
        <v>1178</v>
      </c>
      <c r="BS1" s="140" t="s">
        <v>1257</v>
      </c>
      <c r="BT1" s="138" t="s">
        <v>1179</v>
      </c>
      <c r="BU1" s="138" t="s">
        <v>121</v>
      </c>
      <c r="BV1" s="141" t="s">
        <v>1258</v>
      </c>
      <c r="BW1" s="141" t="s">
        <v>123</v>
      </c>
      <c r="BX1" s="141" t="s">
        <v>150</v>
      </c>
      <c r="BY1" s="141" t="s">
        <v>1259</v>
      </c>
      <c r="BZ1" s="150" t="s">
        <v>151</v>
      </c>
      <c r="CA1" s="151" t="s">
        <v>129</v>
      </c>
      <c r="CB1" s="152" t="s">
        <v>138</v>
      </c>
      <c r="CC1" s="138" t="s">
        <v>139</v>
      </c>
      <c r="CD1" s="138" t="s">
        <v>140</v>
      </c>
      <c r="CE1" s="138" t="s">
        <v>141</v>
      </c>
      <c r="CF1" s="138" t="s">
        <v>142</v>
      </c>
      <c r="CG1" s="138" t="s">
        <v>152</v>
      </c>
      <c r="CH1" s="137" t="s">
        <v>153</v>
      </c>
      <c r="CI1" s="138" t="s">
        <v>145</v>
      </c>
      <c r="CJ1" s="153"/>
      <c r="CK1" s="154"/>
      <c r="CL1" s="154"/>
      <c r="CM1" s="154"/>
      <c r="CN1" s="154"/>
      <c r="CO1" s="154"/>
      <c r="CP1" s="154"/>
      <c r="CQ1" s="154"/>
      <c r="CR1" s="154"/>
      <c r="CS1" s="154"/>
      <c r="CT1" s="154"/>
      <c r="CU1" s="154"/>
      <c r="CV1" s="154"/>
      <c r="CW1" s="154"/>
      <c r="CX1" s="154"/>
      <c r="CY1" s="154"/>
      <c r="CZ1" s="154"/>
      <c r="DA1" s="154"/>
      <c r="DB1" s="154"/>
      <c r="DC1" s="154"/>
      <c r="DD1" s="154"/>
      <c r="DE1" s="154"/>
      <c r="DF1" s="154"/>
      <c r="DG1" s="154"/>
      <c r="DH1" s="154"/>
    </row>
    <row r="2" spans="1:112" s="5" customFormat="1" ht="40.4" customHeight="1" x14ac:dyDescent="0.25">
      <c r="A2" s="69"/>
      <c r="B2" s="69" t="s">
        <v>163</v>
      </c>
      <c r="C2" s="69"/>
      <c r="D2" s="73"/>
      <c r="E2" s="155"/>
      <c r="F2" s="22" t="s">
        <v>521</v>
      </c>
      <c r="G2" s="9" t="s">
        <v>522</v>
      </c>
      <c r="H2" s="22"/>
      <c r="I2" s="9" t="s">
        <v>519</v>
      </c>
      <c r="J2" s="9" t="s">
        <v>523</v>
      </c>
      <c r="K2" s="9" t="s">
        <v>524</v>
      </c>
      <c r="L2" s="9" t="s">
        <v>525</v>
      </c>
      <c r="M2" s="9" t="s">
        <v>223</v>
      </c>
      <c r="N2" s="9" t="s">
        <v>162</v>
      </c>
      <c r="O2" s="9" t="s">
        <v>163</v>
      </c>
      <c r="P2" s="20">
        <v>4</v>
      </c>
      <c r="Q2" s="9">
        <v>2016</v>
      </c>
      <c r="R2" s="9">
        <v>2021</v>
      </c>
      <c r="S2" s="9" t="s">
        <v>225</v>
      </c>
      <c r="T2" s="18">
        <v>4800</v>
      </c>
      <c r="U2" s="9">
        <v>55</v>
      </c>
      <c r="V2" s="9">
        <v>80</v>
      </c>
      <c r="W2" s="9"/>
      <c r="X2" s="56" t="s">
        <v>165</v>
      </c>
      <c r="Y2" s="6" t="s">
        <v>1260</v>
      </c>
      <c r="Z2" s="9">
        <v>30</v>
      </c>
      <c r="AA2" s="6" t="s">
        <v>1261</v>
      </c>
      <c r="AB2" s="9">
        <v>15</v>
      </c>
      <c r="AC2" s="78"/>
      <c r="AD2" s="9" t="s">
        <v>162</v>
      </c>
      <c r="AE2" s="9"/>
      <c r="AF2" s="6" t="s">
        <v>1261</v>
      </c>
      <c r="AG2" s="9" t="s">
        <v>1262</v>
      </c>
      <c r="AH2" s="9" t="s">
        <v>1263</v>
      </c>
      <c r="AI2" s="6" t="s">
        <v>1261</v>
      </c>
      <c r="AJ2" s="9"/>
      <c r="AK2" s="9"/>
      <c r="AL2" s="9"/>
      <c r="AM2" s="7"/>
      <c r="AN2" s="9" t="s">
        <v>212</v>
      </c>
      <c r="AO2" s="156"/>
      <c r="AP2" s="156" t="s">
        <v>259</v>
      </c>
      <c r="AQ2" s="156"/>
      <c r="AR2" s="156" t="s">
        <v>163</v>
      </c>
      <c r="AS2" s="156" t="s">
        <v>404</v>
      </c>
      <c r="AT2" s="156"/>
      <c r="AU2" s="156"/>
      <c r="AV2" s="156" t="s">
        <v>163</v>
      </c>
      <c r="AW2" s="156"/>
      <c r="AX2" s="156"/>
      <c r="AY2" s="156"/>
      <c r="AZ2" s="156" t="s">
        <v>162</v>
      </c>
      <c r="BA2" s="156"/>
      <c r="BB2" s="156"/>
      <c r="BC2" s="9" t="s">
        <v>533</v>
      </c>
      <c r="BD2" s="9"/>
      <c r="BE2" s="9"/>
      <c r="BF2" s="9"/>
      <c r="BG2" s="44" t="s">
        <v>526</v>
      </c>
      <c r="BH2" s="57"/>
      <c r="BI2" s="44"/>
      <c r="BJ2" s="9"/>
      <c r="BK2" s="9"/>
      <c r="BL2" s="9"/>
      <c r="BM2" s="9"/>
      <c r="BN2" s="9"/>
      <c r="BO2" s="9"/>
      <c r="BP2" s="9"/>
      <c r="BQ2" s="57" t="s">
        <v>1264</v>
      </c>
      <c r="BR2" s="44"/>
      <c r="BS2" s="44"/>
      <c r="BT2" s="9" t="s">
        <v>527</v>
      </c>
      <c r="BU2" s="22" t="s">
        <v>528</v>
      </c>
      <c r="BV2" s="157" t="s">
        <v>437</v>
      </c>
      <c r="BW2" s="9" t="s">
        <v>529</v>
      </c>
      <c r="BX2" s="22" t="s">
        <v>530</v>
      </c>
      <c r="BY2" s="155" t="s">
        <v>531</v>
      </c>
      <c r="BZ2" s="20">
        <v>49.282730000000001</v>
      </c>
      <c r="CA2" s="11">
        <v>-123.120735</v>
      </c>
      <c r="CB2" s="8">
        <v>44205</v>
      </c>
      <c r="CC2" s="2">
        <v>0</v>
      </c>
      <c r="CD2" s="2">
        <v>1</v>
      </c>
      <c r="CE2" s="2">
        <v>1</v>
      </c>
      <c r="CF2" s="2">
        <v>0</v>
      </c>
      <c r="CG2" s="10"/>
      <c r="CH2" s="10" t="s">
        <v>532</v>
      </c>
      <c r="CI2" s="20" t="s">
        <v>176</v>
      </c>
      <c r="CJ2" s="54"/>
      <c r="CK2" s="52"/>
      <c r="CL2" s="52"/>
      <c r="CM2" s="52"/>
      <c r="CN2" s="52"/>
      <c r="CO2" s="52"/>
      <c r="CP2" s="52"/>
      <c r="CQ2" s="52"/>
      <c r="CR2" s="52"/>
      <c r="CS2" s="52"/>
      <c r="CT2" s="52"/>
      <c r="CU2" s="52"/>
      <c r="CV2" s="52"/>
      <c r="CW2" s="52"/>
      <c r="CX2" s="52"/>
      <c r="CY2" s="52"/>
      <c r="CZ2" s="52"/>
      <c r="DA2" s="52"/>
      <c r="DB2" s="52"/>
      <c r="DC2" s="52"/>
      <c r="DD2" s="52"/>
      <c r="DE2" s="52"/>
      <c r="DF2" s="52"/>
      <c r="DG2" s="52"/>
      <c r="DH2" s="52"/>
    </row>
    <row r="3" spans="1:112" s="5" customFormat="1" ht="40.4" customHeight="1" x14ac:dyDescent="0.25">
      <c r="A3" s="69"/>
      <c r="B3" s="69" t="s">
        <v>163</v>
      </c>
      <c r="C3" s="69"/>
      <c r="D3" s="73"/>
      <c r="E3" s="155"/>
      <c r="F3" s="22" t="s">
        <v>574</v>
      </c>
      <c r="G3" s="9" t="s">
        <v>575</v>
      </c>
      <c r="H3" s="22" t="s">
        <v>576</v>
      </c>
      <c r="I3" s="9" t="s">
        <v>534</v>
      </c>
      <c r="J3" s="9" t="s">
        <v>577</v>
      </c>
      <c r="K3" s="9" t="s">
        <v>159</v>
      </c>
      <c r="L3" s="9" t="s">
        <v>578</v>
      </c>
      <c r="M3" s="9" t="s">
        <v>247</v>
      </c>
      <c r="N3" s="9" t="s">
        <v>162</v>
      </c>
      <c r="O3" s="9" t="s">
        <v>163</v>
      </c>
      <c r="P3" s="20">
        <v>32</v>
      </c>
      <c r="Q3" s="9">
        <v>2021</v>
      </c>
      <c r="R3" s="9">
        <v>2024</v>
      </c>
      <c r="S3" s="9" t="s">
        <v>225</v>
      </c>
      <c r="T3" s="18">
        <v>10000</v>
      </c>
      <c r="U3" s="9">
        <v>55</v>
      </c>
      <c r="V3" s="9">
        <v>75</v>
      </c>
      <c r="W3" s="9"/>
      <c r="X3" s="56" t="s">
        <v>165</v>
      </c>
      <c r="Y3" s="6" t="s">
        <v>1260</v>
      </c>
      <c r="Z3" s="9">
        <v>30</v>
      </c>
      <c r="AA3" s="6" t="s">
        <v>1261</v>
      </c>
      <c r="AB3" s="9">
        <v>10</v>
      </c>
      <c r="AC3" s="78"/>
      <c r="AD3" s="9" t="s">
        <v>162</v>
      </c>
      <c r="AE3" s="9"/>
      <c r="AF3" s="6"/>
      <c r="AG3" s="9"/>
      <c r="AH3" s="9"/>
      <c r="AI3" s="6" t="s">
        <v>1260</v>
      </c>
      <c r="AJ3" s="9"/>
      <c r="AK3" s="9"/>
      <c r="AL3" s="9"/>
      <c r="AM3" s="7"/>
      <c r="AN3" s="9" t="s">
        <v>258</v>
      </c>
      <c r="AO3" s="156" t="s">
        <v>162</v>
      </c>
      <c r="AP3" s="156" t="s">
        <v>168</v>
      </c>
      <c r="AQ3" s="156" t="s">
        <v>169</v>
      </c>
      <c r="AR3" s="156" t="s">
        <v>163</v>
      </c>
      <c r="AS3" s="156"/>
      <c r="AT3" s="156" t="s">
        <v>163</v>
      </c>
      <c r="AU3" s="156"/>
      <c r="AV3" s="156"/>
      <c r="AW3" s="156"/>
      <c r="AX3" s="156"/>
      <c r="AY3" s="156"/>
      <c r="AZ3" s="156" t="s">
        <v>162</v>
      </c>
      <c r="BA3" s="156" t="s">
        <v>163</v>
      </c>
      <c r="BB3" s="156"/>
      <c r="BC3" s="9" t="s">
        <v>579</v>
      </c>
      <c r="BD3" s="9" t="s">
        <v>163</v>
      </c>
      <c r="BE3" s="9"/>
      <c r="BF3" s="9" t="s">
        <v>163</v>
      </c>
      <c r="BG3" s="44" t="s">
        <v>580</v>
      </c>
      <c r="BH3" s="57"/>
      <c r="BI3" s="44"/>
      <c r="BJ3" s="9"/>
      <c r="BK3" s="9"/>
      <c r="BL3" s="9"/>
      <c r="BM3" s="9"/>
      <c r="BN3" s="9"/>
      <c r="BO3" s="9"/>
      <c r="BP3" s="9"/>
      <c r="BQ3" s="57" t="s">
        <v>581</v>
      </c>
      <c r="BR3" s="44"/>
      <c r="BS3" s="44"/>
      <c r="BT3" s="9" t="s">
        <v>582</v>
      </c>
      <c r="BU3" s="22" t="s">
        <v>583</v>
      </c>
      <c r="BV3" s="157" t="s">
        <v>584</v>
      </c>
      <c r="BW3" s="9"/>
      <c r="BX3" s="22"/>
      <c r="BY3" s="155"/>
      <c r="BZ3" s="20">
        <v>45.464202999999998</v>
      </c>
      <c r="CA3" s="11">
        <v>9.1899820000000005</v>
      </c>
      <c r="CB3" s="8" t="s">
        <v>585</v>
      </c>
      <c r="CC3" s="2">
        <v>0</v>
      </c>
      <c r="CD3" s="2">
        <v>1</v>
      </c>
      <c r="CE3" s="2">
        <v>0</v>
      </c>
      <c r="CF3" s="2">
        <v>0</v>
      </c>
      <c r="CG3" s="13"/>
      <c r="CH3" s="10" t="s">
        <v>532</v>
      </c>
      <c r="CI3" s="20" t="s">
        <v>176</v>
      </c>
      <c r="CJ3" s="54"/>
      <c r="CK3" s="52"/>
      <c r="CL3" s="52"/>
      <c r="CM3" s="52"/>
      <c r="CN3" s="52"/>
      <c r="CO3" s="52"/>
      <c r="CP3" s="52"/>
      <c r="CQ3" s="52"/>
      <c r="CR3" s="52"/>
      <c r="CS3" s="52"/>
      <c r="CT3" s="52"/>
      <c r="CU3" s="52"/>
      <c r="CV3" s="52"/>
      <c r="CW3" s="52"/>
      <c r="CX3" s="52"/>
      <c r="CY3" s="52"/>
      <c r="CZ3" s="52"/>
      <c r="DA3" s="52"/>
      <c r="DB3" s="52"/>
      <c r="DC3" s="52"/>
      <c r="DD3" s="52"/>
      <c r="DE3" s="52"/>
      <c r="DF3" s="52"/>
      <c r="DG3" s="52"/>
      <c r="DH3" s="52"/>
    </row>
    <row r="4" spans="1:112" s="5" customFormat="1" ht="40.4" customHeight="1" x14ac:dyDescent="0.25">
      <c r="A4" s="69"/>
      <c r="B4" s="69" t="s">
        <v>163</v>
      </c>
      <c r="C4" s="69"/>
      <c r="D4" s="73"/>
      <c r="E4" s="155"/>
      <c r="F4" s="22" t="s">
        <v>1265</v>
      </c>
      <c r="G4" s="9" t="s">
        <v>1266</v>
      </c>
      <c r="H4" s="22"/>
      <c r="I4" s="9" t="s">
        <v>519</v>
      </c>
      <c r="J4" s="9" t="s">
        <v>624</v>
      </c>
      <c r="K4" s="9" t="s">
        <v>1267</v>
      </c>
      <c r="L4" s="9" t="s">
        <v>1268</v>
      </c>
      <c r="M4" s="9" t="s">
        <v>223</v>
      </c>
      <c r="N4" s="9" t="s">
        <v>162</v>
      </c>
      <c r="O4" s="9" t="s">
        <v>163</v>
      </c>
      <c r="P4" s="9"/>
      <c r="Q4" s="9">
        <v>2021</v>
      </c>
      <c r="R4" s="9">
        <v>2023</v>
      </c>
      <c r="S4" s="9" t="s">
        <v>225</v>
      </c>
      <c r="T4" s="18">
        <v>1160</v>
      </c>
      <c r="U4" s="9">
        <v>40</v>
      </c>
      <c r="V4" s="9">
        <v>54</v>
      </c>
      <c r="W4" s="9"/>
      <c r="X4" s="56" t="s">
        <v>165</v>
      </c>
      <c r="Y4" s="6" t="s">
        <v>1260</v>
      </c>
      <c r="Z4" s="9">
        <v>30</v>
      </c>
      <c r="AA4" s="6" t="s">
        <v>1261</v>
      </c>
      <c r="AB4" s="9">
        <v>15</v>
      </c>
      <c r="AC4" s="78"/>
      <c r="AD4" s="9" t="s">
        <v>162</v>
      </c>
      <c r="AE4" s="9"/>
      <c r="AF4" s="6"/>
      <c r="AG4" s="9"/>
      <c r="AH4" s="9"/>
      <c r="AI4" s="6"/>
      <c r="AJ4" s="9"/>
      <c r="AK4" s="9"/>
      <c r="AL4" s="9"/>
      <c r="AM4" s="7"/>
      <c r="AN4" s="9" t="s">
        <v>185</v>
      </c>
      <c r="AO4" s="156" t="s">
        <v>163</v>
      </c>
      <c r="AP4" s="156" t="s">
        <v>1269</v>
      </c>
      <c r="AQ4" s="156"/>
      <c r="AR4" s="156" t="s">
        <v>162</v>
      </c>
      <c r="AS4" s="156"/>
      <c r="AT4" s="156"/>
      <c r="AU4" s="156"/>
      <c r="AV4" s="156"/>
      <c r="AW4" s="156"/>
      <c r="AX4" s="156"/>
      <c r="AY4" s="156"/>
      <c r="AZ4" s="156" t="s">
        <v>162</v>
      </c>
      <c r="BA4" s="156" t="s">
        <v>162</v>
      </c>
      <c r="BB4" s="156"/>
      <c r="BC4" s="9" t="s">
        <v>1270</v>
      </c>
      <c r="BD4" s="9"/>
      <c r="BE4" s="9"/>
      <c r="BF4" s="9"/>
      <c r="BG4" s="44" t="s">
        <v>1271</v>
      </c>
      <c r="BH4" s="57"/>
      <c r="BI4" s="44"/>
      <c r="BJ4" s="9"/>
      <c r="BK4" s="9"/>
      <c r="BL4" s="9"/>
      <c r="BM4" s="9"/>
      <c r="BN4" s="9"/>
      <c r="BO4" s="9"/>
      <c r="BP4" s="9"/>
      <c r="BQ4" s="57" t="s">
        <v>1272</v>
      </c>
      <c r="BR4" s="44"/>
      <c r="BS4" s="44"/>
      <c r="BT4" s="9" t="s">
        <v>1273</v>
      </c>
      <c r="BU4" s="22" t="s">
        <v>1274</v>
      </c>
      <c r="BV4" s="157" t="s">
        <v>1275</v>
      </c>
      <c r="BW4" s="9" t="s">
        <v>1276</v>
      </c>
      <c r="BX4" s="22" t="s">
        <v>1274</v>
      </c>
      <c r="BY4" s="155" t="s">
        <v>1277</v>
      </c>
      <c r="BZ4" s="20">
        <v>35.227085000000002</v>
      </c>
      <c r="CA4" s="11">
        <v>-80.843124000000003</v>
      </c>
      <c r="CB4" s="8">
        <v>44204</v>
      </c>
      <c r="CC4" s="2">
        <v>0</v>
      </c>
      <c r="CD4" s="2">
        <v>1</v>
      </c>
      <c r="CE4" s="2">
        <v>0</v>
      </c>
      <c r="CF4" s="2">
        <v>0</v>
      </c>
      <c r="CG4" s="13"/>
      <c r="CH4" s="10" t="s">
        <v>532</v>
      </c>
      <c r="CI4" s="20" t="s">
        <v>176</v>
      </c>
      <c r="CJ4" s="54"/>
      <c r="CK4" s="52"/>
      <c r="CL4" s="52"/>
      <c r="CM4" s="52"/>
      <c r="CN4" s="52"/>
      <c r="CO4" s="52"/>
      <c r="CP4" s="52"/>
      <c r="CQ4" s="52"/>
      <c r="CR4" s="52"/>
      <c r="CS4" s="52"/>
      <c r="CT4" s="52"/>
      <c r="CU4" s="52"/>
      <c r="CV4" s="52"/>
      <c r="CW4" s="52"/>
      <c r="CX4" s="52"/>
      <c r="CY4" s="52"/>
      <c r="CZ4" s="52"/>
      <c r="DA4" s="52"/>
      <c r="DB4" s="52"/>
      <c r="DC4" s="52"/>
      <c r="DD4" s="52"/>
      <c r="DE4" s="52"/>
      <c r="DF4" s="52"/>
      <c r="DG4" s="52"/>
      <c r="DH4" s="52"/>
    </row>
    <row r="5" spans="1:112" s="5" customFormat="1" ht="40.4" customHeight="1" x14ac:dyDescent="0.25">
      <c r="A5" s="69"/>
      <c r="B5" s="69" t="s">
        <v>163</v>
      </c>
      <c r="C5" s="69"/>
      <c r="D5" s="73"/>
      <c r="E5" s="155"/>
      <c r="F5" s="22" t="s">
        <v>612</v>
      </c>
      <c r="G5" s="9" t="s">
        <v>613</v>
      </c>
      <c r="H5" s="22"/>
      <c r="I5" s="9" t="s">
        <v>534</v>
      </c>
      <c r="J5" s="9" t="s">
        <v>607</v>
      </c>
      <c r="K5" s="9" t="s">
        <v>609</v>
      </c>
      <c r="L5" s="9" t="s">
        <v>608</v>
      </c>
      <c r="M5" s="9" t="s">
        <v>223</v>
      </c>
      <c r="N5" s="9" t="s">
        <v>162</v>
      </c>
      <c r="O5" s="9" t="s">
        <v>162</v>
      </c>
      <c r="P5" s="9"/>
      <c r="Q5" s="9">
        <v>2019</v>
      </c>
      <c r="R5" s="9">
        <v>2030</v>
      </c>
      <c r="S5" s="9" t="s">
        <v>225</v>
      </c>
      <c r="T5" s="18">
        <v>25000</v>
      </c>
      <c r="U5" s="9">
        <v>55</v>
      </c>
      <c r="V5" s="9">
        <v>77</v>
      </c>
      <c r="W5" s="9"/>
      <c r="X5" s="56" t="s">
        <v>165</v>
      </c>
      <c r="Y5" s="6" t="s">
        <v>1260</v>
      </c>
      <c r="Z5" s="9">
        <v>30</v>
      </c>
      <c r="AA5" s="6" t="s">
        <v>1261</v>
      </c>
      <c r="AB5" s="9">
        <v>15</v>
      </c>
      <c r="AC5" s="78"/>
      <c r="AD5" s="9" t="s">
        <v>162</v>
      </c>
      <c r="AE5" s="9"/>
      <c r="AF5" s="6" t="s">
        <v>1261</v>
      </c>
      <c r="AG5" s="9" t="s">
        <v>1262</v>
      </c>
      <c r="AH5" s="9" t="s">
        <v>1278</v>
      </c>
      <c r="AI5" s="6" t="s">
        <v>1261</v>
      </c>
      <c r="AJ5" s="9" t="s">
        <v>1279</v>
      </c>
      <c r="AK5" s="9"/>
      <c r="AL5" s="9"/>
      <c r="AM5" s="7"/>
      <c r="AN5" s="9" t="s">
        <v>281</v>
      </c>
      <c r="AO5" s="156" t="s">
        <v>162</v>
      </c>
      <c r="AP5" s="156" t="s">
        <v>168</v>
      </c>
      <c r="AQ5" s="156" t="s">
        <v>169</v>
      </c>
      <c r="AR5" s="156" t="s">
        <v>163</v>
      </c>
      <c r="AS5" s="156"/>
      <c r="AT5" s="156"/>
      <c r="AU5" s="156"/>
      <c r="AV5" s="156"/>
      <c r="AW5" s="156"/>
      <c r="AX5" s="156"/>
      <c r="AY5" s="156"/>
      <c r="AZ5" s="156" t="s">
        <v>162</v>
      </c>
      <c r="BA5" s="156" t="s">
        <v>163</v>
      </c>
      <c r="BB5" s="156"/>
      <c r="BC5" s="9" t="s">
        <v>1280</v>
      </c>
      <c r="BD5" s="9"/>
      <c r="BE5" s="9"/>
      <c r="BF5" s="9"/>
      <c r="BG5" s="44" t="s">
        <v>1281</v>
      </c>
      <c r="BH5" s="57"/>
      <c r="BI5" s="44"/>
      <c r="BJ5" s="9"/>
      <c r="BK5" s="9"/>
      <c r="BL5" s="9"/>
      <c r="BM5" s="9"/>
      <c r="BN5" s="9"/>
      <c r="BO5" s="9"/>
      <c r="BP5" s="9"/>
      <c r="BQ5" s="57" t="s">
        <v>614</v>
      </c>
      <c r="BR5" s="44"/>
      <c r="BS5" s="44"/>
      <c r="BT5" s="9" t="s">
        <v>615</v>
      </c>
      <c r="BU5" s="22" t="s">
        <v>616</v>
      </c>
      <c r="BV5" s="157" t="s">
        <v>617</v>
      </c>
      <c r="BW5" s="9"/>
      <c r="BX5" s="22"/>
      <c r="BY5" s="155"/>
      <c r="BZ5" s="20">
        <v>51.507351</v>
      </c>
      <c r="CA5" s="11">
        <v>-0.12775800000000001</v>
      </c>
      <c r="CB5" s="8">
        <v>44204</v>
      </c>
      <c r="CC5" s="2">
        <v>0</v>
      </c>
      <c r="CD5" s="2">
        <v>1</v>
      </c>
      <c r="CE5" s="2">
        <v>0</v>
      </c>
      <c r="CF5" s="2">
        <v>0</v>
      </c>
      <c r="CG5" s="13"/>
      <c r="CH5" s="10"/>
      <c r="CI5" s="20" t="s">
        <v>176</v>
      </c>
      <c r="CJ5" s="54"/>
      <c r="CK5" s="52"/>
      <c r="CL5" s="52"/>
      <c r="CM5" s="52"/>
      <c r="CN5" s="52"/>
      <c r="CO5" s="52"/>
      <c r="CP5" s="52"/>
      <c r="CQ5" s="52"/>
      <c r="CR5" s="52"/>
      <c r="CS5" s="52"/>
      <c r="CT5" s="52"/>
      <c r="CU5" s="52"/>
      <c r="CV5" s="52"/>
      <c r="CW5" s="52"/>
      <c r="CX5" s="52"/>
      <c r="CY5" s="52"/>
      <c r="CZ5" s="52"/>
      <c r="DA5" s="52"/>
      <c r="DB5" s="52"/>
      <c r="DC5" s="52"/>
      <c r="DD5" s="52"/>
      <c r="DE5" s="52"/>
      <c r="DF5" s="52"/>
      <c r="DG5" s="52"/>
      <c r="DH5" s="52"/>
    </row>
    <row r="6" spans="1:112" s="5" customFormat="1" ht="40.4" customHeight="1" x14ac:dyDescent="0.25">
      <c r="A6" s="69"/>
      <c r="B6" s="69"/>
      <c r="C6" s="69"/>
      <c r="D6" s="73"/>
      <c r="E6" s="155"/>
      <c r="F6" s="22" t="s">
        <v>586</v>
      </c>
      <c r="G6" s="9"/>
      <c r="H6" s="22"/>
      <c r="I6" s="9" t="s">
        <v>508</v>
      </c>
      <c r="J6" s="9" t="s">
        <v>509</v>
      </c>
      <c r="K6" s="9" t="s">
        <v>159</v>
      </c>
      <c r="L6" s="9" t="s">
        <v>510</v>
      </c>
      <c r="M6" s="9" t="s">
        <v>223</v>
      </c>
      <c r="N6" s="9" t="s">
        <v>162</v>
      </c>
      <c r="O6" s="9"/>
      <c r="P6" s="9"/>
      <c r="Q6" s="9">
        <v>2021</v>
      </c>
      <c r="R6" s="9">
        <v>2024</v>
      </c>
      <c r="S6" s="9" t="s">
        <v>225</v>
      </c>
      <c r="T6" s="18"/>
      <c r="U6" s="9">
        <v>55</v>
      </c>
      <c r="V6" s="9">
        <v>75</v>
      </c>
      <c r="W6" s="9"/>
      <c r="X6" s="56" t="s">
        <v>165</v>
      </c>
      <c r="Y6" s="6" t="s">
        <v>1260</v>
      </c>
      <c r="Z6" s="9" t="s">
        <v>1282</v>
      </c>
      <c r="AA6" s="6"/>
      <c r="AB6" s="9"/>
      <c r="AC6" s="78"/>
      <c r="AD6" s="9" t="s">
        <v>162</v>
      </c>
      <c r="AE6" s="9"/>
      <c r="AF6" s="6"/>
      <c r="AG6" s="9"/>
      <c r="AH6" s="9"/>
      <c r="AI6" s="6" t="s">
        <v>1261</v>
      </c>
      <c r="AJ6" s="9" t="s">
        <v>1283</v>
      </c>
      <c r="AK6" s="9"/>
      <c r="AL6" s="9"/>
      <c r="AM6" s="7"/>
      <c r="AN6" s="9" t="s">
        <v>456</v>
      </c>
      <c r="AO6" s="156"/>
      <c r="AP6" s="156"/>
      <c r="AQ6" s="156"/>
      <c r="AR6" s="156"/>
      <c r="AS6" s="156"/>
      <c r="AT6" s="156"/>
      <c r="AU6" s="156"/>
      <c r="AV6" s="156"/>
      <c r="AW6" s="156"/>
      <c r="AX6" s="156"/>
      <c r="AY6" s="156"/>
      <c r="AZ6" s="156" t="s">
        <v>162</v>
      </c>
      <c r="BA6" s="156"/>
      <c r="BB6" s="156"/>
      <c r="BC6" s="9" t="s">
        <v>1284</v>
      </c>
      <c r="BD6" s="9"/>
      <c r="BE6" s="9"/>
      <c r="BF6" s="9"/>
      <c r="BG6" s="44" t="s">
        <v>1285</v>
      </c>
      <c r="BH6" s="57"/>
      <c r="BI6" s="44"/>
      <c r="BJ6" s="9"/>
      <c r="BK6" s="9"/>
      <c r="BL6" s="9"/>
      <c r="BM6" s="9"/>
      <c r="BN6" s="9"/>
      <c r="BO6" s="9"/>
      <c r="BP6" s="9"/>
      <c r="BQ6" s="57" t="s">
        <v>1286</v>
      </c>
      <c r="BR6" s="44"/>
      <c r="BS6" s="44"/>
      <c r="BT6" s="9" t="s">
        <v>511</v>
      </c>
      <c r="BU6" s="22" t="s">
        <v>512</v>
      </c>
      <c r="BV6" s="157" t="s">
        <v>513</v>
      </c>
      <c r="BW6" s="9"/>
      <c r="BX6" s="22"/>
      <c r="BY6" s="155"/>
      <c r="BZ6" s="20">
        <v>31.768318000000001</v>
      </c>
      <c r="CA6" s="11">
        <v>35.213711000000004</v>
      </c>
      <c r="CB6" s="8">
        <v>44238</v>
      </c>
      <c r="CC6" s="2">
        <v>0</v>
      </c>
      <c r="CD6" s="2">
        <v>1</v>
      </c>
      <c r="CE6" s="2">
        <v>0</v>
      </c>
      <c r="CF6" s="2">
        <v>0</v>
      </c>
      <c r="CG6" s="13"/>
      <c r="CH6" s="10"/>
      <c r="CI6" s="20" t="s">
        <v>176</v>
      </c>
      <c r="CJ6" s="54"/>
      <c r="CK6" s="52"/>
      <c r="CL6" s="52"/>
      <c r="CM6" s="52"/>
      <c r="CN6" s="52"/>
      <c r="CO6" s="52"/>
      <c r="CP6" s="52"/>
      <c r="CQ6" s="52"/>
      <c r="CR6" s="52"/>
      <c r="CS6" s="52"/>
      <c r="CT6" s="52"/>
      <c r="CU6" s="52"/>
      <c r="CV6" s="52"/>
      <c r="CW6" s="52"/>
      <c r="CX6" s="52"/>
      <c r="CY6" s="52"/>
      <c r="CZ6" s="52"/>
      <c r="DA6" s="52"/>
      <c r="DB6" s="52"/>
      <c r="DC6" s="52"/>
      <c r="DD6" s="52"/>
      <c r="DE6" s="52"/>
      <c r="DF6" s="52"/>
      <c r="DG6" s="52"/>
      <c r="DH6" s="52"/>
    </row>
    <row r="7" spans="1:112" s="5" customFormat="1" ht="39.65" customHeight="1" x14ac:dyDescent="0.25">
      <c r="A7" s="69"/>
      <c r="B7" s="69" t="s">
        <v>163</v>
      </c>
      <c r="C7" s="69" t="s">
        <v>163</v>
      </c>
      <c r="D7" s="73"/>
      <c r="E7" s="155"/>
      <c r="F7" s="22" t="s">
        <v>1287</v>
      </c>
      <c r="G7" s="9" t="s">
        <v>1288</v>
      </c>
      <c r="H7" s="22"/>
      <c r="I7" s="9" t="s">
        <v>534</v>
      </c>
      <c r="J7" s="9" t="s">
        <v>590</v>
      </c>
      <c r="K7" s="9" t="s">
        <v>591</v>
      </c>
      <c r="L7" s="9" t="s">
        <v>592</v>
      </c>
      <c r="M7" s="9" t="s">
        <v>223</v>
      </c>
      <c r="N7" s="9" t="s">
        <v>162</v>
      </c>
      <c r="O7" s="9" t="s">
        <v>162</v>
      </c>
      <c r="P7" s="9"/>
      <c r="Q7" s="9">
        <v>2020</v>
      </c>
      <c r="R7" s="9">
        <v>2023</v>
      </c>
      <c r="S7" s="9" t="s">
        <v>225</v>
      </c>
      <c r="T7" s="18">
        <v>133000</v>
      </c>
      <c r="U7" s="9">
        <v>18</v>
      </c>
      <c r="V7" s="9"/>
      <c r="W7" s="9"/>
      <c r="X7" s="56" t="s">
        <v>165</v>
      </c>
      <c r="Y7" s="6" t="s">
        <v>1260</v>
      </c>
      <c r="Z7" s="9"/>
      <c r="AA7" s="6"/>
      <c r="AB7" s="9"/>
      <c r="AC7" s="78"/>
      <c r="AD7" s="9" t="s">
        <v>162</v>
      </c>
      <c r="AE7" s="9"/>
      <c r="AF7" s="6"/>
      <c r="AG7" s="9"/>
      <c r="AH7" s="9"/>
      <c r="AI7" s="6"/>
      <c r="AJ7" s="9" t="s">
        <v>1289</v>
      </c>
      <c r="AK7" s="9"/>
      <c r="AL7" s="9"/>
      <c r="AM7" s="7"/>
      <c r="AN7" s="9" t="s">
        <v>226</v>
      </c>
      <c r="AO7" s="156"/>
      <c r="AP7" s="156"/>
      <c r="AQ7" s="156"/>
      <c r="AR7" s="156"/>
      <c r="AS7" s="156"/>
      <c r="AT7" s="156"/>
      <c r="AU7" s="156"/>
      <c r="AV7" s="156"/>
      <c r="AW7" s="156"/>
      <c r="AX7" s="156"/>
      <c r="AY7" s="156"/>
      <c r="AZ7" s="156" t="s">
        <v>162</v>
      </c>
      <c r="BA7" s="156"/>
      <c r="BB7" s="156" t="s">
        <v>163</v>
      </c>
      <c r="BC7" s="9"/>
      <c r="BD7" s="9"/>
      <c r="BE7" s="9"/>
      <c r="BF7" s="9"/>
      <c r="BG7" s="44" t="s">
        <v>1290</v>
      </c>
      <c r="BH7" s="57"/>
      <c r="BI7" s="44"/>
      <c r="BJ7" s="9"/>
      <c r="BK7" s="9"/>
      <c r="BL7" s="9"/>
      <c r="BM7" s="9"/>
      <c r="BN7" s="9"/>
      <c r="BO7" s="9"/>
      <c r="BP7" s="9"/>
      <c r="BQ7" s="57" t="s">
        <v>1291</v>
      </c>
      <c r="BR7" s="44"/>
      <c r="BS7" s="44"/>
      <c r="BT7" s="9" t="s">
        <v>593</v>
      </c>
      <c r="BU7" s="22" t="s">
        <v>594</v>
      </c>
      <c r="BV7" s="157" t="s">
        <v>595</v>
      </c>
      <c r="BW7" s="9" t="s">
        <v>596</v>
      </c>
      <c r="BX7" s="22" t="s">
        <v>594</v>
      </c>
      <c r="BY7" s="155" t="s">
        <v>597</v>
      </c>
      <c r="BZ7" s="20">
        <v>55.755825000000002</v>
      </c>
      <c r="CA7" s="11">
        <v>37.617297999999998</v>
      </c>
      <c r="CB7" s="8">
        <v>44238</v>
      </c>
      <c r="CC7" s="2">
        <v>0</v>
      </c>
      <c r="CD7" s="2">
        <v>1</v>
      </c>
      <c r="CE7" s="2">
        <v>0</v>
      </c>
      <c r="CF7" s="2">
        <v>0</v>
      </c>
      <c r="CG7" s="13"/>
      <c r="CH7" s="10"/>
      <c r="CI7" s="20" t="s">
        <v>176</v>
      </c>
      <c r="CJ7" s="54"/>
      <c r="CK7" s="52"/>
      <c r="CL7" s="52"/>
      <c r="CM7" s="52"/>
      <c r="CN7" s="52"/>
      <c r="CO7" s="52"/>
      <c r="CP7" s="52"/>
      <c r="CQ7" s="52"/>
      <c r="CR7" s="52"/>
      <c r="CS7" s="52"/>
      <c r="CT7" s="52"/>
      <c r="CU7" s="52"/>
      <c r="CV7" s="52"/>
      <c r="CW7" s="52"/>
      <c r="CX7" s="52"/>
      <c r="CY7" s="52"/>
      <c r="CZ7" s="52"/>
      <c r="DA7" s="52"/>
      <c r="DB7" s="52"/>
      <c r="DC7" s="52"/>
      <c r="DD7" s="52"/>
      <c r="DE7" s="52"/>
      <c r="DF7" s="52"/>
      <c r="DG7" s="52"/>
      <c r="DH7" s="52"/>
    </row>
    <row r="8" spans="1:112" s="5" customFormat="1" ht="40.4" customHeight="1" x14ac:dyDescent="0.25">
      <c r="A8" s="69"/>
      <c r="B8" s="69" t="s">
        <v>163</v>
      </c>
      <c r="C8" s="69"/>
      <c r="D8" s="73"/>
      <c r="E8" s="155"/>
      <c r="F8" s="22" t="s">
        <v>1292</v>
      </c>
      <c r="G8" s="9"/>
      <c r="H8" s="22" t="s">
        <v>550</v>
      </c>
      <c r="I8" s="9" t="s">
        <v>534</v>
      </c>
      <c r="J8" s="9" t="s">
        <v>551</v>
      </c>
      <c r="K8" s="9" t="s">
        <v>159</v>
      </c>
      <c r="L8" s="9" t="s">
        <v>552</v>
      </c>
      <c r="M8" s="9" t="s">
        <v>1293</v>
      </c>
      <c r="N8" s="9" t="s">
        <v>162</v>
      </c>
      <c r="O8" s="9" t="s">
        <v>163</v>
      </c>
      <c r="P8" s="9">
        <v>16</v>
      </c>
      <c r="Q8" s="9">
        <v>2019</v>
      </c>
      <c r="R8" s="9">
        <v>2023</v>
      </c>
      <c r="S8" s="9" t="s">
        <v>225</v>
      </c>
      <c r="T8" s="18">
        <v>50000</v>
      </c>
      <c r="U8" s="9">
        <v>55</v>
      </c>
      <c r="V8" s="9">
        <v>75</v>
      </c>
      <c r="W8" s="9"/>
      <c r="X8" s="56" t="s">
        <v>165</v>
      </c>
      <c r="Y8" s="6" t="s">
        <v>1260</v>
      </c>
      <c r="Z8" s="9">
        <v>30</v>
      </c>
      <c r="AA8" s="6" t="s">
        <v>1261</v>
      </c>
      <c r="AB8" s="9">
        <v>15</v>
      </c>
      <c r="AC8" s="78"/>
      <c r="AD8" s="9" t="s">
        <v>162</v>
      </c>
      <c r="AE8" s="9"/>
      <c r="AF8" s="6"/>
      <c r="AG8" s="9"/>
      <c r="AH8" s="9"/>
      <c r="AI8" s="6"/>
      <c r="AJ8" s="9"/>
      <c r="AK8" s="9"/>
      <c r="AL8" s="9"/>
      <c r="AM8" s="7"/>
      <c r="AN8" s="9"/>
      <c r="AO8" s="156" t="s">
        <v>162</v>
      </c>
      <c r="AP8" s="156" t="s">
        <v>1294</v>
      </c>
      <c r="AQ8" s="156" t="s">
        <v>169</v>
      </c>
      <c r="AR8" s="156"/>
      <c r="AS8" s="156"/>
      <c r="AT8" s="156"/>
      <c r="AU8" s="156"/>
      <c r="AV8" s="156"/>
      <c r="AW8" s="156"/>
      <c r="AX8" s="156"/>
      <c r="AY8" s="156"/>
      <c r="AZ8" s="156" t="s">
        <v>162</v>
      </c>
      <c r="BA8" s="156" t="s">
        <v>162</v>
      </c>
      <c r="BB8" s="156" t="s">
        <v>163</v>
      </c>
      <c r="BC8" s="9"/>
      <c r="BD8" s="9" t="s">
        <v>163</v>
      </c>
      <c r="BE8" s="9"/>
      <c r="BF8" s="9" t="s">
        <v>163</v>
      </c>
      <c r="BG8" s="44" t="s">
        <v>1295</v>
      </c>
      <c r="BH8" s="57"/>
      <c r="BI8" s="44"/>
      <c r="BJ8" s="9"/>
      <c r="BK8" s="9"/>
      <c r="BL8" s="9"/>
      <c r="BM8" s="9"/>
      <c r="BN8" s="9"/>
      <c r="BO8" s="9"/>
      <c r="BP8" s="9"/>
      <c r="BQ8" s="57" t="s">
        <v>1296</v>
      </c>
      <c r="BR8" s="44"/>
      <c r="BS8" s="44"/>
      <c r="BT8" s="9" t="s">
        <v>553</v>
      </c>
      <c r="BU8" s="22" t="s">
        <v>554</v>
      </c>
      <c r="BV8" s="157" t="s">
        <v>555</v>
      </c>
      <c r="BW8" s="9" t="s">
        <v>556</v>
      </c>
      <c r="BX8" s="22" t="s">
        <v>557</v>
      </c>
      <c r="BY8" s="155" t="s">
        <v>558</v>
      </c>
      <c r="BZ8" s="20">
        <v>45.815010000000001</v>
      </c>
      <c r="CA8" s="11">
        <v>15.981919</v>
      </c>
      <c r="CB8" s="8">
        <v>44480</v>
      </c>
      <c r="CC8" s="2">
        <v>0</v>
      </c>
      <c r="CD8" s="2">
        <v>0</v>
      </c>
      <c r="CE8" s="2">
        <v>1</v>
      </c>
      <c r="CF8" s="2">
        <v>0</v>
      </c>
      <c r="CG8" s="13"/>
      <c r="CH8" s="10"/>
      <c r="CI8" s="20" t="s">
        <v>176</v>
      </c>
      <c r="CJ8" s="54"/>
      <c r="CK8" s="52"/>
      <c r="CL8" s="52"/>
      <c r="CM8" s="52"/>
      <c r="CN8" s="52"/>
      <c r="CO8" s="52"/>
      <c r="CP8" s="52"/>
      <c r="CQ8" s="52"/>
      <c r="CR8" s="52"/>
      <c r="CS8" s="52"/>
      <c r="CT8" s="52"/>
      <c r="CU8" s="52"/>
      <c r="CV8" s="52"/>
      <c r="CW8" s="52"/>
      <c r="CX8" s="52"/>
      <c r="CY8" s="52"/>
      <c r="CZ8" s="52"/>
      <c r="DA8" s="52"/>
      <c r="DB8" s="52"/>
      <c r="DC8" s="52"/>
      <c r="DD8" s="52"/>
      <c r="DE8" s="52"/>
      <c r="DF8" s="52"/>
      <c r="DG8" s="52"/>
      <c r="DH8" s="52"/>
    </row>
    <row r="9" spans="1:112" s="5" customFormat="1" ht="40.4" customHeight="1" x14ac:dyDescent="0.25">
      <c r="A9" s="69"/>
      <c r="B9" s="69" t="s">
        <v>163</v>
      </c>
      <c r="C9" s="69"/>
      <c r="D9" s="73"/>
      <c r="E9" s="155"/>
      <c r="F9" s="22" t="s">
        <v>536</v>
      </c>
      <c r="G9" s="9" t="s">
        <v>537</v>
      </c>
      <c r="H9" s="22"/>
      <c r="I9" s="9" t="s">
        <v>534</v>
      </c>
      <c r="J9" s="9" t="s">
        <v>538</v>
      </c>
      <c r="K9" s="9" t="s">
        <v>159</v>
      </c>
      <c r="L9" s="9" t="s">
        <v>539</v>
      </c>
      <c r="M9" s="9" t="s">
        <v>223</v>
      </c>
      <c r="N9" s="9" t="s">
        <v>162</v>
      </c>
      <c r="O9" s="9"/>
      <c r="P9" s="9"/>
      <c r="Q9" s="9">
        <v>2019</v>
      </c>
      <c r="R9" s="9">
        <v>2024</v>
      </c>
      <c r="S9" s="9" t="s">
        <v>225</v>
      </c>
      <c r="T9" s="18">
        <v>3000</v>
      </c>
      <c r="U9" s="9">
        <v>50</v>
      </c>
      <c r="V9" s="9">
        <v>70</v>
      </c>
      <c r="W9" s="9"/>
      <c r="X9" s="56" t="s">
        <v>1297</v>
      </c>
      <c r="Y9" s="6"/>
      <c r="Z9" s="9"/>
      <c r="AA9" s="6"/>
      <c r="AB9" s="9"/>
      <c r="AC9" s="78"/>
      <c r="AD9" s="9" t="s">
        <v>162</v>
      </c>
      <c r="AE9" s="9"/>
      <c r="AF9" s="6" t="s">
        <v>1260</v>
      </c>
      <c r="AG9" s="9" t="s">
        <v>540</v>
      </c>
      <c r="AH9" s="9" t="s">
        <v>1298</v>
      </c>
      <c r="AI9" s="6"/>
      <c r="AJ9" s="9"/>
      <c r="AK9" s="9"/>
      <c r="AL9" s="9"/>
      <c r="AM9" s="7"/>
      <c r="AN9" s="9" t="s">
        <v>541</v>
      </c>
      <c r="AO9" s="156" t="s">
        <v>163</v>
      </c>
      <c r="AP9" s="156" t="s">
        <v>168</v>
      </c>
      <c r="AQ9" s="156"/>
      <c r="AR9" s="156" t="s">
        <v>162</v>
      </c>
      <c r="AS9" s="156"/>
      <c r="AT9" s="156"/>
      <c r="AU9" s="156"/>
      <c r="AV9" s="156"/>
      <c r="AW9" s="156"/>
      <c r="AX9" s="156"/>
      <c r="AY9" s="156"/>
      <c r="AZ9" s="156" t="s">
        <v>163</v>
      </c>
      <c r="BA9" s="156" t="s">
        <v>162</v>
      </c>
      <c r="BB9" s="156" t="s">
        <v>162</v>
      </c>
      <c r="BC9" s="9" t="s">
        <v>1280</v>
      </c>
      <c r="BD9" s="9"/>
      <c r="BE9" s="9"/>
      <c r="BF9" s="9"/>
      <c r="BG9" s="44" t="s">
        <v>542</v>
      </c>
      <c r="BH9" s="57"/>
      <c r="BI9" s="44"/>
      <c r="BJ9" s="9"/>
      <c r="BK9" s="9"/>
      <c r="BL9" s="9"/>
      <c r="BM9" s="9"/>
      <c r="BN9" s="9"/>
      <c r="BO9" s="9"/>
      <c r="BP9" s="9"/>
      <c r="BQ9" s="57" t="s">
        <v>543</v>
      </c>
      <c r="BR9" s="44"/>
      <c r="BS9" s="44"/>
      <c r="BT9" s="9" t="s">
        <v>544</v>
      </c>
      <c r="BU9" s="22" t="s">
        <v>545</v>
      </c>
      <c r="BV9" s="157" t="s">
        <v>546</v>
      </c>
      <c r="BW9" s="9" t="s">
        <v>547</v>
      </c>
      <c r="BX9" s="22" t="s">
        <v>548</v>
      </c>
      <c r="BY9" s="155" t="s">
        <v>549</v>
      </c>
      <c r="BZ9" s="20">
        <v>53.904541000000002</v>
      </c>
      <c r="CA9" s="11">
        <v>27.561523000000001</v>
      </c>
      <c r="CB9" s="8">
        <v>44238</v>
      </c>
      <c r="CC9" s="2">
        <v>0</v>
      </c>
      <c r="CD9" s="2">
        <v>1</v>
      </c>
      <c r="CE9" s="2">
        <v>1</v>
      </c>
      <c r="CF9" s="2">
        <v>0</v>
      </c>
      <c r="CG9" s="13"/>
      <c r="CH9" s="10"/>
      <c r="CI9" s="20" t="s">
        <v>176</v>
      </c>
      <c r="CJ9" s="54"/>
      <c r="CK9" s="52"/>
      <c r="CL9" s="52"/>
      <c r="CM9" s="52"/>
      <c r="CN9" s="52"/>
      <c r="CO9" s="52"/>
      <c r="CP9" s="52"/>
      <c r="CQ9" s="52"/>
      <c r="CR9" s="52"/>
      <c r="CS9" s="52"/>
      <c r="CT9" s="52"/>
      <c r="CU9" s="52"/>
      <c r="CV9" s="52"/>
      <c r="CW9" s="52"/>
      <c r="CX9" s="52"/>
      <c r="CY9" s="52"/>
      <c r="CZ9" s="52"/>
      <c r="DA9" s="52"/>
      <c r="DB9" s="52"/>
      <c r="DC9" s="52"/>
      <c r="DD9" s="52"/>
      <c r="DE9" s="52"/>
      <c r="DF9" s="52"/>
      <c r="DG9" s="52"/>
      <c r="DH9" s="52"/>
    </row>
    <row r="10" spans="1:112" s="5" customFormat="1" ht="40.4" customHeight="1" x14ac:dyDescent="0.25">
      <c r="A10" s="69"/>
      <c r="B10" s="69" t="s">
        <v>163</v>
      </c>
      <c r="C10" s="69"/>
      <c r="D10" s="73"/>
      <c r="E10" s="155"/>
      <c r="F10" s="22" t="s">
        <v>1299</v>
      </c>
      <c r="G10" s="9" t="s">
        <v>429</v>
      </c>
      <c r="H10" s="22"/>
      <c r="I10" s="9" t="s">
        <v>498</v>
      </c>
      <c r="J10" s="9" t="s">
        <v>499</v>
      </c>
      <c r="K10" s="9" t="s">
        <v>159</v>
      </c>
      <c r="L10" s="9" t="s">
        <v>500</v>
      </c>
      <c r="M10" s="9" t="s">
        <v>247</v>
      </c>
      <c r="N10" s="9" t="s">
        <v>163</v>
      </c>
      <c r="O10" s="9" t="s">
        <v>163</v>
      </c>
      <c r="P10" s="9">
        <v>5</v>
      </c>
      <c r="Q10" s="9">
        <v>2017</v>
      </c>
      <c r="R10" s="9">
        <v>2024</v>
      </c>
      <c r="S10" s="9" t="s">
        <v>225</v>
      </c>
      <c r="T10" s="18">
        <v>4500</v>
      </c>
      <c r="U10" s="9">
        <v>55</v>
      </c>
      <c r="V10" s="9">
        <v>80</v>
      </c>
      <c r="W10" s="9"/>
      <c r="X10" s="56" t="s">
        <v>165</v>
      </c>
      <c r="Y10" s="6" t="s">
        <v>1260</v>
      </c>
      <c r="Z10" s="9">
        <v>30</v>
      </c>
      <c r="AA10" s="6"/>
      <c r="AB10" s="9"/>
      <c r="AC10" s="78"/>
      <c r="AD10" s="9" t="s">
        <v>162</v>
      </c>
      <c r="AE10" s="9"/>
      <c r="AF10" s="6" t="s">
        <v>1261</v>
      </c>
      <c r="AG10" s="9" t="s">
        <v>560</v>
      </c>
      <c r="AH10" s="9" t="s">
        <v>1263</v>
      </c>
      <c r="AI10" s="6" t="s">
        <v>1260</v>
      </c>
      <c r="AJ10" s="9" t="s">
        <v>432</v>
      </c>
      <c r="AK10" s="9"/>
      <c r="AL10" s="9"/>
      <c r="AM10" s="7"/>
      <c r="AN10" s="9" t="s">
        <v>185</v>
      </c>
      <c r="AO10" s="156"/>
      <c r="AP10" s="156"/>
      <c r="AQ10" s="156"/>
      <c r="AR10" s="156"/>
      <c r="AS10" s="156"/>
      <c r="AT10" s="156"/>
      <c r="AU10" s="156"/>
      <c r="AV10" s="156"/>
      <c r="AW10" s="156"/>
      <c r="AX10" s="156"/>
      <c r="AY10" s="156"/>
      <c r="AZ10" s="156" t="s">
        <v>162</v>
      </c>
      <c r="BA10" s="156"/>
      <c r="BB10" s="156"/>
      <c r="BC10" s="9"/>
      <c r="BD10" s="9"/>
      <c r="BE10" s="9"/>
      <c r="BF10" s="9"/>
      <c r="BG10" s="44" t="s">
        <v>1300</v>
      </c>
      <c r="BH10" s="57"/>
      <c r="BI10" s="44"/>
      <c r="BJ10" s="9"/>
      <c r="BK10" s="9"/>
      <c r="BL10" s="9"/>
      <c r="BM10" s="9"/>
      <c r="BN10" s="9"/>
      <c r="BO10" s="9"/>
      <c r="BP10" s="9"/>
      <c r="BQ10" s="57" t="s">
        <v>1301</v>
      </c>
      <c r="BR10" s="44"/>
      <c r="BS10" s="44"/>
      <c r="BT10" s="9" t="s">
        <v>501</v>
      </c>
      <c r="BU10" s="22" t="s">
        <v>502</v>
      </c>
      <c r="BV10" s="157" t="s">
        <v>503</v>
      </c>
      <c r="BW10" s="9" t="s">
        <v>435</v>
      </c>
      <c r="BX10" s="22" t="s">
        <v>436</v>
      </c>
      <c r="BY10" s="155" t="s">
        <v>437</v>
      </c>
      <c r="BZ10" s="20">
        <v>-33.868819999999999</v>
      </c>
      <c r="CA10" s="11">
        <v>151.20929000000001</v>
      </c>
      <c r="CB10" s="8">
        <v>44480</v>
      </c>
      <c r="CC10" s="2">
        <v>0</v>
      </c>
      <c r="CD10" s="2">
        <v>0</v>
      </c>
      <c r="CE10" s="2">
        <v>1</v>
      </c>
      <c r="CF10" s="2">
        <v>0</v>
      </c>
      <c r="CG10" s="13"/>
      <c r="CH10" s="10"/>
      <c r="CI10" s="20" t="s">
        <v>176</v>
      </c>
      <c r="CJ10" s="54"/>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row>
    <row r="11" spans="1:112" s="5" customFormat="1" ht="40.4" customHeight="1" x14ac:dyDescent="0.25">
      <c r="A11" s="69"/>
      <c r="B11" s="69" t="s">
        <v>163</v>
      </c>
      <c r="C11" s="69"/>
      <c r="D11" s="73"/>
      <c r="E11" s="155"/>
      <c r="F11" s="22" t="s">
        <v>620</v>
      </c>
      <c r="G11" s="9" t="s">
        <v>621</v>
      </c>
      <c r="H11" s="22"/>
      <c r="I11" s="9" t="s">
        <v>534</v>
      </c>
      <c r="J11" s="9" t="s">
        <v>607</v>
      </c>
      <c r="K11" s="9" t="s">
        <v>609</v>
      </c>
      <c r="L11" s="9" t="s">
        <v>610</v>
      </c>
      <c r="M11" s="9" t="s">
        <v>223</v>
      </c>
      <c r="N11" s="9" t="s">
        <v>162</v>
      </c>
      <c r="O11" s="9"/>
      <c r="P11" s="9"/>
      <c r="Q11" s="9">
        <v>2019</v>
      </c>
      <c r="R11" s="9">
        <v>2022</v>
      </c>
      <c r="S11" s="9"/>
      <c r="T11" s="18">
        <v>9730</v>
      </c>
      <c r="U11" s="9">
        <v>55</v>
      </c>
      <c r="V11" s="9">
        <v>80</v>
      </c>
      <c r="W11" s="9"/>
      <c r="X11" s="56" t="s">
        <v>165</v>
      </c>
      <c r="Y11" s="6"/>
      <c r="Z11" s="9"/>
      <c r="AA11" s="6"/>
      <c r="AB11" s="9"/>
      <c r="AC11" s="78"/>
      <c r="AD11" s="9"/>
      <c r="AE11" s="9"/>
      <c r="AF11" s="6"/>
      <c r="AG11" s="9"/>
      <c r="AH11" s="9"/>
      <c r="AI11" s="6" t="s">
        <v>1260</v>
      </c>
      <c r="AJ11" s="9" t="s">
        <v>622</v>
      </c>
      <c r="AK11" s="9"/>
      <c r="AL11" s="9"/>
      <c r="AM11" s="7"/>
      <c r="AN11" s="9" t="s">
        <v>212</v>
      </c>
      <c r="AO11" s="156" t="s">
        <v>163</v>
      </c>
      <c r="AP11" s="156" t="s">
        <v>1269</v>
      </c>
      <c r="AQ11" s="156"/>
      <c r="AR11" s="156"/>
      <c r="AS11" s="156"/>
      <c r="AT11" s="156"/>
      <c r="AU11" s="156"/>
      <c r="AV11" s="156" t="s">
        <v>163</v>
      </c>
      <c r="AW11" s="156"/>
      <c r="AX11" s="156"/>
      <c r="AY11" s="156"/>
      <c r="AZ11" s="156" t="s">
        <v>162</v>
      </c>
      <c r="BA11" s="156" t="s">
        <v>163</v>
      </c>
      <c r="BB11" s="156"/>
      <c r="BC11" s="9" t="s">
        <v>1280</v>
      </c>
      <c r="BD11" s="9"/>
      <c r="BE11" s="9"/>
      <c r="BF11" s="9"/>
      <c r="BG11" s="44" t="s">
        <v>1302</v>
      </c>
      <c r="BH11" s="57"/>
      <c r="BI11" s="44"/>
      <c r="BJ11" s="9"/>
      <c r="BK11" s="9"/>
      <c r="BL11" s="9"/>
      <c r="BM11" s="9"/>
      <c r="BN11" s="9"/>
      <c r="BO11" s="9"/>
      <c r="BP11" s="9"/>
      <c r="BQ11" s="57" t="s">
        <v>623</v>
      </c>
      <c r="BR11" s="44"/>
      <c r="BS11" s="44"/>
      <c r="BT11" s="9" t="s">
        <v>611</v>
      </c>
      <c r="BU11" s="22" t="s">
        <v>618</v>
      </c>
      <c r="BV11" s="157" t="s">
        <v>619</v>
      </c>
      <c r="BW11" s="9"/>
      <c r="BX11" s="22"/>
      <c r="BY11" s="155"/>
      <c r="BZ11" s="20">
        <v>53.480758999999999</v>
      </c>
      <c r="CA11" s="11">
        <v>-2.2426309999999998</v>
      </c>
      <c r="CB11" s="8">
        <v>44238</v>
      </c>
      <c r="CC11" s="2">
        <v>0</v>
      </c>
      <c r="CD11" s="2">
        <v>1</v>
      </c>
      <c r="CE11" s="2">
        <v>0</v>
      </c>
      <c r="CF11" s="2">
        <v>0</v>
      </c>
      <c r="CG11" s="13"/>
      <c r="CH11" s="10"/>
      <c r="CI11" s="20" t="s">
        <v>176</v>
      </c>
      <c r="CJ11" s="54"/>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row>
    <row r="12" spans="1:112" s="5" customFormat="1" ht="40.4" customHeight="1" x14ac:dyDescent="0.25">
      <c r="A12" s="69"/>
      <c r="B12" s="69" t="s">
        <v>163</v>
      </c>
      <c r="C12" s="69"/>
      <c r="D12" s="73"/>
      <c r="E12" s="155"/>
      <c r="F12" s="22" t="s">
        <v>564</v>
      </c>
      <c r="G12" s="9" t="s">
        <v>565</v>
      </c>
      <c r="H12" s="22"/>
      <c r="I12" s="9" t="s">
        <v>534</v>
      </c>
      <c r="J12" s="9" t="s">
        <v>563</v>
      </c>
      <c r="K12" s="9" t="s">
        <v>566</v>
      </c>
      <c r="L12" s="9" t="s">
        <v>567</v>
      </c>
      <c r="M12" s="9" t="s">
        <v>223</v>
      </c>
      <c r="N12" s="9" t="s">
        <v>162</v>
      </c>
      <c r="O12" s="9"/>
      <c r="P12" s="9"/>
      <c r="Q12" s="9">
        <v>2021</v>
      </c>
      <c r="R12" s="9">
        <v>2028</v>
      </c>
      <c r="S12" s="9" t="s">
        <v>225</v>
      </c>
      <c r="T12" s="18">
        <v>12100</v>
      </c>
      <c r="U12" s="9">
        <v>55</v>
      </c>
      <c r="V12" s="9">
        <v>79</v>
      </c>
      <c r="W12" s="9"/>
      <c r="X12" s="56" t="s">
        <v>165</v>
      </c>
      <c r="Y12" s="6" t="s">
        <v>1260</v>
      </c>
      <c r="Z12" s="9" t="s">
        <v>1303</v>
      </c>
      <c r="AA12" s="6" t="s">
        <v>1261</v>
      </c>
      <c r="AB12" s="9">
        <v>10</v>
      </c>
      <c r="AC12" s="78"/>
      <c r="AD12" s="9"/>
      <c r="AE12" s="9"/>
      <c r="AF12" s="6" t="s">
        <v>1261</v>
      </c>
      <c r="AG12" s="9" t="s">
        <v>1262</v>
      </c>
      <c r="AH12" s="9" t="s">
        <v>1304</v>
      </c>
      <c r="AI12" s="6" t="s">
        <v>1261</v>
      </c>
      <c r="AJ12" s="9" t="s">
        <v>1305</v>
      </c>
      <c r="AK12" s="9"/>
      <c r="AL12" s="9"/>
      <c r="AM12" s="7"/>
      <c r="AN12" s="9" t="s">
        <v>185</v>
      </c>
      <c r="AO12" s="156" t="s">
        <v>163</v>
      </c>
      <c r="AP12" s="156" t="s">
        <v>1269</v>
      </c>
      <c r="AQ12" s="156"/>
      <c r="AR12" s="156" t="s">
        <v>163</v>
      </c>
      <c r="AS12" s="156"/>
      <c r="AT12" s="156"/>
      <c r="AU12" s="156"/>
      <c r="AV12" s="156"/>
      <c r="AW12" s="156"/>
      <c r="AX12" s="156"/>
      <c r="AY12" s="156"/>
      <c r="AZ12" s="156" t="s">
        <v>162</v>
      </c>
      <c r="BA12" s="156" t="s">
        <v>163</v>
      </c>
      <c r="BB12" s="156" t="s">
        <v>163</v>
      </c>
      <c r="BC12" s="9" t="s">
        <v>1306</v>
      </c>
      <c r="BD12" s="9"/>
      <c r="BE12" s="9"/>
      <c r="BF12" s="9"/>
      <c r="BG12" s="44" t="s">
        <v>1307</v>
      </c>
      <c r="BH12" s="57"/>
      <c r="BI12" s="44"/>
      <c r="BJ12" s="9"/>
      <c r="BK12" s="9"/>
      <c r="BL12" s="9"/>
      <c r="BM12" s="9"/>
      <c r="BN12" s="9"/>
      <c r="BO12" s="9"/>
      <c r="BP12" s="9"/>
      <c r="BQ12" s="57" t="s">
        <v>569</v>
      </c>
      <c r="BR12" s="44"/>
      <c r="BS12" s="44"/>
      <c r="BT12" s="9" t="s">
        <v>570</v>
      </c>
      <c r="BU12" s="22" t="s">
        <v>568</v>
      </c>
      <c r="BV12" s="157" t="s">
        <v>571</v>
      </c>
      <c r="BW12" s="9"/>
      <c r="BX12" s="22"/>
      <c r="BY12" s="155"/>
      <c r="BZ12" s="20">
        <v>53.551085999999998</v>
      </c>
      <c r="CA12" s="11">
        <v>9.9936819999999997</v>
      </c>
      <c r="CB12" s="8">
        <v>44266</v>
      </c>
      <c r="CC12" s="2">
        <v>0</v>
      </c>
      <c r="CD12" s="2">
        <v>1</v>
      </c>
      <c r="CE12" s="2">
        <v>1</v>
      </c>
      <c r="CF12" s="2">
        <v>0</v>
      </c>
      <c r="CG12" s="13"/>
      <c r="CH12" s="10"/>
      <c r="CI12" s="20" t="s">
        <v>176</v>
      </c>
      <c r="CJ12" s="54"/>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row>
    <row r="13" spans="1:112" s="108" customFormat="1" ht="40.4" customHeight="1" x14ac:dyDescent="0.25">
      <c r="A13" s="90"/>
      <c r="B13" s="90" t="s">
        <v>163</v>
      </c>
      <c r="C13" s="90"/>
      <c r="D13" s="91"/>
      <c r="E13" s="158"/>
      <c r="F13" s="92" t="s">
        <v>601</v>
      </c>
      <c r="G13" s="93" t="s">
        <v>400</v>
      </c>
      <c r="H13" s="92"/>
      <c r="I13" s="93" t="s">
        <v>534</v>
      </c>
      <c r="J13" s="93" t="s">
        <v>587</v>
      </c>
      <c r="K13" s="93" t="s">
        <v>602</v>
      </c>
      <c r="L13" s="93" t="s">
        <v>602</v>
      </c>
      <c r="M13" s="93" t="s">
        <v>223</v>
      </c>
      <c r="N13" s="93" t="s">
        <v>163</v>
      </c>
      <c r="O13" s="93" t="s">
        <v>163</v>
      </c>
      <c r="P13" s="93"/>
      <c r="Q13" s="93">
        <v>2018</v>
      </c>
      <c r="R13" s="93"/>
      <c r="S13" s="93" t="s">
        <v>225</v>
      </c>
      <c r="T13" s="94">
        <v>10000</v>
      </c>
      <c r="U13" s="93">
        <v>40</v>
      </c>
      <c r="V13" s="93">
        <v>74</v>
      </c>
      <c r="W13" s="93"/>
      <c r="X13" s="95" t="s">
        <v>165</v>
      </c>
      <c r="Y13" s="96"/>
      <c r="Z13" s="93"/>
      <c r="AA13" s="96"/>
      <c r="AB13" s="93"/>
      <c r="AC13" s="61"/>
      <c r="AD13" s="93" t="s">
        <v>162</v>
      </c>
      <c r="AE13" s="93"/>
      <c r="AF13" s="96"/>
      <c r="AG13" s="93"/>
      <c r="AH13" s="93"/>
      <c r="AI13" s="96"/>
      <c r="AJ13" s="93"/>
      <c r="AK13" s="93"/>
      <c r="AL13" s="93"/>
      <c r="AM13" s="97"/>
      <c r="AN13" s="93" t="s">
        <v>402</v>
      </c>
      <c r="AO13" s="159" t="s">
        <v>163</v>
      </c>
      <c r="AP13" s="159" t="s">
        <v>168</v>
      </c>
      <c r="AQ13" s="159"/>
      <c r="AR13" s="159"/>
      <c r="AS13" s="159"/>
      <c r="AT13" s="159"/>
      <c r="AU13" s="159"/>
      <c r="AV13" s="159"/>
      <c r="AW13" s="159"/>
      <c r="AX13" s="159"/>
      <c r="AY13" s="159"/>
      <c r="AZ13" s="159" t="s">
        <v>162</v>
      </c>
      <c r="BA13" s="159" t="s">
        <v>163</v>
      </c>
      <c r="BB13" s="159" t="s">
        <v>163</v>
      </c>
      <c r="BC13" s="93" t="s">
        <v>603</v>
      </c>
      <c r="BD13" s="93"/>
      <c r="BE13" s="93"/>
      <c r="BF13" s="93"/>
      <c r="BG13" s="98" t="s">
        <v>604</v>
      </c>
      <c r="BH13" s="99"/>
      <c r="BI13" s="98"/>
      <c r="BJ13" s="9"/>
      <c r="BK13" s="93"/>
      <c r="BL13" s="93"/>
      <c r="BM13" s="93"/>
      <c r="BN13" s="93"/>
      <c r="BO13" s="93"/>
      <c r="BP13" s="93"/>
      <c r="BQ13" s="99" t="s">
        <v>1308</v>
      </c>
      <c r="BR13" s="98"/>
      <c r="BS13" s="98"/>
      <c r="BT13" s="93" t="s">
        <v>410</v>
      </c>
      <c r="BU13" s="92" t="s">
        <v>411</v>
      </c>
      <c r="BV13" s="160" t="s">
        <v>412</v>
      </c>
      <c r="BW13" s="93" t="s">
        <v>408</v>
      </c>
      <c r="BX13" s="92" t="s">
        <v>605</v>
      </c>
      <c r="BY13" s="158" t="s">
        <v>606</v>
      </c>
      <c r="BZ13" s="100">
        <v>53.219383000000001</v>
      </c>
      <c r="CA13" s="101">
        <v>6.5665019999999998</v>
      </c>
      <c r="CB13" s="102">
        <v>44238</v>
      </c>
      <c r="CC13" s="103">
        <v>0</v>
      </c>
      <c r="CD13" s="103">
        <v>1</v>
      </c>
      <c r="CE13" s="103">
        <v>1</v>
      </c>
      <c r="CF13" s="103">
        <v>0</v>
      </c>
      <c r="CG13" s="104"/>
      <c r="CH13" s="105"/>
      <c r="CI13" s="100" t="s">
        <v>176</v>
      </c>
      <c r="CJ13" s="106"/>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row>
    <row r="14" spans="1:112" s="5" customFormat="1" ht="40.4" customHeight="1" x14ac:dyDescent="0.25">
      <c r="A14" s="69" t="s">
        <v>163</v>
      </c>
      <c r="B14" s="69" t="s">
        <v>163</v>
      </c>
      <c r="C14" s="69"/>
      <c r="D14" s="72" t="s">
        <v>401</v>
      </c>
      <c r="E14" s="22" t="s">
        <v>378</v>
      </c>
      <c r="F14" s="22" t="s">
        <v>399</v>
      </c>
      <c r="G14" s="9" t="s">
        <v>400</v>
      </c>
      <c r="H14" s="22" t="s">
        <v>1309</v>
      </c>
      <c r="I14" s="9" t="s">
        <v>157</v>
      </c>
      <c r="J14" s="9" t="s">
        <v>158</v>
      </c>
      <c r="K14" s="9" t="s">
        <v>353</v>
      </c>
      <c r="L14" s="9" t="s">
        <v>354</v>
      </c>
      <c r="M14" s="9" t="s">
        <v>223</v>
      </c>
      <c r="N14" s="9" t="s">
        <v>163</v>
      </c>
      <c r="O14" s="9" t="s">
        <v>163</v>
      </c>
      <c r="P14" s="9">
        <v>3</v>
      </c>
      <c r="Q14" s="9">
        <v>2018</v>
      </c>
      <c r="R14" s="9">
        <v>2022</v>
      </c>
      <c r="S14" s="9" t="s">
        <v>225</v>
      </c>
      <c r="T14" s="18">
        <v>10000</v>
      </c>
      <c r="U14" s="9">
        <v>40</v>
      </c>
      <c r="V14" s="9">
        <v>74</v>
      </c>
      <c r="W14" s="9"/>
      <c r="X14" s="56" t="s">
        <v>165</v>
      </c>
      <c r="Y14" s="6"/>
      <c r="Z14" s="9" t="s">
        <v>156</v>
      </c>
      <c r="AA14" s="6"/>
      <c r="AB14" s="9" t="s">
        <v>156</v>
      </c>
      <c r="AC14" s="78"/>
      <c r="AD14" s="9" t="s">
        <v>162</v>
      </c>
      <c r="AE14" s="9"/>
      <c r="AF14" s="6"/>
      <c r="AG14" s="9" t="s">
        <v>156</v>
      </c>
      <c r="AH14" s="9" t="s">
        <v>156</v>
      </c>
      <c r="AI14" s="6"/>
      <c r="AJ14" s="22"/>
      <c r="AK14" s="9" t="s">
        <v>163</v>
      </c>
      <c r="AL14" s="9" t="s">
        <v>163</v>
      </c>
      <c r="AM14" s="7"/>
      <c r="AN14" s="9" t="s">
        <v>402</v>
      </c>
      <c r="AO14" s="156" t="s">
        <v>162</v>
      </c>
      <c r="AP14" s="156" t="s">
        <v>168</v>
      </c>
      <c r="AQ14" s="156" t="s">
        <v>169</v>
      </c>
      <c r="AR14" s="156" t="s">
        <v>163</v>
      </c>
      <c r="AS14" s="156" t="s">
        <v>404</v>
      </c>
      <c r="AT14" s="156" t="s">
        <v>163</v>
      </c>
      <c r="AU14" s="156"/>
      <c r="AV14" s="156" t="s">
        <v>163</v>
      </c>
      <c r="AW14" s="155" t="s">
        <v>403</v>
      </c>
      <c r="AX14" s="156" t="s">
        <v>162</v>
      </c>
      <c r="AY14" s="156" t="s">
        <v>163</v>
      </c>
      <c r="AZ14" s="156" t="s">
        <v>162</v>
      </c>
      <c r="BA14" s="156" t="s">
        <v>163</v>
      </c>
      <c r="BB14" s="156" t="s">
        <v>163</v>
      </c>
      <c r="BC14" s="9" t="s">
        <v>405</v>
      </c>
      <c r="BD14" s="9" t="s">
        <v>163</v>
      </c>
      <c r="BE14" s="9" t="s">
        <v>1310</v>
      </c>
      <c r="BF14" s="9" t="s">
        <v>163</v>
      </c>
      <c r="BG14" s="44" t="s">
        <v>406</v>
      </c>
      <c r="BH14" s="64" t="s">
        <v>162</v>
      </c>
      <c r="BI14" s="9" t="s">
        <v>156</v>
      </c>
      <c r="BJ14" s="109" t="s">
        <v>156</v>
      </c>
      <c r="BK14" s="74" t="s">
        <v>156</v>
      </c>
      <c r="BL14" s="74" t="s">
        <v>156</v>
      </c>
      <c r="BM14" s="74" t="s">
        <v>156</v>
      </c>
      <c r="BN14" s="74" t="s">
        <v>156</v>
      </c>
      <c r="BO14" s="74" t="s">
        <v>156</v>
      </c>
      <c r="BP14" s="74" t="s">
        <v>156</v>
      </c>
      <c r="BQ14" s="57" t="s">
        <v>407</v>
      </c>
      <c r="BR14" s="9" t="s">
        <v>163</v>
      </c>
      <c r="BS14" s="9"/>
      <c r="BT14" s="9" t="s">
        <v>408</v>
      </c>
      <c r="BU14" s="22" t="s">
        <v>384</v>
      </c>
      <c r="BV14" s="70" t="s">
        <v>409</v>
      </c>
      <c r="BW14" s="9" t="s">
        <v>410</v>
      </c>
      <c r="BX14" s="22" t="s">
        <v>411</v>
      </c>
      <c r="BY14" s="155" t="s">
        <v>412</v>
      </c>
      <c r="BZ14" s="20">
        <v>31.230391000000001</v>
      </c>
      <c r="CA14" s="11">
        <v>121.47370100000001</v>
      </c>
      <c r="CB14" s="8">
        <v>44238</v>
      </c>
      <c r="CC14" s="2">
        <v>0</v>
      </c>
      <c r="CD14" s="2">
        <v>0</v>
      </c>
      <c r="CE14" s="2">
        <v>0</v>
      </c>
      <c r="CF14" s="2">
        <v>0</v>
      </c>
      <c r="CG14" s="13"/>
      <c r="CH14" s="10">
        <v>44898</v>
      </c>
      <c r="CI14" s="20" t="s">
        <v>176</v>
      </c>
      <c r="CJ14" s="54"/>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row>
    <row r="15" spans="1:112" s="5" customFormat="1" ht="40.4" customHeight="1" x14ac:dyDescent="0.25">
      <c r="A15" s="69" t="s">
        <v>163</v>
      </c>
      <c r="B15" s="69" t="s">
        <v>163</v>
      </c>
      <c r="C15" s="69"/>
      <c r="D15" s="72" t="s">
        <v>1311</v>
      </c>
      <c r="E15" s="155" t="s">
        <v>1312</v>
      </c>
      <c r="F15" s="22" t="s">
        <v>472</v>
      </c>
      <c r="G15" s="9" t="s">
        <v>473</v>
      </c>
      <c r="H15" s="22"/>
      <c r="I15" s="9" t="s">
        <v>157</v>
      </c>
      <c r="J15" s="9" t="s">
        <v>458</v>
      </c>
      <c r="K15" s="9" t="s">
        <v>159</v>
      </c>
      <c r="L15" s="9" t="s">
        <v>459</v>
      </c>
      <c r="M15" s="9" t="s">
        <v>223</v>
      </c>
      <c r="N15" s="9" t="s">
        <v>162</v>
      </c>
      <c r="O15" s="9" t="s">
        <v>163</v>
      </c>
      <c r="P15" s="9">
        <v>33</v>
      </c>
      <c r="Q15" s="9">
        <v>2021</v>
      </c>
      <c r="R15" s="9">
        <v>2036</v>
      </c>
      <c r="S15" s="9" t="s">
        <v>225</v>
      </c>
      <c r="T15" s="18">
        <v>30000</v>
      </c>
      <c r="U15" s="9">
        <v>40</v>
      </c>
      <c r="V15" s="9">
        <v>85</v>
      </c>
      <c r="W15" s="9"/>
      <c r="X15" s="56" t="s">
        <v>165</v>
      </c>
      <c r="Y15" s="6"/>
      <c r="Z15" s="9">
        <v>30</v>
      </c>
      <c r="AA15" s="6" t="s">
        <v>1261</v>
      </c>
      <c r="AB15" s="9">
        <v>15</v>
      </c>
      <c r="AC15" s="78" t="s">
        <v>1313</v>
      </c>
      <c r="AD15" s="9" t="s">
        <v>163</v>
      </c>
      <c r="AE15" s="9" t="s">
        <v>163</v>
      </c>
      <c r="AF15" s="6"/>
      <c r="AG15" s="9" t="s">
        <v>464</v>
      </c>
      <c r="AH15" s="9"/>
      <c r="AI15" s="6" t="s">
        <v>1260</v>
      </c>
      <c r="AJ15" s="22" t="s">
        <v>432</v>
      </c>
      <c r="AK15" s="9" t="s">
        <v>163</v>
      </c>
      <c r="AL15" s="9"/>
      <c r="AM15" s="76" t="s">
        <v>1314</v>
      </c>
      <c r="AN15" s="9" t="s">
        <v>185</v>
      </c>
      <c r="AO15" s="156"/>
      <c r="AP15" s="156"/>
      <c r="AQ15" s="156"/>
      <c r="AR15" s="156"/>
      <c r="AS15" s="156"/>
      <c r="AT15" s="156"/>
      <c r="AU15" s="156"/>
      <c r="AV15" s="156"/>
      <c r="AW15" s="156"/>
      <c r="AX15" s="156"/>
      <c r="AY15" s="156"/>
      <c r="AZ15" s="156"/>
      <c r="BA15" s="156"/>
      <c r="BB15" s="156"/>
      <c r="BC15" s="9" t="s">
        <v>1284</v>
      </c>
      <c r="BD15" s="9"/>
      <c r="BE15" s="9"/>
      <c r="BF15" s="9" t="s">
        <v>163</v>
      </c>
      <c r="BG15" s="44" t="s">
        <v>1315</v>
      </c>
      <c r="BH15" s="64" t="s">
        <v>162</v>
      </c>
      <c r="BI15" s="9" t="s">
        <v>156</v>
      </c>
      <c r="BJ15" s="9" t="s">
        <v>156</v>
      </c>
      <c r="BK15" s="9" t="s">
        <v>156</v>
      </c>
      <c r="BL15" s="9" t="s">
        <v>156</v>
      </c>
      <c r="BM15" s="9" t="s">
        <v>156</v>
      </c>
      <c r="BN15" s="9" t="s">
        <v>156</v>
      </c>
      <c r="BO15" s="9" t="s">
        <v>156</v>
      </c>
      <c r="BP15" s="9" t="s">
        <v>156</v>
      </c>
      <c r="BQ15" s="57" t="s">
        <v>475</v>
      </c>
      <c r="BR15" s="9" t="s">
        <v>163</v>
      </c>
      <c r="BS15" s="9" t="s">
        <v>1186</v>
      </c>
      <c r="BT15" s="9" t="s">
        <v>476</v>
      </c>
      <c r="BU15" s="22" t="s">
        <v>474</v>
      </c>
      <c r="BV15" s="157"/>
      <c r="BW15" s="9"/>
      <c r="BX15" s="22"/>
      <c r="BY15" s="155"/>
      <c r="BZ15" s="20">
        <v>37.566535999999999</v>
      </c>
      <c r="CA15" s="11">
        <v>126.977966</v>
      </c>
      <c r="CB15" s="8" t="s">
        <v>477</v>
      </c>
      <c r="CC15" s="2">
        <v>0</v>
      </c>
      <c r="CD15" s="2">
        <v>0</v>
      </c>
      <c r="CE15" s="2">
        <v>0</v>
      </c>
      <c r="CF15" s="2">
        <v>0</v>
      </c>
      <c r="CG15" s="13"/>
      <c r="CH15" s="10" t="s">
        <v>478</v>
      </c>
      <c r="CI15" s="20" t="s">
        <v>176</v>
      </c>
      <c r="CJ15" s="54"/>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row>
    <row r="16" spans="1:112" ht="40.4" customHeight="1" x14ac:dyDescent="0.35">
      <c r="E16" s="155"/>
      <c r="F16" s="22" t="s">
        <v>486</v>
      </c>
      <c r="G16" s="9" t="s">
        <v>487</v>
      </c>
      <c r="I16" s="9" t="s">
        <v>157</v>
      </c>
      <c r="J16" s="9" t="s">
        <v>481</v>
      </c>
      <c r="K16" s="9" t="s">
        <v>159</v>
      </c>
      <c r="L16" s="9" t="s">
        <v>489</v>
      </c>
      <c r="M16" s="9" t="s">
        <v>247</v>
      </c>
      <c r="N16" s="9" t="s">
        <v>162</v>
      </c>
      <c r="O16" s="9" t="s">
        <v>163</v>
      </c>
      <c r="Q16" s="9">
        <v>2015</v>
      </c>
      <c r="R16" s="9">
        <v>2019</v>
      </c>
      <c r="S16" s="9" t="s">
        <v>164</v>
      </c>
      <c r="U16" s="9">
        <v>50</v>
      </c>
      <c r="V16" s="9">
        <v>75</v>
      </c>
      <c r="X16" s="56" t="s">
        <v>165</v>
      </c>
      <c r="AD16" s="9" t="s">
        <v>163</v>
      </c>
      <c r="AE16" s="9" t="s">
        <v>162</v>
      </c>
      <c r="AO16" s="156"/>
      <c r="AP16" s="156"/>
      <c r="AQ16" s="156"/>
      <c r="AR16" s="156"/>
      <c r="AS16" s="156"/>
      <c r="AT16" s="156"/>
      <c r="AU16" s="156"/>
      <c r="AV16" s="156"/>
      <c r="AW16" s="156"/>
      <c r="AX16" s="156"/>
      <c r="AY16" s="156"/>
      <c r="AZ16" s="156"/>
      <c r="BA16" s="156"/>
      <c r="BB16" s="156"/>
      <c r="BG16" s="22" t="s">
        <v>1316</v>
      </c>
      <c r="BH16" s="64" t="s">
        <v>163</v>
      </c>
      <c r="BI16" s="9">
        <v>2019</v>
      </c>
      <c r="BJ16" s="74" t="s">
        <v>1196</v>
      </c>
      <c r="BK16" s="88">
        <v>0.17399999999999999</v>
      </c>
      <c r="BL16" s="74" t="s">
        <v>1196</v>
      </c>
      <c r="BM16" s="88">
        <v>3.3000000000000002E-2</v>
      </c>
      <c r="BN16" s="74" t="s">
        <v>1196</v>
      </c>
      <c r="BO16" s="89">
        <v>0.96499999999999997</v>
      </c>
      <c r="BP16" s="74" t="s">
        <v>1196</v>
      </c>
      <c r="BV16" s="157"/>
      <c r="BY16" s="155"/>
      <c r="BZ16" s="20">
        <v>25.032969000000001</v>
      </c>
      <c r="CA16" s="11">
        <v>121.565414</v>
      </c>
      <c r="CB16" s="8"/>
      <c r="CC16" s="2">
        <v>0</v>
      </c>
      <c r="CD16" s="2">
        <v>0</v>
      </c>
      <c r="CE16" s="2">
        <v>0</v>
      </c>
      <c r="CF16" s="2">
        <v>0</v>
      </c>
      <c r="CG16" s="13"/>
      <c r="CH16" s="10"/>
      <c r="CI16" s="20" t="s">
        <v>176</v>
      </c>
    </row>
    <row r="17" spans="1:112" s="5" customFormat="1" ht="40.4" customHeight="1" x14ac:dyDescent="0.25">
      <c r="A17" s="69"/>
      <c r="B17" s="69"/>
      <c r="C17" s="69"/>
      <c r="D17" s="72"/>
      <c r="E17" s="22"/>
      <c r="F17" s="22" t="s">
        <v>1317</v>
      </c>
      <c r="G17" s="9" t="s">
        <v>1318</v>
      </c>
      <c r="H17" s="22"/>
      <c r="I17" s="9" t="s">
        <v>157</v>
      </c>
      <c r="J17" s="9" t="s">
        <v>158</v>
      </c>
      <c r="K17" s="9" t="s">
        <v>159</v>
      </c>
      <c r="L17" s="20" t="s">
        <v>160</v>
      </c>
      <c r="M17" s="9" t="s">
        <v>223</v>
      </c>
      <c r="N17" s="9" t="s">
        <v>162</v>
      </c>
      <c r="O17" s="9" t="s">
        <v>163</v>
      </c>
      <c r="P17" s="9">
        <v>6</v>
      </c>
      <c r="Q17" s="9">
        <v>2009</v>
      </c>
      <c r="R17" s="9">
        <v>2017</v>
      </c>
      <c r="S17" s="9" t="s">
        <v>164</v>
      </c>
      <c r="T17" s="18">
        <v>19068</v>
      </c>
      <c r="U17" s="9">
        <v>50</v>
      </c>
      <c r="V17" s="9">
        <v>74</v>
      </c>
      <c r="W17" s="9" t="s">
        <v>163</v>
      </c>
      <c r="X17" s="56" t="s">
        <v>165</v>
      </c>
      <c r="Y17" s="6" t="s">
        <v>1260</v>
      </c>
      <c r="Z17" s="9">
        <v>20</v>
      </c>
      <c r="AA17" s="6"/>
      <c r="AB17" s="9"/>
      <c r="AC17" s="78"/>
      <c r="AD17" s="9" t="s">
        <v>163</v>
      </c>
      <c r="AE17" s="9" t="s">
        <v>163</v>
      </c>
      <c r="AF17" s="6"/>
      <c r="AG17" s="9"/>
      <c r="AH17" s="9"/>
      <c r="AI17" s="6"/>
      <c r="AJ17" s="22" t="s">
        <v>178</v>
      </c>
      <c r="AK17" s="9"/>
      <c r="AL17" s="9"/>
      <c r="AM17" s="7"/>
      <c r="AN17" s="9"/>
      <c r="AO17" s="156"/>
      <c r="AP17" s="156" t="s">
        <v>168</v>
      </c>
      <c r="AQ17" s="156"/>
      <c r="AR17" s="156"/>
      <c r="AS17" s="156"/>
      <c r="AT17" s="156"/>
      <c r="AU17" s="156"/>
      <c r="AV17" s="156"/>
      <c r="AW17" s="155"/>
      <c r="AX17" s="156"/>
      <c r="AY17" s="156"/>
      <c r="AZ17" s="156"/>
      <c r="BA17" s="156"/>
      <c r="BB17" s="156"/>
      <c r="BC17" s="9"/>
      <c r="BD17" s="9"/>
      <c r="BE17" s="9"/>
      <c r="BF17" s="9"/>
      <c r="BG17" s="44" t="s">
        <v>179</v>
      </c>
      <c r="BH17" s="64" t="s">
        <v>163</v>
      </c>
      <c r="BI17" s="9">
        <v>2017</v>
      </c>
      <c r="BJ17" s="74"/>
      <c r="BK17" s="74"/>
      <c r="BL17" s="74"/>
      <c r="BM17" s="74"/>
      <c r="BN17" s="74"/>
      <c r="BO17" s="83">
        <v>0.4</v>
      </c>
      <c r="BP17" s="74"/>
      <c r="BQ17" s="57" t="s">
        <v>1319</v>
      </c>
      <c r="BR17" s="9"/>
      <c r="BS17" s="9"/>
      <c r="BT17" s="9"/>
      <c r="BU17" s="22"/>
      <c r="BV17" s="157"/>
      <c r="BW17" s="9"/>
      <c r="BX17" s="22"/>
      <c r="BY17" s="155"/>
      <c r="BZ17" s="20">
        <v>39.904201999999998</v>
      </c>
      <c r="CA17" s="11">
        <v>116.407394</v>
      </c>
      <c r="CB17" s="8">
        <v>44684</v>
      </c>
      <c r="CC17" s="2">
        <v>0</v>
      </c>
      <c r="CD17" s="2">
        <v>0</v>
      </c>
      <c r="CE17" s="2">
        <v>0</v>
      </c>
      <c r="CF17" s="2">
        <v>0</v>
      </c>
      <c r="CG17" s="13"/>
      <c r="CH17" s="10" t="s">
        <v>180</v>
      </c>
      <c r="CI17" s="20" t="s">
        <v>176</v>
      </c>
      <c r="CJ17" s="54"/>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row>
    <row r="18" spans="1:112" s="5" customFormat="1" ht="40.4" customHeight="1" x14ac:dyDescent="0.25">
      <c r="A18" s="69" t="s">
        <v>163</v>
      </c>
      <c r="B18" s="69" t="s">
        <v>163</v>
      </c>
      <c r="C18" s="69"/>
      <c r="D18" s="72" t="s">
        <v>286</v>
      </c>
      <c r="E18" s="22" t="s">
        <v>288</v>
      </c>
      <c r="F18" s="22" t="s">
        <v>1320</v>
      </c>
      <c r="G18" s="9"/>
      <c r="H18" s="22"/>
      <c r="I18" s="9" t="s">
        <v>157</v>
      </c>
      <c r="J18" s="9" t="s">
        <v>158</v>
      </c>
      <c r="K18" s="9" t="s">
        <v>243</v>
      </c>
      <c r="L18" s="9" t="s">
        <v>287</v>
      </c>
      <c r="M18" s="9" t="s">
        <v>223</v>
      </c>
      <c r="N18" s="9" t="s">
        <v>162</v>
      </c>
      <c r="O18" s="9" t="s">
        <v>163</v>
      </c>
      <c r="P18" s="9">
        <v>4</v>
      </c>
      <c r="Q18" s="9">
        <v>2016</v>
      </c>
      <c r="R18" s="9">
        <v>2019</v>
      </c>
      <c r="S18" s="9" t="s">
        <v>164</v>
      </c>
      <c r="T18" s="18">
        <v>8073</v>
      </c>
      <c r="U18" s="9">
        <v>40</v>
      </c>
      <c r="V18" s="9" t="s">
        <v>156</v>
      </c>
      <c r="W18" s="9"/>
      <c r="X18" s="56" t="s">
        <v>165</v>
      </c>
      <c r="Y18" s="6" t="s">
        <v>1260</v>
      </c>
      <c r="Z18" s="9" t="s">
        <v>289</v>
      </c>
      <c r="AA18" s="6" t="s">
        <v>1261</v>
      </c>
      <c r="AB18" s="9" t="s">
        <v>290</v>
      </c>
      <c r="AC18" s="78"/>
      <c r="AD18" s="9" t="s">
        <v>163</v>
      </c>
      <c r="AE18" s="9"/>
      <c r="AF18" s="6"/>
      <c r="AG18" s="9" t="s">
        <v>291</v>
      </c>
      <c r="AH18" s="9" t="s">
        <v>156</v>
      </c>
      <c r="AI18" s="6"/>
      <c r="AJ18" s="22" t="s">
        <v>292</v>
      </c>
      <c r="AK18" s="9" t="s">
        <v>163</v>
      </c>
      <c r="AL18" s="9"/>
      <c r="AM18" s="7"/>
      <c r="AN18" s="9" t="s">
        <v>212</v>
      </c>
      <c r="AO18" s="156" t="s">
        <v>162</v>
      </c>
      <c r="AP18" s="156" t="s">
        <v>168</v>
      </c>
      <c r="AQ18" s="156" t="s">
        <v>169</v>
      </c>
      <c r="AR18" s="156" t="s">
        <v>162</v>
      </c>
      <c r="AS18" s="156" t="s">
        <v>156</v>
      </c>
      <c r="AT18" s="156" t="s">
        <v>163</v>
      </c>
      <c r="AU18" s="156"/>
      <c r="AV18" s="156" t="s">
        <v>163</v>
      </c>
      <c r="AW18" s="155" t="s">
        <v>293</v>
      </c>
      <c r="AX18" s="156" t="s">
        <v>163</v>
      </c>
      <c r="AY18" s="156"/>
      <c r="AZ18" s="156" t="s">
        <v>162</v>
      </c>
      <c r="BA18" s="156" t="s">
        <v>162</v>
      </c>
      <c r="BB18" s="156" t="s">
        <v>163</v>
      </c>
      <c r="BC18" s="9"/>
      <c r="BD18" s="9" t="s">
        <v>163</v>
      </c>
      <c r="BE18" s="9" t="s">
        <v>1321</v>
      </c>
      <c r="BF18" s="9" t="s">
        <v>163</v>
      </c>
      <c r="BG18" s="44" t="s">
        <v>294</v>
      </c>
      <c r="BH18" s="64" t="s">
        <v>163</v>
      </c>
      <c r="BI18" s="9">
        <v>2021</v>
      </c>
      <c r="BJ18" s="74"/>
      <c r="BK18" s="74">
        <v>0.39500000000000002</v>
      </c>
      <c r="BL18" s="74"/>
      <c r="BM18" s="74"/>
      <c r="BN18" s="74"/>
      <c r="BO18" s="74">
        <v>0.84599999999999997</v>
      </c>
      <c r="BP18" s="74">
        <v>7.6999999999999999E-2</v>
      </c>
      <c r="BQ18" s="57" t="s">
        <v>295</v>
      </c>
      <c r="BR18" s="9" t="s">
        <v>163</v>
      </c>
      <c r="BS18" s="9"/>
      <c r="BT18" s="9" t="s">
        <v>296</v>
      </c>
      <c r="BU18" s="22" t="s">
        <v>297</v>
      </c>
      <c r="BV18" s="157" t="s">
        <v>298</v>
      </c>
      <c r="BW18" s="9" t="s">
        <v>299</v>
      </c>
      <c r="BX18" s="22" t="s">
        <v>297</v>
      </c>
      <c r="BY18" s="22" t="s">
        <v>300</v>
      </c>
      <c r="BZ18" s="20">
        <v>30.572814999999999</v>
      </c>
      <c r="CA18" s="11">
        <v>104.06680299999999</v>
      </c>
      <c r="CB18" s="8">
        <v>44684</v>
      </c>
      <c r="CC18" s="2">
        <v>0</v>
      </c>
      <c r="CD18" s="2">
        <v>0</v>
      </c>
      <c r="CE18" s="2">
        <v>0</v>
      </c>
      <c r="CF18" s="2">
        <v>0</v>
      </c>
      <c r="CG18" s="13"/>
      <c r="CH18" s="10"/>
      <c r="CI18" s="20" t="s">
        <v>176</v>
      </c>
      <c r="CJ18" s="54"/>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row>
    <row r="19" spans="1:112" s="5" customFormat="1" ht="40.4" customHeight="1" x14ac:dyDescent="0.25">
      <c r="A19" s="69"/>
      <c r="B19" s="69"/>
      <c r="C19" s="69" t="s">
        <v>163</v>
      </c>
      <c r="D19" s="72" t="s">
        <v>156</v>
      </c>
      <c r="E19" s="22" t="s">
        <v>1322</v>
      </c>
      <c r="F19" s="22" t="s">
        <v>1323</v>
      </c>
      <c r="G19" s="9" t="s">
        <v>194</v>
      </c>
      <c r="H19" s="22"/>
      <c r="I19" s="9" t="s">
        <v>157</v>
      </c>
      <c r="J19" s="9" t="s">
        <v>158</v>
      </c>
      <c r="K19" s="9" t="s">
        <v>159</v>
      </c>
      <c r="L19" s="9" t="s">
        <v>160</v>
      </c>
      <c r="M19" s="9" t="s">
        <v>161</v>
      </c>
      <c r="N19" s="9" t="s">
        <v>162</v>
      </c>
      <c r="O19" s="9" t="s">
        <v>163</v>
      </c>
      <c r="P19" s="9">
        <v>20</v>
      </c>
      <c r="Q19" s="9">
        <v>2012</v>
      </c>
      <c r="R19" s="9" t="s">
        <v>156</v>
      </c>
      <c r="S19" s="9" t="s">
        <v>225</v>
      </c>
      <c r="T19" s="18">
        <v>210000</v>
      </c>
      <c r="U19" s="9">
        <v>40</v>
      </c>
      <c r="V19" s="9">
        <v>74</v>
      </c>
      <c r="W19" s="9"/>
      <c r="X19" s="56"/>
      <c r="Y19" s="6"/>
      <c r="Z19" s="9"/>
      <c r="AA19" s="6"/>
      <c r="AB19" s="9"/>
      <c r="AC19" s="78"/>
      <c r="AD19" s="9"/>
      <c r="AE19" s="9"/>
      <c r="AF19" s="6"/>
      <c r="AG19" s="9"/>
      <c r="AH19" s="9"/>
      <c r="AI19" s="6"/>
      <c r="AJ19" s="22"/>
      <c r="AK19" s="9"/>
      <c r="AL19" s="9"/>
      <c r="AM19" s="7"/>
      <c r="AN19" s="9" t="s">
        <v>196</v>
      </c>
      <c r="AO19" s="156"/>
      <c r="AP19" s="156"/>
      <c r="AQ19" s="156"/>
      <c r="AR19" s="156" t="s">
        <v>162</v>
      </c>
      <c r="AS19" s="156" t="s">
        <v>156</v>
      </c>
      <c r="AT19" s="156" t="s">
        <v>163</v>
      </c>
      <c r="AU19" s="156"/>
      <c r="AV19" s="156" t="s">
        <v>163</v>
      </c>
      <c r="AW19" s="155" t="s">
        <v>1324</v>
      </c>
      <c r="AX19" s="156" t="s">
        <v>162</v>
      </c>
      <c r="AY19" s="156" t="s">
        <v>163</v>
      </c>
      <c r="AZ19" s="156" t="s">
        <v>162</v>
      </c>
      <c r="BA19" s="156"/>
      <c r="BB19" s="156"/>
      <c r="BC19" s="9"/>
      <c r="BD19" s="9" t="s">
        <v>163</v>
      </c>
      <c r="BE19" s="9"/>
      <c r="BF19" s="9" t="s">
        <v>163</v>
      </c>
      <c r="BG19" s="44" t="s">
        <v>1325</v>
      </c>
      <c r="BH19" s="64" t="s">
        <v>163</v>
      </c>
      <c r="BI19" s="9" t="s">
        <v>1326</v>
      </c>
      <c r="BJ19" s="74"/>
      <c r="BK19" s="74"/>
      <c r="BL19" s="74"/>
      <c r="BM19" s="74"/>
      <c r="BN19" s="74"/>
      <c r="BO19" s="74"/>
      <c r="BP19" s="74"/>
      <c r="BQ19" s="57"/>
      <c r="BR19" s="9"/>
      <c r="BS19" s="9"/>
      <c r="BT19" s="9"/>
      <c r="BU19" s="22"/>
      <c r="BV19" s="157"/>
      <c r="BW19" s="9"/>
      <c r="BX19" s="22"/>
      <c r="BY19" s="22"/>
      <c r="BZ19" s="20">
        <v>39.904201999999998</v>
      </c>
      <c r="CA19" s="11">
        <v>116.407394</v>
      </c>
      <c r="CB19" s="8">
        <v>44684</v>
      </c>
      <c r="CC19" s="2">
        <v>0</v>
      </c>
      <c r="CD19" s="2">
        <v>0</v>
      </c>
      <c r="CE19" s="2">
        <v>0</v>
      </c>
      <c r="CF19" s="2">
        <v>0</v>
      </c>
      <c r="CG19" s="13"/>
      <c r="CH19" s="10" t="s">
        <v>207</v>
      </c>
      <c r="CI19" s="20" t="s">
        <v>176</v>
      </c>
      <c r="CJ19" s="54"/>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row>
    <row r="20" spans="1:112" s="5" customFormat="1" ht="40.4" customHeight="1" x14ac:dyDescent="0.25">
      <c r="A20" s="69" t="s">
        <v>163</v>
      </c>
      <c r="B20" s="69" t="s">
        <v>163</v>
      </c>
      <c r="C20" s="69"/>
      <c r="D20" s="72" t="s">
        <v>156</v>
      </c>
      <c r="E20" s="22" t="s">
        <v>1322</v>
      </c>
      <c r="F20" s="22" t="s">
        <v>209</v>
      </c>
      <c r="G20" s="9" t="s">
        <v>194</v>
      </c>
      <c r="H20" s="22"/>
      <c r="I20" s="9" t="s">
        <v>157</v>
      </c>
      <c r="J20" s="9" t="s">
        <v>158</v>
      </c>
      <c r="K20" s="9" t="s">
        <v>210</v>
      </c>
      <c r="L20" s="9" t="s">
        <v>211</v>
      </c>
      <c r="M20" s="9" t="s">
        <v>183</v>
      </c>
      <c r="N20" s="9" t="s">
        <v>162</v>
      </c>
      <c r="O20" s="9" t="s">
        <v>163</v>
      </c>
      <c r="P20" s="9">
        <v>8</v>
      </c>
      <c r="Q20" s="9">
        <v>2013</v>
      </c>
      <c r="R20" s="9" t="s">
        <v>156</v>
      </c>
      <c r="S20" s="9" t="s">
        <v>225</v>
      </c>
      <c r="T20" s="18">
        <v>55428</v>
      </c>
      <c r="U20" s="9">
        <v>40</v>
      </c>
      <c r="V20" s="9">
        <v>74</v>
      </c>
      <c r="W20" s="9" t="s">
        <v>163</v>
      </c>
      <c r="X20" s="56" t="s">
        <v>165</v>
      </c>
      <c r="Y20" s="6"/>
      <c r="Z20" s="9" t="s">
        <v>1327</v>
      </c>
      <c r="AA20" s="6"/>
      <c r="AB20" s="9" t="s">
        <v>156</v>
      </c>
      <c r="AC20" s="78"/>
      <c r="AD20" s="9" t="s">
        <v>162</v>
      </c>
      <c r="AE20" s="9" t="s">
        <v>163</v>
      </c>
      <c r="AF20" s="6" t="s">
        <v>1261</v>
      </c>
      <c r="AG20" s="9" t="s">
        <v>195</v>
      </c>
      <c r="AH20" s="9" t="s">
        <v>199</v>
      </c>
      <c r="AI20" s="6" t="s">
        <v>1261</v>
      </c>
      <c r="AJ20" s="22" t="s">
        <v>1328</v>
      </c>
      <c r="AK20" s="9" t="s">
        <v>163</v>
      </c>
      <c r="AL20" s="9"/>
      <c r="AM20" s="7"/>
      <c r="AN20" s="9" t="s">
        <v>212</v>
      </c>
      <c r="AO20" s="156"/>
      <c r="AP20" s="156"/>
      <c r="AQ20" s="156"/>
      <c r="AR20" s="156" t="s">
        <v>162</v>
      </c>
      <c r="AS20" s="156" t="s">
        <v>156</v>
      </c>
      <c r="AT20" s="156" t="s">
        <v>163</v>
      </c>
      <c r="AU20" s="156"/>
      <c r="AV20" s="156" t="s">
        <v>163</v>
      </c>
      <c r="AW20" s="155" t="s">
        <v>1324</v>
      </c>
      <c r="AX20" s="156" t="s">
        <v>162</v>
      </c>
      <c r="AY20" s="156" t="s">
        <v>163</v>
      </c>
      <c r="AZ20" s="156" t="s">
        <v>162</v>
      </c>
      <c r="BA20" s="156"/>
      <c r="BB20" s="156"/>
      <c r="BC20" s="9"/>
      <c r="BD20" s="9" t="s">
        <v>163</v>
      </c>
      <c r="BE20" s="9"/>
      <c r="BF20" s="9" t="s">
        <v>163</v>
      </c>
      <c r="BG20" s="44" t="s">
        <v>213</v>
      </c>
      <c r="BH20" s="64" t="s">
        <v>163</v>
      </c>
      <c r="BI20" s="9">
        <v>2020</v>
      </c>
      <c r="BJ20" s="74">
        <v>0.40200000000000002</v>
      </c>
      <c r="BK20" s="74"/>
      <c r="BL20" s="74" t="s">
        <v>1196</v>
      </c>
      <c r="BM20" s="74" t="s">
        <v>1196</v>
      </c>
      <c r="BN20" s="74" t="s">
        <v>1196</v>
      </c>
      <c r="BO20" s="74" t="s">
        <v>1196</v>
      </c>
      <c r="BP20" s="74" t="s">
        <v>1196</v>
      </c>
      <c r="BQ20" s="57" t="s">
        <v>214</v>
      </c>
      <c r="BR20" s="9" t="s">
        <v>163</v>
      </c>
      <c r="BS20" s="9" t="s">
        <v>1329</v>
      </c>
      <c r="BT20" s="9" t="s">
        <v>215</v>
      </c>
      <c r="BU20" s="22" t="s">
        <v>216</v>
      </c>
      <c r="BV20" s="157" t="s">
        <v>217</v>
      </c>
      <c r="BW20" s="9" t="s">
        <v>218</v>
      </c>
      <c r="BX20" s="22" t="s">
        <v>219</v>
      </c>
      <c r="BY20" s="22"/>
      <c r="BZ20" s="20">
        <v>34.746613000000004</v>
      </c>
      <c r="CA20" s="11">
        <v>113.625328</v>
      </c>
      <c r="CB20" s="8">
        <v>44684</v>
      </c>
      <c r="CC20" s="2">
        <v>0</v>
      </c>
      <c r="CD20" s="2">
        <v>0</v>
      </c>
      <c r="CE20" s="2">
        <v>0</v>
      </c>
      <c r="CF20" s="2">
        <v>0</v>
      </c>
      <c r="CG20" s="13"/>
      <c r="CH20" s="10" t="s">
        <v>207</v>
      </c>
      <c r="CI20" s="20" t="s">
        <v>176</v>
      </c>
      <c r="CJ20" s="54"/>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row>
    <row r="21" spans="1:112" s="5" customFormat="1" ht="40.4" customHeight="1" x14ac:dyDescent="0.25">
      <c r="A21" s="69" t="s">
        <v>163</v>
      </c>
      <c r="B21" s="69" t="s">
        <v>163</v>
      </c>
      <c r="C21" s="69"/>
      <c r="D21" s="72" t="s">
        <v>156</v>
      </c>
      <c r="E21" s="22" t="s">
        <v>1322</v>
      </c>
      <c r="F21" s="22" t="s">
        <v>1330</v>
      </c>
      <c r="G21" s="9" t="s">
        <v>194</v>
      </c>
      <c r="H21" s="22"/>
      <c r="I21" s="9" t="s">
        <v>157</v>
      </c>
      <c r="J21" s="9" t="s">
        <v>158</v>
      </c>
      <c r="K21" s="9" t="s">
        <v>181</v>
      </c>
      <c r="L21" s="9" t="s">
        <v>198</v>
      </c>
      <c r="M21" s="9" t="s">
        <v>183</v>
      </c>
      <c r="N21" s="9" t="s">
        <v>162</v>
      </c>
      <c r="O21" s="9" t="s">
        <v>163</v>
      </c>
      <c r="P21" s="9">
        <v>4</v>
      </c>
      <c r="Q21" s="9">
        <v>2013</v>
      </c>
      <c r="R21" s="9" t="s">
        <v>156</v>
      </c>
      <c r="S21" s="9" t="s">
        <v>225</v>
      </c>
      <c r="T21" s="18">
        <v>37914</v>
      </c>
      <c r="U21" s="9">
        <v>40</v>
      </c>
      <c r="V21" s="9">
        <v>74</v>
      </c>
      <c r="W21" s="9" t="s">
        <v>163</v>
      </c>
      <c r="X21" s="56" t="s">
        <v>165</v>
      </c>
      <c r="Y21" s="6"/>
      <c r="Z21" s="9" t="s">
        <v>1327</v>
      </c>
      <c r="AA21" s="6"/>
      <c r="AB21" s="9" t="s">
        <v>156</v>
      </c>
      <c r="AC21" s="78"/>
      <c r="AD21" s="9" t="s">
        <v>163</v>
      </c>
      <c r="AE21" s="9" t="s">
        <v>163</v>
      </c>
      <c r="AF21" s="6" t="s">
        <v>1261</v>
      </c>
      <c r="AG21" s="9" t="s">
        <v>195</v>
      </c>
      <c r="AH21" s="9" t="s">
        <v>199</v>
      </c>
      <c r="AI21" s="6" t="s">
        <v>1261</v>
      </c>
      <c r="AJ21" s="22" t="s">
        <v>1331</v>
      </c>
      <c r="AK21" s="9" t="s">
        <v>162</v>
      </c>
      <c r="AL21" s="9" t="s">
        <v>162</v>
      </c>
      <c r="AM21" s="7" t="s">
        <v>156</v>
      </c>
      <c r="AN21" s="9" t="s">
        <v>167</v>
      </c>
      <c r="AO21" s="156"/>
      <c r="AP21" s="156"/>
      <c r="AQ21" s="156"/>
      <c r="AR21" s="156" t="s">
        <v>162</v>
      </c>
      <c r="AS21" s="156" t="s">
        <v>156</v>
      </c>
      <c r="AT21" s="156" t="s">
        <v>163</v>
      </c>
      <c r="AU21" s="156"/>
      <c r="AV21" s="156" t="s">
        <v>163</v>
      </c>
      <c r="AW21" s="155" t="s">
        <v>1324</v>
      </c>
      <c r="AX21" s="156" t="s">
        <v>162</v>
      </c>
      <c r="AY21" s="156" t="s">
        <v>163</v>
      </c>
      <c r="AZ21" s="156" t="s">
        <v>162</v>
      </c>
      <c r="BA21" s="156"/>
      <c r="BB21" s="156"/>
      <c r="BC21" s="9"/>
      <c r="BD21" s="9" t="s">
        <v>163</v>
      </c>
      <c r="BE21" s="9"/>
      <c r="BF21" s="9" t="s">
        <v>163</v>
      </c>
      <c r="BG21" s="44" t="s">
        <v>200</v>
      </c>
      <c r="BH21" s="64" t="s">
        <v>163</v>
      </c>
      <c r="BI21" s="9">
        <v>2020</v>
      </c>
      <c r="BJ21" s="74">
        <v>0.318</v>
      </c>
      <c r="BK21" s="74"/>
      <c r="BL21" s="74">
        <v>0.63800000000000001</v>
      </c>
      <c r="BM21" s="74" t="s">
        <v>1196</v>
      </c>
      <c r="BN21" s="74">
        <v>0.22900000000000001</v>
      </c>
      <c r="BO21" s="74">
        <v>0.87829999999999997</v>
      </c>
      <c r="BP21" s="74">
        <v>0.1216</v>
      </c>
      <c r="BQ21" s="57" t="s">
        <v>201</v>
      </c>
      <c r="BR21" s="9" t="s">
        <v>162</v>
      </c>
      <c r="BS21" s="9" t="s">
        <v>1332</v>
      </c>
      <c r="BT21" s="9" t="s">
        <v>202</v>
      </c>
      <c r="BU21" s="22" t="s">
        <v>203</v>
      </c>
      <c r="BV21" s="22" t="s">
        <v>204</v>
      </c>
      <c r="BW21" s="9" t="s">
        <v>205</v>
      </c>
      <c r="BX21" s="22" t="s">
        <v>203</v>
      </c>
      <c r="BY21" s="155" t="s">
        <v>206</v>
      </c>
      <c r="BZ21" s="20">
        <v>24.880095000000001</v>
      </c>
      <c r="CA21" s="11">
        <v>102.832893</v>
      </c>
      <c r="CB21" s="8">
        <v>44684</v>
      </c>
      <c r="CC21" s="2">
        <v>0</v>
      </c>
      <c r="CD21" s="2">
        <v>0</v>
      </c>
      <c r="CE21" s="2">
        <v>0</v>
      </c>
      <c r="CF21" s="2">
        <v>0</v>
      </c>
      <c r="CG21" s="13"/>
      <c r="CH21" s="10" t="s">
        <v>207</v>
      </c>
      <c r="CI21" s="20" t="s">
        <v>176</v>
      </c>
      <c r="CJ21" s="54"/>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row>
    <row r="22" spans="1:112" s="5" customFormat="1" ht="40.4" customHeight="1" x14ac:dyDescent="0.25">
      <c r="A22" s="69" t="s">
        <v>1333</v>
      </c>
      <c r="B22" s="69" t="s">
        <v>163</v>
      </c>
      <c r="C22" s="69"/>
      <c r="D22" s="72" t="s">
        <v>156</v>
      </c>
      <c r="E22" s="155" t="s">
        <v>1334</v>
      </c>
      <c r="F22" s="22" t="s">
        <v>1335</v>
      </c>
      <c r="G22" s="9" t="s">
        <v>177</v>
      </c>
      <c r="H22" s="22"/>
      <c r="I22" s="9" t="s">
        <v>157</v>
      </c>
      <c r="J22" s="9" t="s">
        <v>158</v>
      </c>
      <c r="K22" s="9" t="s">
        <v>181</v>
      </c>
      <c r="L22" s="9" t="s">
        <v>182</v>
      </c>
      <c r="M22" s="9" t="s">
        <v>183</v>
      </c>
      <c r="N22" s="9" t="s">
        <v>162</v>
      </c>
      <c r="O22" s="9" t="s">
        <v>163</v>
      </c>
      <c r="P22" s="77">
        <v>2</v>
      </c>
      <c r="Q22" s="9">
        <v>2009</v>
      </c>
      <c r="R22" s="9" t="s">
        <v>156</v>
      </c>
      <c r="S22" s="9" t="s">
        <v>225</v>
      </c>
      <c r="T22" s="18">
        <v>2039</v>
      </c>
      <c r="U22" s="9">
        <v>40</v>
      </c>
      <c r="V22" s="9">
        <v>74</v>
      </c>
      <c r="W22" s="9" t="s">
        <v>163</v>
      </c>
      <c r="X22" s="56" t="s">
        <v>165</v>
      </c>
      <c r="Y22" s="6" t="s">
        <v>1260</v>
      </c>
      <c r="Z22" s="9">
        <v>20</v>
      </c>
      <c r="AA22" s="6" t="s">
        <v>1261</v>
      </c>
      <c r="AB22" s="9">
        <v>5</v>
      </c>
      <c r="AC22" s="78"/>
      <c r="AD22" s="9" t="s">
        <v>163</v>
      </c>
      <c r="AE22" s="9" t="s">
        <v>163</v>
      </c>
      <c r="AF22" s="6"/>
      <c r="AG22" s="9"/>
      <c r="AH22" s="9"/>
      <c r="AI22" s="6" t="s">
        <v>1261</v>
      </c>
      <c r="AJ22" s="22" t="s">
        <v>184</v>
      </c>
      <c r="AK22" s="9" t="s">
        <v>163</v>
      </c>
      <c r="AL22" s="9" t="s">
        <v>162</v>
      </c>
      <c r="AM22" s="7"/>
      <c r="AN22" s="9" t="s">
        <v>185</v>
      </c>
      <c r="AO22" s="156" t="s">
        <v>163</v>
      </c>
      <c r="AP22" s="156" t="s">
        <v>168</v>
      </c>
      <c r="AQ22" s="156" t="s">
        <v>169</v>
      </c>
      <c r="AR22" s="156" t="s">
        <v>162</v>
      </c>
      <c r="AS22" s="156" t="s">
        <v>156</v>
      </c>
      <c r="AT22" s="156" t="s">
        <v>162</v>
      </c>
      <c r="AU22" s="156" t="s">
        <v>162</v>
      </c>
      <c r="AV22" s="156" t="s">
        <v>163</v>
      </c>
      <c r="AW22" s="155" t="s">
        <v>186</v>
      </c>
      <c r="AX22" s="156" t="s">
        <v>162</v>
      </c>
      <c r="AY22" s="156" t="s">
        <v>162</v>
      </c>
      <c r="AZ22" s="156" t="s">
        <v>162</v>
      </c>
      <c r="BA22" s="156" t="s">
        <v>162</v>
      </c>
      <c r="BB22" s="156" t="s">
        <v>162</v>
      </c>
      <c r="BC22" s="9"/>
      <c r="BD22" s="9" t="s">
        <v>163</v>
      </c>
      <c r="BE22" s="9" t="s">
        <v>1310</v>
      </c>
      <c r="BF22" s="9"/>
      <c r="BG22" s="44" t="s">
        <v>187</v>
      </c>
      <c r="BH22" s="64" t="s">
        <v>163</v>
      </c>
      <c r="BI22" s="9">
        <v>2020</v>
      </c>
      <c r="BJ22" s="74">
        <v>0.98399999999999999</v>
      </c>
      <c r="BK22" s="74">
        <v>0.19400000000000001</v>
      </c>
      <c r="BL22" s="74" t="s">
        <v>1196</v>
      </c>
      <c r="BM22" s="74" t="s">
        <v>1336</v>
      </c>
      <c r="BN22" s="74">
        <v>0.91010000000000002</v>
      </c>
      <c r="BO22" s="74">
        <v>0.70799999999999996</v>
      </c>
      <c r="BP22" s="74">
        <v>0.29199999999999998</v>
      </c>
      <c r="BQ22" s="57" t="s">
        <v>188</v>
      </c>
      <c r="BR22" s="9" t="s">
        <v>163</v>
      </c>
      <c r="BS22" s="9" t="s">
        <v>1186</v>
      </c>
      <c r="BT22" s="9" t="s">
        <v>189</v>
      </c>
      <c r="BU22" s="22" t="s">
        <v>190</v>
      </c>
      <c r="BV22" s="157" t="s">
        <v>172</v>
      </c>
      <c r="BW22" s="9" t="s">
        <v>191</v>
      </c>
      <c r="BX22" s="22" t="s">
        <v>192</v>
      </c>
      <c r="BY22" s="155" t="s">
        <v>175</v>
      </c>
      <c r="BZ22" s="20">
        <v>23.369479999999999</v>
      </c>
      <c r="CA22" s="11">
        <v>103.15886999999999</v>
      </c>
      <c r="CB22" s="8">
        <v>44684</v>
      </c>
      <c r="CC22" s="2">
        <v>0</v>
      </c>
      <c r="CD22" s="2">
        <v>0</v>
      </c>
      <c r="CE22" s="2">
        <v>0</v>
      </c>
      <c r="CF22" s="2">
        <v>0</v>
      </c>
      <c r="CG22" s="13"/>
      <c r="CH22" s="10" t="s">
        <v>193</v>
      </c>
      <c r="CI22" s="20" t="s">
        <v>176</v>
      </c>
      <c r="CJ22" s="54"/>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row>
    <row r="23" spans="1:112" s="5" customFormat="1" ht="40.4" customHeight="1" x14ac:dyDescent="0.25">
      <c r="A23" s="69"/>
      <c r="B23" s="69"/>
      <c r="C23" s="69"/>
      <c r="D23" s="72"/>
      <c r="E23" s="22"/>
      <c r="F23" s="22" t="s">
        <v>1299</v>
      </c>
      <c r="G23" s="9" t="s">
        <v>429</v>
      </c>
      <c r="H23" s="22"/>
      <c r="I23" s="9" t="s">
        <v>157</v>
      </c>
      <c r="J23" s="86" t="s">
        <v>430</v>
      </c>
      <c r="K23" s="9" t="s">
        <v>430</v>
      </c>
      <c r="L23" s="9" t="s">
        <v>430</v>
      </c>
      <c r="M23" s="9" t="s">
        <v>247</v>
      </c>
      <c r="N23" s="9" t="s">
        <v>163</v>
      </c>
      <c r="O23" s="9" t="s">
        <v>163</v>
      </c>
      <c r="P23" s="9">
        <v>5</v>
      </c>
      <c r="Q23" s="9">
        <v>2017</v>
      </c>
      <c r="R23" s="9">
        <v>2024</v>
      </c>
      <c r="S23" s="9" t="s">
        <v>225</v>
      </c>
      <c r="T23" s="18">
        <v>4500</v>
      </c>
      <c r="U23" s="9">
        <v>55</v>
      </c>
      <c r="V23" s="9">
        <v>80</v>
      </c>
      <c r="W23" s="9"/>
      <c r="X23" s="56" t="s">
        <v>165</v>
      </c>
      <c r="Y23" s="6" t="s">
        <v>1260</v>
      </c>
      <c r="Z23" s="9">
        <v>30</v>
      </c>
      <c r="AA23" s="6"/>
      <c r="AB23" s="9"/>
      <c r="AC23" s="78"/>
      <c r="AD23" s="9" t="s">
        <v>162</v>
      </c>
      <c r="AE23" s="9"/>
      <c r="AF23" s="6" t="s">
        <v>1261</v>
      </c>
      <c r="AG23" s="9" t="s">
        <v>560</v>
      </c>
      <c r="AH23" s="9" t="s">
        <v>1263</v>
      </c>
      <c r="AI23" s="6" t="s">
        <v>1260</v>
      </c>
      <c r="AJ23" s="22" t="s">
        <v>432</v>
      </c>
      <c r="AK23" s="9"/>
      <c r="AL23" s="9"/>
      <c r="AM23" s="7"/>
      <c r="AN23" s="9" t="s">
        <v>185</v>
      </c>
      <c r="AO23" s="156"/>
      <c r="AP23" s="156"/>
      <c r="AQ23" s="156"/>
      <c r="AR23" s="156"/>
      <c r="AS23" s="156"/>
      <c r="AT23" s="156"/>
      <c r="AU23" s="156"/>
      <c r="AV23" s="156"/>
      <c r="AW23" s="156"/>
      <c r="AX23" s="156"/>
      <c r="AY23" s="156"/>
      <c r="AZ23" s="156" t="s">
        <v>162</v>
      </c>
      <c r="BA23" s="156"/>
      <c r="BB23" s="156"/>
      <c r="BC23" s="9"/>
      <c r="BD23" s="9"/>
      <c r="BE23" s="9"/>
      <c r="BF23" s="9"/>
      <c r="BG23" s="44" t="s">
        <v>1337</v>
      </c>
      <c r="BH23" s="64" t="s">
        <v>163</v>
      </c>
      <c r="BI23" s="9">
        <v>2022</v>
      </c>
      <c r="BJ23" s="74"/>
      <c r="BK23" s="74"/>
      <c r="BL23" s="74"/>
      <c r="BM23" s="74"/>
      <c r="BN23" s="74"/>
      <c r="BO23" s="74"/>
      <c r="BP23" s="74"/>
      <c r="BQ23" s="57" t="s">
        <v>1301</v>
      </c>
      <c r="BR23" s="9" t="s">
        <v>162</v>
      </c>
      <c r="BS23" s="9"/>
      <c r="BT23" s="9" t="s">
        <v>433</v>
      </c>
      <c r="BU23" s="22" t="s">
        <v>431</v>
      </c>
      <c r="BV23" s="70" t="s">
        <v>434</v>
      </c>
      <c r="BW23" s="9" t="s">
        <v>435</v>
      </c>
      <c r="BX23" s="22" t="s">
        <v>436</v>
      </c>
      <c r="BY23" s="155" t="s">
        <v>437</v>
      </c>
      <c r="BZ23" s="20">
        <v>22.280956</v>
      </c>
      <c r="CA23" s="11">
        <v>114.173917</v>
      </c>
      <c r="CB23" s="8">
        <v>44480</v>
      </c>
      <c r="CC23" s="2">
        <v>0</v>
      </c>
      <c r="CD23" s="2">
        <v>0</v>
      </c>
      <c r="CE23" s="2">
        <v>0</v>
      </c>
      <c r="CF23" s="2">
        <v>0</v>
      </c>
      <c r="CG23" s="13"/>
      <c r="CH23" s="10"/>
      <c r="CI23" s="20" t="s">
        <v>176</v>
      </c>
      <c r="CJ23" s="54"/>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row>
    <row r="24" spans="1:112" s="5" customFormat="1" ht="40.4" customHeight="1" x14ac:dyDescent="0.25">
      <c r="A24" s="69"/>
      <c r="B24" s="69"/>
      <c r="C24" s="69" t="s">
        <v>163</v>
      </c>
      <c r="D24" s="73" t="s">
        <v>156</v>
      </c>
      <c r="E24" s="155" t="s">
        <v>1338</v>
      </c>
      <c r="F24" s="22" t="s">
        <v>1180</v>
      </c>
      <c r="G24" s="9" t="s">
        <v>1181</v>
      </c>
      <c r="H24" s="22"/>
      <c r="I24" s="9" t="s">
        <v>157</v>
      </c>
      <c r="J24" s="86" t="s">
        <v>158</v>
      </c>
      <c r="K24" s="9" t="s">
        <v>159</v>
      </c>
      <c r="L24" s="9" t="s">
        <v>160</v>
      </c>
      <c r="M24" s="9" t="s">
        <v>161</v>
      </c>
      <c r="N24" s="9"/>
      <c r="O24" s="9" t="s">
        <v>163</v>
      </c>
      <c r="P24" s="9"/>
      <c r="Q24" s="77">
        <v>2013</v>
      </c>
      <c r="R24" s="9"/>
      <c r="S24" s="9"/>
      <c r="T24" s="18"/>
      <c r="U24" s="9"/>
      <c r="V24" s="9"/>
      <c r="W24" s="9"/>
      <c r="X24" s="56"/>
      <c r="Y24" s="6"/>
      <c r="Z24" s="9"/>
      <c r="AA24" s="6"/>
      <c r="AB24" s="9"/>
      <c r="AC24" s="78"/>
      <c r="AD24" s="9"/>
      <c r="AE24" s="9"/>
      <c r="AF24" s="6"/>
      <c r="AG24" s="9"/>
      <c r="AH24" s="9"/>
      <c r="AI24" s="6"/>
      <c r="AJ24" s="9"/>
      <c r="AK24" s="9"/>
      <c r="AL24" s="9"/>
      <c r="AM24" s="7"/>
      <c r="AN24" s="9"/>
      <c r="AO24" s="156"/>
      <c r="AP24" s="156"/>
      <c r="AQ24" s="156"/>
      <c r="AR24" s="156"/>
      <c r="AS24" s="156"/>
      <c r="AT24" s="156"/>
      <c r="AU24" s="156"/>
      <c r="AV24" s="156"/>
      <c r="AW24" s="156"/>
      <c r="AX24" s="156"/>
      <c r="AY24" s="156"/>
      <c r="AZ24" s="156"/>
      <c r="BA24" s="156"/>
      <c r="BB24" s="156"/>
      <c r="BC24" s="9"/>
      <c r="BD24" s="9"/>
      <c r="BE24" s="9"/>
      <c r="BF24" s="9"/>
      <c r="BG24" s="44" t="s">
        <v>1339</v>
      </c>
      <c r="BH24" s="64" t="s">
        <v>163</v>
      </c>
      <c r="BI24" s="44"/>
      <c r="BJ24" s="9"/>
      <c r="BK24" s="9"/>
      <c r="BL24" s="9"/>
      <c r="BM24" s="9"/>
      <c r="BN24" s="9"/>
      <c r="BO24" s="9"/>
      <c r="BP24" s="9"/>
      <c r="BQ24" s="57" t="s">
        <v>1340</v>
      </c>
      <c r="BR24" s="44"/>
      <c r="BS24" s="44"/>
      <c r="BT24" s="9"/>
      <c r="BU24" s="22"/>
      <c r="BV24" s="157"/>
      <c r="BW24" s="9"/>
      <c r="BX24" s="22"/>
      <c r="BY24" s="155"/>
      <c r="BZ24" s="20">
        <v>39.904201999999998</v>
      </c>
      <c r="CA24" s="11">
        <v>116.407394</v>
      </c>
      <c r="CB24" s="8" t="s">
        <v>193</v>
      </c>
      <c r="CC24" s="2">
        <v>0</v>
      </c>
      <c r="CD24" s="2">
        <v>0</v>
      </c>
      <c r="CE24" s="2">
        <v>0</v>
      </c>
      <c r="CF24" s="2">
        <v>0</v>
      </c>
      <c r="CG24" s="13"/>
      <c r="CH24" s="10"/>
      <c r="CI24" s="20" t="s">
        <v>176</v>
      </c>
      <c r="CJ24" s="54"/>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row>
    <row r="25" spans="1:112" s="5" customFormat="1" ht="40.4" customHeight="1" x14ac:dyDescent="0.25">
      <c r="A25" s="69" t="s">
        <v>1333</v>
      </c>
      <c r="B25" s="69"/>
      <c r="C25" s="69" t="s">
        <v>163</v>
      </c>
      <c r="D25" s="73" t="s">
        <v>156</v>
      </c>
      <c r="E25" s="155"/>
      <c r="F25" s="22" t="s">
        <v>154</v>
      </c>
      <c r="G25" s="9" t="s">
        <v>155</v>
      </c>
      <c r="H25" s="22"/>
      <c r="I25" s="9" t="s">
        <v>157</v>
      </c>
      <c r="J25" s="9" t="s">
        <v>158</v>
      </c>
      <c r="K25" s="9" t="s">
        <v>159</v>
      </c>
      <c r="L25" s="9" t="s">
        <v>160</v>
      </c>
      <c r="M25" s="9" t="s">
        <v>161</v>
      </c>
      <c r="N25" s="9" t="s">
        <v>162</v>
      </c>
      <c r="O25" s="9" t="s">
        <v>163</v>
      </c>
      <c r="P25" s="77" t="s">
        <v>1341</v>
      </c>
      <c r="Q25" s="9">
        <v>2010</v>
      </c>
      <c r="R25" s="9" t="s">
        <v>156</v>
      </c>
      <c r="S25" s="9" t="s">
        <v>225</v>
      </c>
      <c r="T25" s="18"/>
      <c r="U25" s="9">
        <v>50</v>
      </c>
      <c r="V25" s="9">
        <v>74</v>
      </c>
      <c r="W25" s="9"/>
      <c r="X25" s="56" t="s">
        <v>165</v>
      </c>
      <c r="Y25" s="6" t="s">
        <v>1260</v>
      </c>
      <c r="Z25" s="9">
        <v>20</v>
      </c>
      <c r="AA25" s="6" t="s">
        <v>1261</v>
      </c>
      <c r="AB25" s="9"/>
      <c r="AC25" s="78"/>
      <c r="AD25" s="9"/>
      <c r="AE25" s="9"/>
      <c r="AF25" s="6"/>
      <c r="AG25" s="9"/>
      <c r="AH25" s="9"/>
      <c r="AI25" s="6"/>
      <c r="AJ25" s="9"/>
      <c r="AK25" s="9"/>
      <c r="AL25" s="9"/>
      <c r="AM25" s="7"/>
      <c r="AN25" s="9" t="s">
        <v>167</v>
      </c>
      <c r="AO25" s="156" t="s">
        <v>162</v>
      </c>
      <c r="AP25" s="156" t="s">
        <v>168</v>
      </c>
      <c r="AQ25" s="156" t="s">
        <v>169</v>
      </c>
      <c r="AR25" s="156" t="s">
        <v>163</v>
      </c>
      <c r="AS25" s="156"/>
      <c r="AT25" s="156"/>
      <c r="AU25" s="156"/>
      <c r="AV25" s="156" t="s">
        <v>163</v>
      </c>
      <c r="AW25" s="156"/>
      <c r="AX25" s="156"/>
      <c r="AY25" s="156" t="s">
        <v>163</v>
      </c>
      <c r="AZ25" s="156" t="s">
        <v>162</v>
      </c>
      <c r="BA25" s="156" t="s">
        <v>162</v>
      </c>
      <c r="BB25" s="156" t="s">
        <v>162</v>
      </c>
      <c r="BC25" s="9"/>
      <c r="BD25" s="9" t="s">
        <v>163</v>
      </c>
      <c r="BE25" s="9" t="s">
        <v>1310</v>
      </c>
      <c r="BF25" s="9"/>
      <c r="BG25" s="44" t="s">
        <v>1342</v>
      </c>
      <c r="BH25" s="64"/>
      <c r="BI25" s="44"/>
      <c r="BJ25" s="9"/>
      <c r="BK25" s="9"/>
      <c r="BL25" s="9"/>
      <c r="BM25" s="9"/>
      <c r="BN25" s="9"/>
      <c r="BO25" s="9"/>
      <c r="BP25" s="9"/>
      <c r="BQ25" s="57" t="s">
        <v>1343</v>
      </c>
      <c r="BR25" s="9" t="s">
        <v>163</v>
      </c>
      <c r="BS25" s="9" t="s">
        <v>1186</v>
      </c>
      <c r="BT25" s="9" t="s">
        <v>170</v>
      </c>
      <c r="BU25" s="22" t="s">
        <v>171</v>
      </c>
      <c r="BV25" s="157" t="s">
        <v>172</v>
      </c>
      <c r="BW25" s="9" t="s">
        <v>173</v>
      </c>
      <c r="BX25" s="22" t="s">
        <v>174</v>
      </c>
      <c r="BY25" s="155" t="s">
        <v>175</v>
      </c>
      <c r="BZ25" s="20">
        <v>39.904201999999998</v>
      </c>
      <c r="CA25" s="11">
        <v>116.407394</v>
      </c>
      <c r="CB25" s="8">
        <v>44898</v>
      </c>
      <c r="CC25" s="2">
        <v>0</v>
      </c>
      <c r="CD25" s="2">
        <v>0</v>
      </c>
      <c r="CE25" s="2">
        <v>0</v>
      </c>
      <c r="CF25" s="2">
        <v>0</v>
      </c>
      <c r="CG25" s="13"/>
      <c r="CH25" s="10" t="s">
        <v>193</v>
      </c>
      <c r="CI25" s="20" t="s">
        <v>176</v>
      </c>
      <c r="CJ25" s="54"/>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row>
    <row r="26" spans="1:112" s="5" customFormat="1" ht="40.4" customHeight="1" x14ac:dyDescent="0.25">
      <c r="A26" s="69"/>
      <c r="B26" s="69"/>
      <c r="C26" s="69" t="s">
        <v>163</v>
      </c>
      <c r="D26" s="72" t="s">
        <v>156</v>
      </c>
      <c r="E26" s="155"/>
      <c r="F26" s="22" t="s">
        <v>1344</v>
      </c>
      <c r="G26" s="9"/>
      <c r="H26" s="22"/>
      <c r="I26" s="9" t="s">
        <v>157</v>
      </c>
      <c r="J26" s="9" t="s">
        <v>450</v>
      </c>
      <c r="K26" s="9" t="s">
        <v>159</v>
      </c>
      <c r="L26" s="9" t="s">
        <v>1345</v>
      </c>
      <c r="M26" s="9" t="s">
        <v>161</v>
      </c>
      <c r="N26" s="9" t="s">
        <v>162</v>
      </c>
      <c r="O26" s="9"/>
      <c r="P26" s="9"/>
      <c r="Q26" s="9">
        <v>1993</v>
      </c>
      <c r="R26" s="9" t="s">
        <v>156</v>
      </c>
      <c r="S26" s="9" t="s">
        <v>225</v>
      </c>
      <c r="T26" s="18"/>
      <c r="U26" s="9"/>
      <c r="V26" s="9"/>
      <c r="W26" s="9"/>
      <c r="X26" s="56"/>
      <c r="Y26" s="6"/>
      <c r="Z26" s="9"/>
      <c r="AA26" s="6"/>
      <c r="AB26" s="9"/>
      <c r="AC26" s="78"/>
      <c r="AD26" s="9"/>
      <c r="AE26" s="9"/>
      <c r="AF26" s="6"/>
      <c r="AG26" s="9"/>
      <c r="AH26" s="9"/>
      <c r="AI26" s="6"/>
      <c r="AJ26" s="22"/>
      <c r="AK26" s="9"/>
      <c r="AL26" s="9"/>
      <c r="AM26" s="7"/>
      <c r="AN26" s="9"/>
      <c r="AO26" s="156"/>
      <c r="AP26" s="156"/>
      <c r="AQ26" s="156"/>
      <c r="AR26" s="156"/>
      <c r="AS26" s="156"/>
      <c r="AT26" s="156"/>
      <c r="AU26" s="156"/>
      <c r="AV26" s="156"/>
      <c r="AW26" s="156"/>
      <c r="AX26" s="156"/>
      <c r="AY26" s="156"/>
      <c r="AZ26" s="156"/>
      <c r="BA26" s="156"/>
      <c r="BB26" s="156"/>
      <c r="BC26" s="9"/>
      <c r="BD26" s="9"/>
      <c r="BE26" s="9"/>
      <c r="BF26" s="9"/>
      <c r="BG26" s="44" t="s">
        <v>1346</v>
      </c>
      <c r="BH26" s="64"/>
      <c r="BI26" s="44"/>
      <c r="BJ26" s="9"/>
      <c r="BK26" s="9"/>
      <c r="BL26" s="9"/>
      <c r="BM26" s="9"/>
      <c r="BN26" s="9"/>
      <c r="BO26" s="9"/>
      <c r="BP26" s="9"/>
      <c r="BQ26" s="57"/>
      <c r="BR26" s="9"/>
      <c r="BS26" s="9"/>
      <c r="BT26" s="9"/>
      <c r="BU26" s="22"/>
      <c r="BV26" s="157"/>
      <c r="BW26" s="9"/>
      <c r="BX26" s="22"/>
      <c r="BY26" s="155"/>
      <c r="BZ26" s="20">
        <v>35.689487</v>
      </c>
      <c r="CA26" s="11">
        <v>139.691711</v>
      </c>
      <c r="CB26" s="8">
        <v>44654</v>
      </c>
      <c r="CC26" s="2">
        <v>0</v>
      </c>
      <c r="CD26" s="2">
        <v>0</v>
      </c>
      <c r="CE26" s="2">
        <v>0</v>
      </c>
      <c r="CF26" s="2">
        <v>0</v>
      </c>
      <c r="CG26" s="13"/>
      <c r="CH26" s="10"/>
      <c r="CI26" s="20" t="s">
        <v>176</v>
      </c>
      <c r="CJ26" s="54"/>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row>
    <row r="27" spans="1:112" s="5" customFormat="1" ht="40.4" customHeight="1" x14ac:dyDescent="0.25">
      <c r="A27" s="69"/>
      <c r="B27" s="69"/>
      <c r="C27" s="69"/>
      <c r="D27" s="72" t="s">
        <v>156</v>
      </c>
      <c r="E27" s="155"/>
      <c r="F27" s="22" t="s">
        <v>480</v>
      </c>
      <c r="G27" s="9" t="s">
        <v>155</v>
      </c>
      <c r="H27" s="22"/>
      <c r="I27" s="9" t="s">
        <v>157</v>
      </c>
      <c r="J27" s="9" t="s">
        <v>458</v>
      </c>
      <c r="K27" s="9" t="s">
        <v>159</v>
      </c>
      <c r="L27" s="9" t="s">
        <v>459</v>
      </c>
      <c r="M27" s="9" t="s">
        <v>161</v>
      </c>
      <c r="N27" s="9" t="s">
        <v>162</v>
      </c>
      <c r="O27" s="9"/>
      <c r="P27" s="9"/>
      <c r="Q27" s="9">
        <v>2019</v>
      </c>
      <c r="R27" s="9" t="s">
        <v>156</v>
      </c>
      <c r="S27" s="9" t="s">
        <v>225</v>
      </c>
      <c r="T27" s="18"/>
      <c r="U27" s="9">
        <v>55</v>
      </c>
      <c r="V27" s="9">
        <v>74</v>
      </c>
      <c r="W27" s="9"/>
      <c r="X27" s="56" t="s">
        <v>165</v>
      </c>
      <c r="Y27" s="6"/>
      <c r="Z27" s="9">
        <v>30</v>
      </c>
      <c r="AA27" s="6" t="s">
        <v>1261</v>
      </c>
      <c r="AB27" s="9">
        <v>15</v>
      </c>
      <c r="AC27" s="78"/>
      <c r="AD27" s="9"/>
      <c r="AE27" s="9"/>
      <c r="AF27" s="6"/>
      <c r="AG27" s="9"/>
      <c r="AH27" s="9"/>
      <c r="AI27" s="6"/>
      <c r="AJ27" s="22"/>
      <c r="AK27" s="9"/>
      <c r="AL27" s="9"/>
      <c r="AM27" s="76"/>
      <c r="AN27" s="9"/>
      <c r="AO27" s="156" t="s">
        <v>163</v>
      </c>
      <c r="AP27" s="156" t="s">
        <v>471</v>
      </c>
      <c r="AQ27" s="156"/>
      <c r="AR27" s="156"/>
      <c r="AS27" s="156"/>
      <c r="AT27" s="156"/>
      <c r="AU27" s="156"/>
      <c r="AV27" s="156"/>
      <c r="AW27" s="156"/>
      <c r="AX27" s="156"/>
      <c r="AY27" s="156"/>
      <c r="AZ27" s="156"/>
      <c r="BA27" s="156"/>
      <c r="BB27" s="156" t="s">
        <v>163</v>
      </c>
      <c r="BC27" s="9"/>
      <c r="BD27" s="9"/>
      <c r="BE27" s="9"/>
      <c r="BF27" s="9"/>
      <c r="BG27" s="44"/>
      <c r="BH27" s="64" t="s">
        <v>163</v>
      </c>
      <c r="BI27" s="9">
        <v>2021</v>
      </c>
      <c r="BJ27" s="9"/>
      <c r="BK27" s="9"/>
      <c r="BL27" s="9"/>
      <c r="BM27" s="9"/>
      <c r="BN27" s="9"/>
      <c r="BO27" s="9"/>
      <c r="BP27" s="9"/>
      <c r="BQ27" s="57"/>
      <c r="BR27" s="9" t="s">
        <v>163</v>
      </c>
      <c r="BS27" s="9" t="s">
        <v>1332</v>
      </c>
      <c r="BT27" s="9" t="s">
        <v>466</v>
      </c>
      <c r="BU27" s="22" t="s">
        <v>461</v>
      </c>
      <c r="BV27" s="157"/>
      <c r="BW27" s="9"/>
      <c r="BX27" s="22"/>
      <c r="BY27" s="155"/>
      <c r="BZ27" s="20">
        <v>37.566535999999999</v>
      </c>
      <c r="CA27" s="11">
        <v>126.977966</v>
      </c>
      <c r="CB27" s="8">
        <v>44654</v>
      </c>
      <c r="CC27" s="2">
        <v>0</v>
      </c>
      <c r="CD27" s="2">
        <v>0</v>
      </c>
      <c r="CE27" s="2">
        <v>0</v>
      </c>
      <c r="CF27" s="2">
        <v>0</v>
      </c>
      <c r="CG27" s="13"/>
      <c r="CH27" s="10"/>
      <c r="CI27" s="20" t="s">
        <v>176</v>
      </c>
      <c r="CJ27" s="54"/>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row>
    <row r="28" spans="1:112" s="5" customFormat="1" ht="40.4" customHeight="1" x14ac:dyDescent="0.25">
      <c r="A28" s="69" t="s">
        <v>163</v>
      </c>
      <c r="B28" s="69" t="s">
        <v>163</v>
      </c>
      <c r="C28" s="69"/>
      <c r="D28" s="72"/>
      <c r="E28" s="155"/>
      <c r="F28" s="22" t="s">
        <v>1192</v>
      </c>
      <c r="G28" s="9" t="s">
        <v>1193</v>
      </c>
      <c r="H28" s="22"/>
      <c r="I28" s="9" t="s">
        <v>157</v>
      </c>
      <c r="J28" s="9" t="s">
        <v>1161</v>
      </c>
      <c r="K28" s="9" t="s">
        <v>1194</v>
      </c>
      <c r="L28" s="9" t="s">
        <v>1195</v>
      </c>
      <c r="M28" s="9" t="s">
        <v>223</v>
      </c>
      <c r="N28" s="9" t="s">
        <v>162</v>
      </c>
      <c r="O28" s="9" t="s">
        <v>162</v>
      </c>
      <c r="P28" s="9">
        <v>1</v>
      </c>
      <c r="Q28" s="9">
        <v>2017</v>
      </c>
      <c r="R28" s="9">
        <v>2020</v>
      </c>
      <c r="S28" s="9" t="s">
        <v>164</v>
      </c>
      <c r="T28" s="18">
        <v>2805</v>
      </c>
      <c r="U28" s="9">
        <v>20</v>
      </c>
      <c r="V28" s="9">
        <v>92</v>
      </c>
      <c r="W28" s="9"/>
      <c r="X28" s="56" t="s">
        <v>165</v>
      </c>
      <c r="Y28" s="6" t="s">
        <v>1260</v>
      </c>
      <c r="Z28" s="9" t="s">
        <v>156</v>
      </c>
      <c r="AA28" s="6"/>
      <c r="AB28" s="9" t="s">
        <v>156</v>
      </c>
      <c r="AC28" s="78"/>
      <c r="AD28" s="9" t="s">
        <v>163</v>
      </c>
      <c r="AE28" s="9"/>
      <c r="AF28" s="6"/>
      <c r="AG28" s="9"/>
      <c r="AH28" s="9"/>
      <c r="AI28" s="6"/>
      <c r="AJ28" s="22"/>
      <c r="AK28" s="9"/>
      <c r="AL28" s="9"/>
      <c r="AM28" s="7"/>
      <c r="AN28" s="9" t="s">
        <v>167</v>
      </c>
      <c r="AO28" s="156"/>
      <c r="AP28" s="156"/>
      <c r="AQ28" s="156"/>
      <c r="AR28" s="156"/>
      <c r="AS28" s="156"/>
      <c r="AT28" s="156"/>
      <c r="AU28" s="156"/>
      <c r="AV28" s="156" t="s">
        <v>162</v>
      </c>
      <c r="AW28" s="156"/>
      <c r="AX28" s="156"/>
      <c r="AY28" s="156"/>
      <c r="AZ28" s="156" t="s">
        <v>162</v>
      </c>
      <c r="BA28" s="156"/>
      <c r="BB28" s="156"/>
      <c r="BC28" s="9" t="s">
        <v>1347</v>
      </c>
      <c r="BD28" s="9"/>
      <c r="BE28" s="9"/>
      <c r="BF28" s="9"/>
      <c r="BG28" s="44" t="s">
        <v>1348</v>
      </c>
      <c r="BH28" s="64" t="s">
        <v>163</v>
      </c>
      <c r="BI28" s="9">
        <v>2021</v>
      </c>
      <c r="BJ28" s="9" t="s">
        <v>1196</v>
      </c>
      <c r="BK28" s="9" t="s">
        <v>1196</v>
      </c>
      <c r="BL28" s="74">
        <v>0.106</v>
      </c>
      <c r="BM28" s="9" t="s">
        <v>1196</v>
      </c>
      <c r="BN28" s="9" t="s">
        <v>1196</v>
      </c>
      <c r="BO28" s="74">
        <v>0.81399999999999995</v>
      </c>
      <c r="BP28" s="74">
        <v>0.186</v>
      </c>
      <c r="BQ28" s="57" t="s">
        <v>1197</v>
      </c>
      <c r="BR28" s="9" t="s">
        <v>163</v>
      </c>
      <c r="BS28" s="9"/>
      <c r="BT28" s="9" t="s">
        <v>1198</v>
      </c>
      <c r="BU28" s="22" t="s">
        <v>1199</v>
      </c>
      <c r="BV28" s="157" t="s">
        <v>1200</v>
      </c>
      <c r="BW28" s="9"/>
      <c r="BX28" s="22"/>
      <c r="BY28" s="155"/>
      <c r="BZ28" s="20">
        <v>21.027763</v>
      </c>
      <c r="CA28" s="11">
        <v>105.83416</v>
      </c>
      <c r="CB28" s="8">
        <v>44654</v>
      </c>
      <c r="CC28" s="2">
        <v>0</v>
      </c>
      <c r="CD28" s="2">
        <v>0</v>
      </c>
      <c r="CE28" s="2">
        <v>0</v>
      </c>
      <c r="CF28" s="2">
        <v>0</v>
      </c>
      <c r="CG28" s="13"/>
      <c r="CH28" s="10"/>
      <c r="CI28" s="20" t="s">
        <v>176</v>
      </c>
      <c r="CJ28" s="54"/>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row>
    <row r="29" spans="1:112" s="5" customFormat="1" ht="40.4" customHeight="1" x14ac:dyDescent="0.25">
      <c r="A29" s="69" t="s">
        <v>1333</v>
      </c>
      <c r="B29" s="69" t="s">
        <v>163</v>
      </c>
      <c r="C29" s="69" t="s">
        <v>163</v>
      </c>
      <c r="D29" s="72" t="s">
        <v>1349</v>
      </c>
      <c r="E29" s="22" t="s">
        <v>236</v>
      </c>
      <c r="F29" s="22" t="s">
        <v>413</v>
      </c>
      <c r="G29" s="9" t="s">
        <v>400</v>
      </c>
      <c r="H29" s="22" t="s">
        <v>414</v>
      </c>
      <c r="I29" s="9" t="s">
        <v>157</v>
      </c>
      <c r="J29" s="9" t="s">
        <v>158</v>
      </c>
      <c r="K29" s="9" t="s">
        <v>1350</v>
      </c>
      <c r="L29" s="9" t="s">
        <v>235</v>
      </c>
      <c r="M29" s="9" t="s">
        <v>223</v>
      </c>
      <c r="N29" s="9" t="s">
        <v>163</v>
      </c>
      <c r="O29" s="9" t="s">
        <v>163</v>
      </c>
      <c r="P29" s="9">
        <v>3</v>
      </c>
      <c r="Q29" s="9">
        <v>2017</v>
      </c>
      <c r="R29" s="9">
        <v>2022</v>
      </c>
      <c r="S29" s="9" t="s">
        <v>225</v>
      </c>
      <c r="T29" s="18">
        <v>7936</v>
      </c>
      <c r="U29" s="20">
        <v>40</v>
      </c>
      <c r="V29" s="20">
        <v>74</v>
      </c>
      <c r="W29" s="20" t="s">
        <v>163</v>
      </c>
      <c r="X29" s="56" t="s">
        <v>165</v>
      </c>
      <c r="Y29" s="6"/>
      <c r="Z29" s="9">
        <v>20</v>
      </c>
      <c r="AA29" s="6"/>
      <c r="AB29" s="77" t="s">
        <v>370</v>
      </c>
      <c r="AC29" s="78"/>
      <c r="AD29" s="9" t="s">
        <v>163</v>
      </c>
      <c r="AE29" s="9" t="s">
        <v>163</v>
      </c>
      <c r="AF29" s="6"/>
      <c r="AG29" s="9" t="s">
        <v>415</v>
      </c>
      <c r="AH29" s="9"/>
      <c r="AI29" s="6" t="s">
        <v>1260</v>
      </c>
      <c r="AJ29" s="22" t="s">
        <v>416</v>
      </c>
      <c r="AK29" s="9" t="s">
        <v>163</v>
      </c>
      <c r="AL29" s="9" t="s">
        <v>163</v>
      </c>
      <c r="AM29" s="7"/>
      <c r="AN29" s="9" t="s">
        <v>402</v>
      </c>
      <c r="AO29" s="156" t="s">
        <v>162</v>
      </c>
      <c r="AP29" s="156" t="s">
        <v>168</v>
      </c>
      <c r="AQ29" s="156" t="s">
        <v>169</v>
      </c>
      <c r="AR29" s="156" t="s">
        <v>163</v>
      </c>
      <c r="AS29" s="156" t="s">
        <v>404</v>
      </c>
      <c r="AT29" s="156" t="s">
        <v>163</v>
      </c>
      <c r="AU29" s="156"/>
      <c r="AV29" s="156" t="s">
        <v>163</v>
      </c>
      <c r="AW29" s="155" t="s">
        <v>417</v>
      </c>
      <c r="AX29" s="156" t="s">
        <v>162</v>
      </c>
      <c r="AY29" s="156" t="s">
        <v>163</v>
      </c>
      <c r="AZ29" s="156" t="s">
        <v>162</v>
      </c>
      <c r="BA29" s="156" t="s">
        <v>162</v>
      </c>
      <c r="BB29" s="156" t="s">
        <v>163</v>
      </c>
      <c r="BC29" s="9" t="s">
        <v>418</v>
      </c>
      <c r="BD29" s="9" t="s">
        <v>163</v>
      </c>
      <c r="BE29" s="9" t="s">
        <v>1310</v>
      </c>
      <c r="BF29" s="9"/>
      <c r="BG29" s="44" t="s">
        <v>419</v>
      </c>
      <c r="BH29" s="64" t="s">
        <v>163</v>
      </c>
      <c r="BI29" s="9">
        <v>2021</v>
      </c>
      <c r="BJ29" s="74">
        <v>0.69599999999999995</v>
      </c>
      <c r="BK29" s="74">
        <v>0.16900000000000001</v>
      </c>
      <c r="BL29" s="74">
        <v>4.2999999999999997E-2</v>
      </c>
      <c r="BM29" s="74" t="s">
        <v>1196</v>
      </c>
      <c r="BN29" s="83">
        <v>0.93799999999999994</v>
      </c>
      <c r="BO29" s="74">
        <v>0.76700000000000002</v>
      </c>
      <c r="BP29" s="74">
        <v>0.23300000000000001</v>
      </c>
      <c r="BQ29" s="57" t="s">
        <v>420</v>
      </c>
      <c r="BR29" s="9" t="s">
        <v>162</v>
      </c>
      <c r="BS29" s="9" t="s">
        <v>1332</v>
      </c>
      <c r="BT29" s="9" t="s">
        <v>240</v>
      </c>
      <c r="BU29" s="22" t="s">
        <v>236</v>
      </c>
      <c r="BV29" s="70" t="s">
        <v>241</v>
      </c>
      <c r="BW29" s="9" t="s">
        <v>410</v>
      </c>
      <c r="BX29" s="22" t="s">
        <v>411</v>
      </c>
      <c r="BY29" s="155" t="s">
        <v>412</v>
      </c>
      <c r="BZ29" s="20">
        <v>39.343356999999997</v>
      </c>
      <c r="CA29" s="11">
        <v>117.361649</v>
      </c>
      <c r="CB29" s="8">
        <v>44654</v>
      </c>
      <c r="CC29" s="2">
        <v>0</v>
      </c>
      <c r="CD29" s="2">
        <v>0</v>
      </c>
      <c r="CE29" s="2">
        <v>0</v>
      </c>
      <c r="CF29" s="2">
        <v>0</v>
      </c>
      <c r="CG29" s="13"/>
      <c r="CH29" s="10" t="s">
        <v>421</v>
      </c>
      <c r="CI29" s="20" t="s">
        <v>176</v>
      </c>
      <c r="CJ29" s="54"/>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row>
    <row r="30" spans="1:112" s="5" customFormat="1" ht="40.4" customHeight="1" x14ac:dyDescent="0.25">
      <c r="A30" s="69" t="s">
        <v>163</v>
      </c>
      <c r="B30" s="69" t="s">
        <v>163</v>
      </c>
      <c r="C30" s="69"/>
      <c r="D30" s="72" t="s">
        <v>156</v>
      </c>
      <c r="E30" s="22" t="s">
        <v>236</v>
      </c>
      <c r="F30" s="22" t="s">
        <v>422</v>
      </c>
      <c r="G30" s="9" t="s">
        <v>423</v>
      </c>
      <c r="H30" s="22"/>
      <c r="I30" s="9" t="s">
        <v>157</v>
      </c>
      <c r="J30" s="9" t="s">
        <v>158</v>
      </c>
      <c r="K30" s="9" t="s">
        <v>1350</v>
      </c>
      <c r="L30" s="9" t="s">
        <v>235</v>
      </c>
      <c r="M30" s="9" t="s">
        <v>223</v>
      </c>
      <c r="N30" s="9" t="s">
        <v>162</v>
      </c>
      <c r="O30" s="9"/>
      <c r="P30" s="9">
        <v>7</v>
      </c>
      <c r="Q30" s="9">
        <v>2017</v>
      </c>
      <c r="R30" s="9">
        <v>2019</v>
      </c>
      <c r="S30" s="9" t="s">
        <v>164</v>
      </c>
      <c r="T30" s="18">
        <v>150000</v>
      </c>
      <c r="U30" s="9">
        <v>40</v>
      </c>
      <c r="V30" s="9">
        <v>74</v>
      </c>
      <c r="W30" s="9"/>
      <c r="X30" s="56" t="s">
        <v>165</v>
      </c>
      <c r="Y30" s="6"/>
      <c r="Z30" s="9" t="s">
        <v>156</v>
      </c>
      <c r="AA30" s="6"/>
      <c r="AB30" s="9" t="s">
        <v>156</v>
      </c>
      <c r="AC30" s="78"/>
      <c r="AD30" s="9" t="s">
        <v>163</v>
      </c>
      <c r="AE30" s="9" t="s">
        <v>163</v>
      </c>
      <c r="AF30" s="6"/>
      <c r="AG30" s="9"/>
      <c r="AH30" s="9"/>
      <c r="AI30" s="6"/>
      <c r="AJ30" s="22"/>
      <c r="AK30" s="9"/>
      <c r="AL30" s="9"/>
      <c r="AM30" s="7"/>
      <c r="AN30" s="9" t="s">
        <v>196</v>
      </c>
      <c r="AO30" s="156"/>
      <c r="AP30" s="156"/>
      <c r="AQ30" s="156"/>
      <c r="AR30" s="156"/>
      <c r="AS30" s="156"/>
      <c r="AT30" s="156"/>
      <c r="AU30" s="156"/>
      <c r="AV30" s="156" t="s">
        <v>163</v>
      </c>
      <c r="AW30" s="155" t="s">
        <v>424</v>
      </c>
      <c r="AX30" s="156" t="s">
        <v>162</v>
      </c>
      <c r="AY30" s="156"/>
      <c r="AZ30" s="156" t="s">
        <v>162</v>
      </c>
      <c r="BA30" s="156" t="s">
        <v>162</v>
      </c>
      <c r="BB30" s="156"/>
      <c r="BC30" s="9"/>
      <c r="BD30" s="9"/>
      <c r="BE30" s="9" t="s">
        <v>1310</v>
      </c>
      <c r="BF30" s="9" t="s">
        <v>162</v>
      </c>
      <c r="BG30" s="44" t="s">
        <v>425</v>
      </c>
      <c r="BH30" s="64" t="s">
        <v>162</v>
      </c>
      <c r="BI30" s="9" t="s">
        <v>156</v>
      </c>
      <c r="BJ30" s="74" t="s">
        <v>156</v>
      </c>
      <c r="BK30" s="74" t="s">
        <v>156</v>
      </c>
      <c r="BL30" s="74" t="s">
        <v>156</v>
      </c>
      <c r="BM30" s="74" t="s">
        <v>156</v>
      </c>
      <c r="BN30" s="74" t="s">
        <v>156</v>
      </c>
      <c r="BO30" s="74" t="s">
        <v>156</v>
      </c>
      <c r="BP30" s="74" t="s">
        <v>156</v>
      </c>
      <c r="BQ30" s="57" t="s">
        <v>426</v>
      </c>
      <c r="BR30" s="9" t="s">
        <v>163</v>
      </c>
      <c r="BS30" s="9" t="s">
        <v>1186</v>
      </c>
      <c r="BT30" s="9" t="s">
        <v>427</v>
      </c>
      <c r="BU30" s="22" t="s">
        <v>236</v>
      </c>
      <c r="BV30" s="68"/>
      <c r="BW30" s="9"/>
      <c r="BX30" s="22"/>
      <c r="BY30" s="155"/>
      <c r="BZ30" s="20">
        <v>39.343356999999997</v>
      </c>
      <c r="CA30" s="11">
        <v>117.361649</v>
      </c>
      <c r="CB30" s="8">
        <v>44203</v>
      </c>
      <c r="CC30" s="2">
        <v>0</v>
      </c>
      <c r="CD30" s="2">
        <v>0</v>
      </c>
      <c r="CE30" s="2">
        <v>0</v>
      </c>
      <c r="CF30" s="2">
        <v>0</v>
      </c>
      <c r="CG30" s="13"/>
      <c r="CH30" s="10">
        <v>44745</v>
      </c>
      <c r="CI30" s="20" t="s">
        <v>176</v>
      </c>
      <c r="CJ30" s="54"/>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row>
    <row r="31" spans="1:112" s="5" customFormat="1" ht="40.4" customHeight="1" x14ac:dyDescent="0.25">
      <c r="A31" s="69" t="s">
        <v>163</v>
      </c>
      <c r="B31" s="69" t="s">
        <v>163</v>
      </c>
      <c r="C31" s="69"/>
      <c r="D31" s="72" t="s">
        <v>156</v>
      </c>
      <c r="E31" s="22" t="s">
        <v>236</v>
      </c>
      <c r="F31" s="22" t="s">
        <v>422</v>
      </c>
      <c r="G31" s="9" t="s">
        <v>423</v>
      </c>
      <c r="H31" s="22"/>
      <c r="I31" s="9" t="s">
        <v>157</v>
      </c>
      <c r="J31" s="9" t="s">
        <v>158</v>
      </c>
      <c r="K31" s="9" t="s">
        <v>1350</v>
      </c>
      <c r="L31" s="9" t="s">
        <v>235</v>
      </c>
      <c r="M31" s="9" t="s">
        <v>223</v>
      </c>
      <c r="N31" s="9" t="s">
        <v>162</v>
      </c>
      <c r="O31" s="9" t="s">
        <v>163</v>
      </c>
      <c r="P31" s="9"/>
      <c r="Q31" s="9">
        <v>2020</v>
      </c>
      <c r="R31" s="9">
        <v>2021</v>
      </c>
      <c r="S31" s="9" t="s">
        <v>225</v>
      </c>
      <c r="T31" s="18">
        <v>50000</v>
      </c>
      <c r="U31" s="9">
        <v>40</v>
      </c>
      <c r="V31" s="9">
        <v>74</v>
      </c>
      <c r="W31" s="9"/>
      <c r="X31" s="56" t="s">
        <v>165</v>
      </c>
      <c r="Y31" s="6"/>
      <c r="Z31" s="9"/>
      <c r="AA31" s="6"/>
      <c r="AB31" s="9"/>
      <c r="AC31" s="78"/>
      <c r="AD31" s="9" t="s">
        <v>163</v>
      </c>
      <c r="AE31" s="9"/>
      <c r="AF31" s="6"/>
      <c r="AG31" s="9"/>
      <c r="AH31" s="9"/>
      <c r="AI31" s="6"/>
      <c r="AJ31" s="22"/>
      <c r="AK31" s="9"/>
      <c r="AL31" s="9"/>
      <c r="AM31" s="7"/>
      <c r="AN31" s="9" t="s">
        <v>212</v>
      </c>
      <c r="AO31" s="156"/>
      <c r="AP31" s="156"/>
      <c r="AQ31" s="156"/>
      <c r="AR31" s="156"/>
      <c r="AS31" s="156"/>
      <c r="AT31" s="156"/>
      <c r="AU31" s="156"/>
      <c r="AV31" s="156" t="s">
        <v>163</v>
      </c>
      <c r="AW31" s="155" t="s">
        <v>424</v>
      </c>
      <c r="AX31" s="156" t="s">
        <v>162</v>
      </c>
      <c r="AY31" s="156"/>
      <c r="AZ31" s="156" t="s">
        <v>162</v>
      </c>
      <c r="BA31" s="156" t="s">
        <v>163</v>
      </c>
      <c r="BB31" s="156"/>
      <c r="BC31" s="9"/>
      <c r="BD31" s="9"/>
      <c r="BE31" s="9" t="s">
        <v>1310</v>
      </c>
      <c r="BF31" s="9" t="s">
        <v>163</v>
      </c>
      <c r="BG31" s="44" t="s">
        <v>428</v>
      </c>
      <c r="BH31" s="64" t="s">
        <v>162</v>
      </c>
      <c r="BI31" s="9" t="s">
        <v>156</v>
      </c>
      <c r="BJ31" s="74" t="s">
        <v>156</v>
      </c>
      <c r="BK31" s="74" t="s">
        <v>156</v>
      </c>
      <c r="BL31" s="74" t="s">
        <v>156</v>
      </c>
      <c r="BM31" s="74" t="s">
        <v>156</v>
      </c>
      <c r="BN31" s="74" t="s">
        <v>156</v>
      </c>
      <c r="BO31" s="74" t="s">
        <v>156</v>
      </c>
      <c r="BP31" s="74" t="s">
        <v>156</v>
      </c>
      <c r="BQ31" s="57" t="s">
        <v>426</v>
      </c>
      <c r="BR31" s="9" t="s">
        <v>163</v>
      </c>
      <c r="BS31" s="9" t="s">
        <v>1186</v>
      </c>
      <c r="BT31" s="9" t="s">
        <v>427</v>
      </c>
      <c r="BU31" s="22" t="s">
        <v>236</v>
      </c>
      <c r="BV31" s="157"/>
      <c r="BW31" s="9"/>
      <c r="BX31" s="22"/>
      <c r="BY31" s="155"/>
      <c r="BZ31" s="20">
        <v>39.343356999999997</v>
      </c>
      <c r="CA31" s="11">
        <v>117.361649</v>
      </c>
      <c r="CB31" s="8">
        <v>44203</v>
      </c>
      <c r="CC31" s="2">
        <v>0</v>
      </c>
      <c r="CD31" s="2">
        <v>0</v>
      </c>
      <c r="CE31" s="2">
        <v>0</v>
      </c>
      <c r="CF31" s="2">
        <v>0</v>
      </c>
      <c r="CG31" s="13"/>
      <c r="CH31" s="10">
        <v>44745</v>
      </c>
      <c r="CI31" s="20" t="s">
        <v>176</v>
      </c>
      <c r="CJ31" s="54"/>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row>
    <row r="32" spans="1:112" s="5" customFormat="1" ht="40.4" customHeight="1" x14ac:dyDescent="0.25">
      <c r="A32" s="69"/>
      <c r="B32" s="69"/>
      <c r="C32" s="69"/>
      <c r="D32" s="72" t="s">
        <v>469</v>
      </c>
      <c r="E32" s="155" t="s">
        <v>470</v>
      </c>
      <c r="F32" s="22" t="s">
        <v>468</v>
      </c>
      <c r="G32" s="9"/>
      <c r="H32" s="22"/>
      <c r="I32" s="9" t="s">
        <v>157</v>
      </c>
      <c r="J32" s="9" t="s">
        <v>458</v>
      </c>
      <c r="K32" s="9"/>
      <c r="L32" s="9"/>
      <c r="M32" s="9" t="s">
        <v>223</v>
      </c>
      <c r="N32" s="9" t="s">
        <v>162</v>
      </c>
      <c r="O32" s="9"/>
      <c r="P32" s="9"/>
      <c r="Q32" s="9"/>
      <c r="R32" s="9"/>
      <c r="S32" s="9"/>
      <c r="T32" s="7">
        <v>200</v>
      </c>
      <c r="U32" s="20">
        <v>55</v>
      </c>
      <c r="V32" s="20">
        <v>74</v>
      </c>
      <c r="W32" s="20"/>
      <c r="X32" s="56" t="s">
        <v>165</v>
      </c>
      <c r="Y32" s="6"/>
      <c r="Z32" s="9"/>
      <c r="AA32" s="6"/>
      <c r="AB32" s="9"/>
      <c r="AC32" s="78"/>
      <c r="AD32" s="9"/>
      <c r="AE32" s="9"/>
      <c r="AF32" s="6"/>
      <c r="AG32" s="9"/>
      <c r="AH32" s="9"/>
      <c r="AI32" s="6"/>
      <c r="AJ32" s="22"/>
      <c r="AK32" s="9"/>
      <c r="AL32" s="9"/>
      <c r="AM32" s="76"/>
      <c r="AN32" s="9"/>
      <c r="AO32" s="156"/>
      <c r="AP32" s="156"/>
      <c r="AQ32" s="156"/>
      <c r="AR32" s="156"/>
      <c r="AS32" s="156"/>
      <c r="AT32" s="156"/>
      <c r="AU32" s="156"/>
      <c r="AV32" s="156"/>
      <c r="AW32" s="156"/>
      <c r="AX32" s="156"/>
      <c r="AY32" s="156"/>
      <c r="AZ32" s="156"/>
      <c r="BA32" s="156"/>
      <c r="BB32" s="156"/>
      <c r="BC32" s="9"/>
      <c r="BD32" s="9"/>
      <c r="BE32" s="9"/>
      <c r="BF32" s="9"/>
      <c r="BG32" s="44"/>
      <c r="BH32" s="64"/>
      <c r="BI32" s="9"/>
      <c r="BJ32" s="9"/>
      <c r="BK32" s="9"/>
      <c r="BL32" s="9"/>
      <c r="BM32" s="9"/>
      <c r="BN32" s="9"/>
      <c r="BO32" s="9"/>
      <c r="BP32" s="9"/>
      <c r="BQ32" s="57"/>
      <c r="BR32" s="9"/>
      <c r="BS32" s="9"/>
      <c r="BT32" s="9"/>
      <c r="BU32" s="22" t="s">
        <v>470</v>
      </c>
      <c r="BV32" s="70"/>
      <c r="BW32" s="9"/>
      <c r="BX32" s="22"/>
      <c r="BY32" s="155"/>
      <c r="BZ32" s="20"/>
      <c r="CA32" s="11"/>
      <c r="CB32" s="8">
        <v>44654</v>
      </c>
      <c r="CC32" s="2">
        <v>0</v>
      </c>
      <c r="CD32" s="2">
        <v>0</v>
      </c>
      <c r="CE32" s="2">
        <v>0</v>
      </c>
      <c r="CF32" s="2">
        <v>0</v>
      </c>
      <c r="CG32" s="13"/>
      <c r="CH32" s="10"/>
      <c r="CI32" s="20" t="s">
        <v>176</v>
      </c>
      <c r="CJ32" s="54"/>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row>
    <row r="33" spans="1:112" ht="40.4" customHeight="1" x14ac:dyDescent="0.35">
      <c r="D33" s="72" t="s">
        <v>488</v>
      </c>
      <c r="E33" s="155" t="s">
        <v>1351</v>
      </c>
      <c r="F33" s="22" t="s">
        <v>1352</v>
      </c>
      <c r="G33" s="77" t="s">
        <v>1353</v>
      </c>
      <c r="I33" s="9" t="s">
        <v>157</v>
      </c>
      <c r="J33" s="9" t="s">
        <v>481</v>
      </c>
      <c r="K33" s="9" t="s">
        <v>482</v>
      </c>
      <c r="L33" s="9" t="s">
        <v>489</v>
      </c>
      <c r="M33" s="9" t="s">
        <v>223</v>
      </c>
      <c r="N33" s="9" t="s">
        <v>162</v>
      </c>
      <c r="O33" s="9" t="s">
        <v>163</v>
      </c>
      <c r="P33" s="9">
        <v>17</v>
      </c>
      <c r="Q33" s="9">
        <v>2014</v>
      </c>
      <c r="R33" s="9">
        <v>2028</v>
      </c>
      <c r="S33" s="9" t="s">
        <v>225</v>
      </c>
      <c r="T33" s="7">
        <v>12000</v>
      </c>
      <c r="U33" s="20">
        <v>50</v>
      </c>
      <c r="V33" s="20">
        <v>75</v>
      </c>
      <c r="W33" s="20" t="s">
        <v>163</v>
      </c>
      <c r="X33" s="56" t="s">
        <v>165</v>
      </c>
      <c r="Z33" s="9">
        <v>10</v>
      </c>
      <c r="AA33" s="6" t="s">
        <v>1260</v>
      </c>
      <c r="AB33" s="9">
        <v>15</v>
      </c>
      <c r="AD33" s="9" t="s">
        <v>163</v>
      </c>
      <c r="AE33" s="9" t="s">
        <v>162</v>
      </c>
      <c r="AJ33" s="22" t="s">
        <v>1354</v>
      </c>
      <c r="AK33" s="9" t="s">
        <v>163</v>
      </c>
      <c r="AN33" s="9" t="s">
        <v>185</v>
      </c>
      <c r="AO33" s="156"/>
      <c r="AP33" s="156"/>
      <c r="AQ33" s="156"/>
      <c r="AR33" s="156"/>
      <c r="AS33" s="156"/>
      <c r="AT33" s="156"/>
      <c r="AU33" s="156"/>
      <c r="AV33" s="156"/>
      <c r="AW33" s="156"/>
      <c r="AX33" s="156"/>
      <c r="AY33" s="156"/>
      <c r="AZ33" s="156"/>
      <c r="BA33" s="156"/>
      <c r="BB33" s="156"/>
      <c r="BG33" s="22" t="s">
        <v>1355</v>
      </c>
      <c r="BJ33" s="9"/>
      <c r="BK33" s="9"/>
      <c r="BL33" s="9"/>
      <c r="BM33" s="9"/>
      <c r="BN33" s="9"/>
      <c r="BO33" s="9"/>
      <c r="BP33" s="9"/>
      <c r="BR33" s="9" t="s">
        <v>162</v>
      </c>
      <c r="BT33" s="9" t="s">
        <v>484</v>
      </c>
      <c r="BU33" s="22" t="s">
        <v>483</v>
      </c>
      <c r="BV33" s="70" t="s">
        <v>485</v>
      </c>
      <c r="BY33" s="155"/>
      <c r="BZ33" s="20">
        <v>25.032969000000001</v>
      </c>
      <c r="CA33" s="11">
        <v>121.565414</v>
      </c>
      <c r="CB33" s="8">
        <v>44654</v>
      </c>
      <c r="CC33" s="2">
        <v>0</v>
      </c>
      <c r="CD33" s="2">
        <v>0</v>
      </c>
      <c r="CE33" s="2">
        <v>0</v>
      </c>
      <c r="CF33" s="2">
        <v>0</v>
      </c>
      <c r="CG33" s="13"/>
      <c r="CH33" s="10">
        <v>44898</v>
      </c>
      <c r="CI33" s="20" t="s">
        <v>176</v>
      </c>
    </row>
    <row r="34" spans="1:112" ht="40.4" customHeight="1" x14ac:dyDescent="0.35">
      <c r="D34" s="72" t="s">
        <v>1190</v>
      </c>
      <c r="E34" s="155" t="s">
        <v>1184</v>
      </c>
      <c r="F34" s="22" t="s">
        <v>1189</v>
      </c>
      <c r="I34" s="9" t="s">
        <v>157</v>
      </c>
      <c r="J34" s="9" t="s">
        <v>481</v>
      </c>
      <c r="K34" s="9" t="s">
        <v>482</v>
      </c>
      <c r="L34" s="9" t="s">
        <v>489</v>
      </c>
      <c r="M34" s="9" t="s">
        <v>223</v>
      </c>
      <c r="N34" s="9" t="s">
        <v>162</v>
      </c>
      <c r="O34" s="9" t="s">
        <v>162</v>
      </c>
      <c r="P34" s="9">
        <v>1</v>
      </c>
      <c r="Q34" s="9">
        <v>2016</v>
      </c>
      <c r="R34" s="9">
        <v>2019</v>
      </c>
      <c r="S34" s="9" t="s">
        <v>164</v>
      </c>
      <c r="T34" s="7">
        <v>1334</v>
      </c>
      <c r="U34" s="20">
        <v>20</v>
      </c>
      <c r="V34" s="20" t="s">
        <v>156</v>
      </c>
      <c r="W34" s="20"/>
      <c r="X34" s="56" t="s">
        <v>165</v>
      </c>
      <c r="Z34" s="9" t="s">
        <v>156</v>
      </c>
      <c r="AB34" s="9" t="s">
        <v>156</v>
      </c>
      <c r="AD34" s="9" t="s">
        <v>163</v>
      </c>
      <c r="AE34" s="9" t="s">
        <v>163</v>
      </c>
      <c r="AI34" s="6" t="s">
        <v>1356</v>
      </c>
      <c r="AJ34" s="22" t="s">
        <v>1185</v>
      </c>
      <c r="AN34" s="9" t="s">
        <v>185</v>
      </c>
      <c r="AO34" s="156"/>
      <c r="AP34" s="156"/>
      <c r="AQ34" s="156"/>
      <c r="AR34" s="156"/>
      <c r="AS34" s="156"/>
      <c r="AT34" s="156"/>
      <c r="AU34" s="156"/>
      <c r="AV34" s="156"/>
      <c r="AW34" s="156"/>
      <c r="AX34" s="156"/>
      <c r="AY34" s="156"/>
      <c r="AZ34" s="156"/>
      <c r="BA34" s="156"/>
      <c r="BB34" s="156"/>
      <c r="BG34" s="22" t="s">
        <v>1191</v>
      </c>
      <c r="BJ34" s="9"/>
      <c r="BK34" s="9"/>
      <c r="BL34" s="9"/>
      <c r="BM34" s="9"/>
      <c r="BN34" s="9"/>
      <c r="BO34" s="9"/>
      <c r="BP34" s="9"/>
      <c r="BR34" s="9" t="s">
        <v>163</v>
      </c>
      <c r="BS34" s="9" t="s">
        <v>1186</v>
      </c>
      <c r="BT34" s="9" t="s">
        <v>1187</v>
      </c>
      <c r="BU34" s="22" t="s">
        <v>1188</v>
      </c>
      <c r="BV34" s="70" t="s">
        <v>338</v>
      </c>
      <c r="BY34" s="155"/>
      <c r="BZ34" s="20">
        <v>25.032969000000001</v>
      </c>
      <c r="CA34" s="11">
        <v>121.565414</v>
      </c>
      <c r="CB34" s="8">
        <v>44654</v>
      </c>
      <c r="CC34" s="2">
        <v>0</v>
      </c>
      <c r="CD34" s="2">
        <v>0</v>
      </c>
      <c r="CE34" s="2">
        <v>0</v>
      </c>
      <c r="CF34" s="2">
        <v>0</v>
      </c>
      <c r="CG34" s="13"/>
      <c r="CH34" s="10">
        <v>44898</v>
      </c>
      <c r="CI34" s="20" t="s">
        <v>176</v>
      </c>
    </row>
    <row r="35" spans="1:112" s="5" customFormat="1" ht="40.4" customHeight="1" x14ac:dyDescent="0.25">
      <c r="A35" s="69"/>
      <c r="B35" s="69"/>
      <c r="C35" s="69" t="s">
        <v>1333</v>
      </c>
      <c r="D35" s="72" t="s">
        <v>302</v>
      </c>
      <c r="E35" s="22" t="s">
        <v>305</v>
      </c>
      <c r="F35" s="22" t="s">
        <v>301</v>
      </c>
      <c r="G35" s="9"/>
      <c r="H35" s="22"/>
      <c r="I35" s="9" t="s">
        <v>157</v>
      </c>
      <c r="J35" s="9" t="s">
        <v>158</v>
      </c>
      <c r="K35" s="9" t="s">
        <v>303</v>
      </c>
      <c r="L35" s="9" t="s">
        <v>304</v>
      </c>
      <c r="M35" s="77" t="s">
        <v>247</v>
      </c>
      <c r="N35" s="9" t="s">
        <v>162</v>
      </c>
      <c r="O35" s="9" t="s">
        <v>163</v>
      </c>
      <c r="P35" s="9">
        <v>3</v>
      </c>
      <c r="Q35" s="9">
        <v>2017</v>
      </c>
      <c r="R35" s="9">
        <v>2019</v>
      </c>
      <c r="S35" s="9" t="s">
        <v>164</v>
      </c>
      <c r="T35" s="18">
        <v>1500</v>
      </c>
      <c r="U35" s="20">
        <v>40</v>
      </c>
      <c r="V35" s="20">
        <v>74</v>
      </c>
      <c r="W35" s="20" t="s">
        <v>163</v>
      </c>
      <c r="X35" s="56" t="s">
        <v>165</v>
      </c>
      <c r="Y35" s="6"/>
      <c r="Z35" s="9" t="s">
        <v>306</v>
      </c>
      <c r="AA35" s="6"/>
      <c r="AB35" s="9">
        <v>15</v>
      </c>
      <c r="AC35" s="78"/>
      <c r="AD35" s="9" t="s">
        <v>162</v>
      </c>
      <c r="AE35" s="9"/>
      <c r="AF35" s="6"/>
      <c r="AG35" s="9"/>
      <c r="AH35" s="9"/>
      <c r="AI35" s="6" t="s">
        <v>1260</v>
      </c>
      <c r="AJ35" s="22" t="s">
        <v>307</v>
      </c>
      <c r="AK35" s="9" t="s">
        <v>163</v>
      </c>
      <c r="AL35" s="9" t="s">
        <v>162</v>
      </c>
      <c r="AM35" s="7"/>
      <c r="AN35" s="9"/>
      <c r="AO35" s="156"/>
      <c r="AP35" s="156"/>
      <c r="AQ35" s="156"/>
      <c r="AR35" s="156"/>
      <c r="AS35" s="156"/>
      <c r="AT35" s="156"/>
      <c r="AU35" s="156"/>
      <c r="AV35" s="156"/>
      <c r="AW35" s="155"/>
      <c r="AX35" s="156"/>
      <c r="AY35" s="156"/>
      <c r="AZ35" s="156"/>
      <c r="BA35" s="156"/>
      <c r="BB35" s="156"/>
      <c r="BC35" s="9"/>
      <c r="BD35" s="9"/>
      <c r="BE35" s="9"/>
      <c r="BF35" s="9"/>
      <c r="BG35" s="44" t="s">
        <v>308</v>
      </c>
      <c r="BH35" s="64"/>
      <c r="BI35" s="9"/>
      <c r="BJ35" s="74"/>
      <c r="BK35" s="74"/>
      <c r="BL35" s="74"/>
      <c r="BM35" s="74"/>
      <c r="BN35" s="74"/>
      <c r="BO35" s="74"/>
      <c r="BP35" s="74"/>
      <c r="BQ35" s="57"/>
      <c r="BR35" s="9"/>
      <c r="BS35" s="9"/>
      <c r="BT35" s="9" t="s">
        <v>309</v>
      </c>
      <c r="BU35" s="22" t="s">
        <v>310</v>
      </c>
      <c r="BV35" s="70" t="s">
        <v>311</v>
      </c>
      <c r="BW35" s="9"/>
      <c r="BX35" s="22"/>
      <c r="BY35" s="155"/>
      <c r="BZ35" s="20">
        <v>24.299849999999999</v>
      </c>
      <c r="CA35" s="11">
        <v>109.389236</v>
      </c>
      <c r="CB35" s="8">
        <v>44654</v>
      </c>
      <c r="CC35" s="2">
        <v>0</v>
      </c>
      <c r="CD35" s="2">
        <v>0</v>
      </c>
      <c r="CE35" s="2">
        <v>0</v>
      </c>
      <c r="CF35" s="2">
        <v>0</v>
      </c>
      <c r="CG35" s="13"/>
      <c r="CH35" s="10"/>
      <c r="CI35" s="20" t="s">
        <v>176</v>
      </c>
      <c r="CJ35" s="54"/>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row>
    <row r="36" spans="1:112" s="5" customFormat="1" ht="40.4" customHeight="1" x14ac:dyDescent="0.25">
      <c r="A36" s="69"/>
      <c r="B36" s="69"/>
      <c r="C36" s="69" t="s">
        <v>1333</v>
      </c>
      <c r="D36" s="72" t="s">
        <v>463</v>
      </c>
      <c r="E36" s="155" t="s">
        <v>460</v>
      </c>
      <c r="F36" s="22" t="s">
        <v>462</v>
      </c>
      <c r="G36" s="9" t="s">
        <v>457</v>
      </c>
      <c r="H36" s="22"/>
      <c r="I36" s="9" t="s">
        <v>157</v>
      </c>
      <c r="J36" s="9" t="s">
        <v>458</v>
      </c>
      <c r="K36" s="9" t="s">
        <v>159</v>
      </c>
      <c r="L36" s="9" t="s">
        <v>459</v>
      </c>
      <c r="M36" s="9" t="s">
        <v>223</v>
      </c>
      <c r="N36" s="9" t="s">
        <v>162</v>
      </c>
      <c r="O36" s="9" t="s">
        <v>163</v>
      </c>
      <c r="P36" s="9">
        <v>4</v>
      </c>
      <c r="Q36" s="9">
        <v>2017</v>
      </c>
      <c r="R36" s="9">
        <v>2018</v>
      </c>
      <c r="S36" s="9" t="s">
        <v>164</v>
      </c>
      <c r="T36" s="7">
        <v>8000</v>
      </c>
      <c r="U36" s="20">
        <v>50</v>
      </c>
      <c r="V36" s="20">
        <v>74</v>
      </c>
      <c r="W36" s="20" t="s">
        <v>163</v>
      </c>
      <c r="X36" s="56" t="s">
        <v>165</v>
      </c>
      <c r="Y36" s="6"/>
      <c r="Z36" s="9">
        <v>30</v>
      </c>
      <c r="AA36" s="6"/>
      <c r="AB36" s="9">
        <v>15</v>
      </c>
      <c r="AC36" s="78"/>
      <c r="AD36" s="9" t="s">
        <v>162</v>
      </c>
      <c r="AE36" s="9" t="s">
        <v>163</v>
      </c>
      <c r="AF36" s="6"/>
      <c r="AG36" s="9"/>
      <c r="AH36" s="9"/>
      <c r="AI36" s="6"/>
      <c r="AJ36" s="22" t="s">
        <v>465</v>
      </c>
      <c r="AK36" s="9"/>
      <c r="AL36" s="9"/>
      <c r="AM36" s="76"/>
      <c r="AN36" s="9"/>
      <c r="AO36" s="156"/>
      <c r="AP36" s="156"/>
      <c r="AQ36" s="156"/>
      <c r="AR36" s="156"/>
      <c r="AS36" s="156"/>
      <c r="AT36" s="156"/>
      <c r="AU36" s="156"/>
      <c r="AV36" s="156"/>
      <c r="AW36" s="156"/>
      <c r="AX36" s="156"/>
      <c r="AY36" s="156"/>
      <c r="AZ36" s="156" t="s">
        <v>162</v>
      </c>
      <c r="BA36" s="156"/>
      <c r="BB36" s="156" t="s">
        <v>163</v>
      </c>
      <c r="BC36" s="9"/>
      <c r="BD36" s="9"/>
      <c r="BE36" s="9"/>
      <c r="BF36" s="9" t="s">
        <v>163</v>
      </c>
      <c r="BG36" s="44" t="s">
        <v>1357</v>
      </c>
      <c r="BH36" s="64"/>
      <c r="BI36" s="9"/>
      <c r="BJ36" s="9"/>
      <c r="BK36" s="9"/>
      <c r="BL36" s="9"/>
      <c r="BM36" s="9"/>
      <c r="BN36" s="9"/>
      <c r="BO36" s="9"/>
      <c r="BP36" s="9"/>
      <c r="BQ36" s="57"/>
      <c r="BR36" s="9"/>
      <c r="BS36" s="9"/>
      <c r="BT36" s="9" t="s">
        <v>466</v>
      </c>
      <c r="BU36" s="22" t="s">
        <v>461</v>
      </c>
      <c r="BV36" s="70" t="s">
        <v>467</v>
      </c>
      <c r="BW36" s="9"/>
      <c r="BX36" s="22"/>
      <c r="BY36" s="155"/>
      <c r="BZ36" s="20">
        <v>37.566535999999999</v>
      </c>
      <c r="CA36" s="11">
        <v>126.977966</v>
      </c>
      <c r="CB36" s="8">
        <v>44654</v>
      </c>
      <c r="CC36" s="2">
        <v>0</v>
      </c>
      <c r="CD36" s="2">
        <v>0</v>
      </c>
      <c r="CE36" s="2">
        <v>0</v>
      </c>
      <c r="CF36" s="2">
        <v>0</v>
      </c>
      <c r="CG36" s="13"/>
      <c r="CH36" s="10"/>
      <c r="CI36" s="20" t="s">
        <v>176</v>
      </c>
      <c r="CJ36" s="54"/>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row>
    <row r="37" spans="1:112" s="5" customFormat="1" ht="40.4" customHeight="1" x14ac:dyDescent="0.25">
      <c r="A37" s="69" t="s">
        <v>1333</v>
      </c>
      <c r="B37" s="69" t="s">
        <v>163</v>
      </c>
      <c r="C37" s="69"/>
      <c r="D37" s="72" t="s">
        <v>222</v>
      </c>
      <c r="E37" s="22" t="s">
        <v>224</v>
      </c>
      <c r="F37" s="22" t="s">
        <v>221</v>
      </c>
      <c r="G37" s="9"/>
      <c r="H37" s="22"/>
      <c r="I37" s="9" t="s">
        <v>157</v>
      </c>
      <c r="J37" s="9" t="s">
        <v>158</v>
      </c>
      <c r="K37" s="9" t="s">
        <v>160</v>
      </c>
      <c r="L37" s="9" t="s">
        <v>160</v>
      </c>
      <c r="M37" s="9" t="s">
        <v>223</v>
      </c>
      <c r="N37" s="9" t="s">
        <v>162</v>
      </c>
      <c r="O37" s="9" t="s">
        <v>163</v>
      </c>
      <c r="P37" s="77">
        <v>2</v>
      </c>
      <c r="Q37" s="9">
        <v>2018</v>
      </c>
      <c r="R37" s="9">
        <v>2021</v>
      </c>
      <c r="S37" s="9" t="s">
        <v>225</v>
      </c>
      <c r="T37" s="18">
        <v>5000</v>
      </c>
      <c r="U37" s="20">
        <v>40</v>
      </c>
      <c r="V37" s="20" t="s">
        <v>156</v>
      </c>
      <c r="W37" s="20"/>
      <c r="X37" s="56" t="s">
        <v>165</v>
      </c>
      <c r="Y37" s="6"/>
      <c r="Z37" s="9"/>
      <c r="AA37" s="6"/>
      <c r="AB37" s="9"/>
      <c r="AC37" s="78"/>
      <c r="AD37" s="9"/>
      <c r="AE37" s="9"/>
      <c r="AF37" s="6"/>
      <c r="AG37" s="9"/>
      <c r="AH37" s="9"/>
      <c r="AI37" s="6"/>
      <c r="AJ37" s="22"/>
      <c r="AK37" s="9"/>
      <c r="AL37" s="9"/>
      <c r="AM37" s="7"/>
      <c r="AN37" s="9" t="s">
        <v>226</v>
      </c>
      <c r="AO37" s="156" t="s">
        <v>163</v>
      </c>
      <c r="AP37" s="156" t="s">
        <v>168</v>
      </c>
      <c r="AQ37" s="156"/>
      <c r="AR37" s="156"/>
      <c r="AS37" s="156"/>
      <c r="AT37" s="156"/>
      <c r="AU37" s="156"/>
      <c r="AV37" s="156"/>
      <c r="AW37" s="155"/>
      <c r="AX37" s="156"/>
      <c r="AY37" s="156"/>
      <c r="AZ37" s="156"/>
      <c r="BA37" s="156"/>
      <c r="BB37" s="156"/>
      <c r="BC37" s="9"/>
      <c r="BD37" s="9"/>
      <c r="BE37" s="9"/>
      <c r="BF37" s="9"/>
      <c r="BG37" s="44" t="s">
        <v>227</v>
      </c>
      <c r="BH37" s="64"/>
      <c r="BI37" s="9"/>
      <c r="BJ37" s="74"/>
      <c r="BK37" s="74"/>
      <c r="BL37" s="74"/>
      <c r="BM37" s="74"/>
      <c r="BN37" s="74"/>
      <c r="BO37" s="74"/>
      <c r="BP37" s="74"/>
      <c r="BQ37" s="57" t="s">
        <v>228</v>
      </c>
      <c r="BR37" s="9"/>
      <c r="BS37" s="9"/>
      <c r="BT37" s="9" t="s">
        <v>229</v>
      </c>
      <c r="BU37" s="22" t="s">
        <v>230</v>
      </c>
      <c r="BV37" s="70" t="s">
        <v>231</v>
      </c>
      <c r="BW37" s="9" t="s">
        <v>232</v>
      </c>
      <c r="BX37" s="22"/>
      <c r="BY37" s="155" t="s">
        <v>233</v>
      </c>
      <c r="BZ37" s="20">
        <v>39.904201999999998</v>
      </c>
      <c r="CA37" s="11">
        <v>116.407394</v>
      </c>
      <c r="CB37" s="8">
        <v>44654</v>
      </c>
      <c r="CC37" s="2">
        <v>0</v>
      </c>
      <c r="CD37" s="2">
        <v>0</v>
      </c>
      <c r="CE37" s="2">
        <v>0</v>
      </c>
      <c r="CF37" s="2">
        <v>0</v>
      </c>
      <c r="CG37" s="13"/>
      <c r="CH37" s="10">
        <v>44898</v>
      </c>
      <c r="CI37" s="20" t="s">
        <v>176</v>
      </c>
      <c r="CJ37" s="54"/>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row>
    <row r="38" spans="1:112" s="5" customFormat="1" ht="40.4" customHeight="1" x14ac:dyDescent="0.25">
      <c r="A38" s="69"/>
      <c r="B38" s="69"/>
      <c r="C38" s="69"/>
      <c r="D38" s="72" t="s">
        <v>1358</v>
      </c>
      <c r="E38" s="155" t="s">
        <v>1359</v>
      </c>
      <c r="F38" s="22" t="s">
        <v>1360</v>
      </c>
      <c r="G38" s="9"/>
      <c r="H38" s="22"/>
      <c r="I38" s="9" t="s">
        <v>157</v>
      </c>
      <c r="J38" s="9" t="s">
        <v>450</v>
      </c>
      <c r="K38" s="9"/>
      <c r="L38" s="9"/>
      <c r="M38" s="9" t="s">
        <v>223</v>
      </c>
      <c r="N38" s="9"/>
      <c r="O38" s="9"/>
      <c r="P38" s="9"/>
      <c r="Q38" s="9"/>
      <c r="R38" s="9"/>
      <c r="S38" s="9"/>
      <c r="T38" s="7">
        <v>600</v>
      </c>
      <c r="U38" s="20">
        <v>40</v>
      </c>
      <c r="V38" s="20" t="s">
        <v>156</v>
      </c>
      <c r="W38" s="20"/>
      <c r="X38" s="56" t="s">
        <v>165</v>
      </c>
      <c r="Y38" s="6"/>
      <c r="Z38" s="9"/>
      <c r="AA38" s="6"/>
      <c r="AB38" s="9"/>
      <c r="AC38" s="78"/>
      <c r="AD38" s="9"/>
      <c r="AE38" s="9"/>
      <c r="AF38" s="6"/>
      <c r="AG38" s="9"/>
      <c r="AH38" s="9"/>
      <c r="AI38" s="6"/>
      <c r="AJ38" s="22"/>
      <c r="AK38" s="9"/>
      <c r="AL38" s="9"/>
      <c r="AM38" s="7"/>
      <c r="AN38" s="9"/>
      <c r="AO38" s="156"/>
      <c r="AP38" s="156"/>
      <c r="AQ38" s="156"/>
      <c r="AR38" s="156"/>
      <c r="AS38" s="156"/>
      <c r="AT38" s="156"/>
      <c r="AU38" s="156"/>
      <c r="AV38" s="156"/>
      <c r="AW38" s="156"/>
      <c r="AX38" s="156"/>
      <c r="AY38" s="156"/>
      <c r="AZ38" s="156"/>
      <c r="BA38" s="156"/>
      <c r="BB38" s="156"/>
      <c r="BC38" s="9"/>
      <c r="BD38" s="9"/>
      <c r="BE38" s="9"/>
      <c r="BF38" s="9"/>
      <c r="BG38" s="44"/>
      <c r="BH38" s="64"/>
      <c r="BI38" s="44"/>
      <c r="BJ38" s="9"/>
      <c r="BK38" s="9"/>
      <c r="BL38" s="9"/>
      <c r="BM38" s="9"/>
      <c r="BN38" s="9"/>
      <c r="BO38" s="9"/>
      <c r="BP38" s="9"/>
      <c r="BQ38" s="57"/>
      <c r="BR38" s="9"/>
      <c r="BS38" s="9"/>
      <c r="BT38" s="9"/>
      <c r="BU38" s="22" t="s">
        <v>1361</v>
      </c>
      <c r="BV38" s="70" t="s">
        <v>1362</v>
      </c>
      <c r="BW38" s="9"/>
      <c r="BX38" s="22"/>
      <c r="BY38" s="155"/>
      <c r="BZ38" s="20"/>
      <c r="CA38" s="11"/>
      <c r="CB38" s="8">
        <v>44654</v>
      </c>
      <c r="CC38" s="2">
        <v>0</v>
      </c>
      <c r="CD38" s="2">
        <v>0</v>
      </c>
      <c r="CE38" s="2">
        <v>0</v>
      </c>
      <c r="CF38" s="2">
        <v>0</v>
      </c>
      <c r="CG38" s="13"/>
      <c r="CH38" s="10"/>
      <c r="CI38" s="20" t="s">
        <v>176</v>
      </c>
      <c r="CJ38" s="54"/>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row>
    <row r="39" spans="1:112" s="5" customFormat="1" ht="40.4" customHeight="1" x14ac:dyDescent="0.25">
      <c r="A39" s="69"/>
      <c r="B39" s="69"/>
      <c r="C39" s="69"/>
      <c r="D39" s="72" t="s">
        <v>246</v>
      </c>
      <c r="E39" s="22" t="s">
        <v>248</v>
      </c>
      <c r="F39" s="22" t="s">
        <v>244</v>
      </c>
      <c r="G39" s="9" t="s">
        <v>245</v>
      </c>
      <c r="H39" s="22"/>
      <c r="I39" s="9" t="s">
        <v>157</v>
      </c>
      <c r="J39" s="9" t="s">
        <v>158</v>
      </c>
      <c r="K39" s="9" t="s">
        <v>160</v>
      </c>
      <c r="L39" s="9" t="s">
        <v>160</v>
      </c>
      <c r="M39" s="9" t="s">
        <v>247</v>
      </c>
      <c r="N39" s="9" t="s">
        <v>162</v>
      </c>
      <c r="O39" s="9" t="s">
        <v>163</v>
      </c>
      <c r="P39" s="9">
        <v>3</v>
      </c>
      <c r="Q39" s="9">
        <v>2014</v>
      </c>
      <c r="R39" s="9">
        <v>2017</v>
      </c>
      <c r="S39" s="9" t="s">
        <v>164</v>
      </c>
      <c r="T39" s="18">
        <v>2700</v>
      </c>
      <c r="U39" s="20">
        <v>55</v>
      </c>
      <c r="V39" s="20">
        <v>74</v>
      </c>
      <c r="W39" s="20"/>
      <c r="X39" s="56" t="s">
        <v>165</v>
      </c>
      <c r="Y39" s="6"/>
      <c r="Z39" s="9">
        <v>30</v>
      </c>
      <c r="AA39" s="6"/>
      <c r="AB39" s="9">
        <v>15</v>
      </c>
      <c r="AC39" s="78"/>
      <c r="AD39" s="9" t="s">
        <v>163</v>
      </c>
      <c r="AE39" s="9" t="s">
        <v>163</v>
      </c>
      <c r="AF39" s="6"/>
      <c r="AG39" s="9"/>
      <c r="AH39" s="9"/>
      <c r="AI39" s="6"/>
      <c r="AJ39" s="22" t="s">
        <v>1363</v>
      </c>
      <c r="AK39" s="9"/>
      <c r="AL39" s="9"/>
      <c r="AM39" s="7"/>
      <c r="AN39" s="9" t="s">
        <v>196</v>
      </c>
      <c r="AO39" s="156"/>
      <c r="AP39" s="156"/>
      <c r="AQ39" s="156"/>
      <c r="AR39" s="156"/>
      <c r="AS39" s="156"/>
      <c r="AT39" s="156"/>
      <c r="AU39" s="156"/>
      <c r="AV39" s="156"/>
      <c r="AW39" s="155"/>
      <c r="AX39" s="156"/>
      <c r="AY39" s="156"/>
      <c r="AZ39" s="156"/>
      <c r="BA39" s="156"/>
      <c r="BB39" s="156"/>
      <c r="BC39" s="9"/>
      <c r="BD39" s="9"/>
      <c r="BE39" s="9"/>
      <c r="BF39" s="9"/>
      <c r="BG39" s="44" t="s">
        <v>249</v>
      </c>
      <c r="BH39" s="64"/>
      <c r="BI39" s="9"/>
      <c r="BJ39" s="74"/>
      <c r="BK39" s="74"/>
      <c r="BL39" s="74"/>
      <c r="BM39" s="74"/>
      <c r="BN39" s="74"/>
      <c r="BO39" s="74"/>
      <c r="BP39" s="74"/>
      <c r="BQ39" s="57" t="s">
        <v>1364</v>
      </c>
      <c r="BR39" s="9" t="s">
        <v>163</v>
      </c>
      <c r="BS39" s="9" t="s">
        <v>1186</v>
      </c>
      <c r="BT39" s="9" t="s">
        <v>250</v>
      </c>
      <c r="BU39" s="22" t="s">
        <v>248</v>
      </c>
      <c r="BV39" s="70" t="s">
        <v>251</v>
      </c>
      <c r="BW39" s="9" t="s">
        <v>252</v>
      </c>
      <c r="BX39" s="22" t="s">
        <v>248</v>
      </c>
      <c r="BY39" s="155" t="s">
        <v>253</v>
      </c>
      <c r="BZ39" s="20">
        <v>39.904201999999998</v>
      </c>
      <c r="CA39" s="11">
        <v>116.407394</v>
      </c>
      <c r="CB39" s="8">
        <v>44654</v>
      </c>
      <c r="CC39" s="2">
        <v>0</v>
      </c>
      <c r="CD39" s="2">
        <v>0</v>
      </c>
      <c r="CE39" s="2">
        <v>0</v>
      </c>
      <c r="CF39" s="2">
        <v>0</v>
      </c>
      <c r="CG39" s="13"/>
      <c r="CH39" s="10">
        <v>44898</v>
      </c>
      <c r="CI39" s="20" t="s">
        <v>176</v>
      </c>
      <c r="CJ39" s="54"/>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row>
    <row r="40" spans="1:112" s="5" customFormat="1" ht="40.4" customHeight="1" x14ac:dyDescent="0.25">
      <c r="A40" s="69"/>
      <c r="B40" s="69" t="s">
        <v>163</v>
      </c>
      <c r="C40" s="69"/>
      <c r="D40" s="72" t="s">
        <v>256</v>
      </c>
      <c r="E40" s="22" t="s">
        <v>257</v>
      </c>
      <c r="F40" s="22" t="s">
        <v>254</v>
      </c>
      <c r="G40" s="9" t="s">
        <v>255</v>
      </c>
      <c r="H40" s="22"/>
      <c r="I40" s="9" t="s">
        <v>157</v>
      </c>
      <c r="J40" s="9" t="s">
        <v>158</v>
      </c>
      <c r="K40" s="9" t="s">
        <v>160</v>
      </c>
      <c r="L40" s="9" t="s">
        <v>160</v>
      </c>
      <c r="M40" s="9" t="s">
        <v>247</v>
      </c>
      <c r="N40" s="9" t="s">
        <v>162</v>
      </c>
      <c r="O40" s="9" t="s">
        <v>163</v>
      </c>
      <c r="P40" s="9">
        <v>9</v>
      </c>
      <c r="Q40" s="9">
        <v>2018</v>
      </c>
      <c r="R40" s="9">
        <v>2020</v>
      </c>
      <c r="S40" s="9" t="s">
        <v>164</v>
      </c>
      <c r="T40" s="18">
        <v>30000</v>
      </c>
      <c r="U40" s="20">
        <v>50</v>
      </c>
      <c r="V40" s="20">
        <v>74</v>
      </c>
      <c r="W40" s="20"/>
      <c r="X40" s="56" t="s">
        <v>165</v>
      </c>
      <c r="Y40" s="6" t="s">
        <v>1260</v>
      </c>
      <c r="Z40" s="9">
        <v>30</v>
      </c>
      <c r="AA40" s="6" t="s">
        <v>1261</v>
      </c>
      <c r="AB40" s="9">
        <v>15</v>
      </c>
      <c r="AC40" s="78"/>
      <c r="AD40" s="9" t="s">
        <v>163</v>
      </c>
      <c r="AE40" s="9" t="s">
        <v>163</v>
      </c>
      <c r="AF40" s="6"/>
      <c r="AG40" s="9"/>
      <c r="AH40" s="9"/>
      <c r="AI40" s="6" t="s">
        <v>1261</v>
      </c>
      <c r="AJ40" s="22" t="s">
        <v>1365</v>
      </c>
      <c r="AK40" s="9" t="s">
        <v>163</v>
      </c>
      <c r="AL40" s="9" t="s">
        <v>162</v>
      </c>
      <c r="AM40" s="7" t="s">
        <v>1366</v>
      </c>
      <c r="AN40" s="9" t="s">
        <v>258</v>
      </c>
      <c r="AO40" s="156" t="s">
        <v>163</v>
      </c>
      <c r="AP40" s="156" t="s">
        <v>259</v>
      </c>
      <c r="AQ40" s="156"/>
      <c r="AR40" s="156"/>
      <c r="AS40" s="156"/>
      <c r="AT40" s="156"/>
      <c r="AU40" s="156"/>
      <c r="AV40" s="156"/>
      <c r="AW40" s="155"/>
      <c r="AX40" s="156"/>
      <c r="AY40" s="156"/>
      <c r="AZ40" s="156" t="s">
        <v>163</v>
      </c>
      <c r="BA40" s="156"/>
      <c r="BB40" s="156"/>
      <c r="BC40" s="9"/>
      <c r="BD40" s="9"/>
      <c r="BE40" s="9"/>
      <c r="BF40" s="9"/>
      <c r="BG40" s="44" t="s">
        <v>260</v>
      </c>
      <c r="BH40" s="64"/>
      <c r="BI40" s="9"/>
      <c r="BJ40" s="74"/>
      <c r="BK40" s="74"/>
      <c r="BL40" s="74"/>
      <c r="BM40" s="74"/>
      <c r="BN40" s="74"/>
      <c r="BO40" s="74"/>
      <c r="BP40" s="74"/>
      <c r="BQ40" s="57" t="s">
        <v>261</v>
      </c>
      <c r="BR40" s="9" t="s">
        <v>163</v>
      </c>
      <c r="BS40" s="9"/>
      <c r="BT40" s="9" t="s">
        <v>262</v>
      </c>
      <c r="BU40" s="22" t="s">
        <v>257</v>
      </c>
      <c r="BV40" s="70" t="s">
        <v>263</v>
      </c>
      <c r="BW40" s="9" t="s">
        <v>264</v>
      </c>
      <c r="BX40" s="22" t="s">
        <v>257</v>
      </c>
      <c r="BY40" s="155" t="s">
        <v>265</v>
      </c>
      <c r="BZ40" s="20">
        <v>39.904201999999998</v>
      </c>
      <c r="CA40" s="11">
        <v>116.407394</v>
      </c>
      <c r="CB40" s="8">
        <v>44654</v>
      </c>
      <c r="CC40" s="2">
        <v>0</v>
      </c>
      <c r="CD40" s="2">
        <v>0</v>
      </c>
      <c r="CE40" s="2">
        <v>0</v>
      </c>
      <c r="CF40" s="2">
        <v>0</v>
      </c>
      <c r="CG40" s="13"/>
      <c r="CH40" s="10">
        <v>44745</v>
      </c>
      <c r="CI40" s="20" t="s">
        <v>176</v>
      </c>
      <c r="CJ40" s="54"/>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row>
    <row r="41" spans="1:112" s="5" customFormat="1" ht="40.4" customHeight="1" x14ac:dyDescent="0.25">
      <c r="A41" s="69"/>
      <c r="B41" s="69" t="s">
        <v>163</v>
      </c>
      <c r="C41" s="69"/>
      <c r="D41" s="72" t="s">
        <v>268</v>
      </c>
      <c r="E41" s="22" t="s">
        <v>269</v>
      </c>
      <c r="F41" s="22" t="s">
        <v>266</v>
      </c>
      <c r="G41" s="9" t="s">
        <v>267</v>
      </c>
      <c r="H41" s="22"/>
      <c r="I41" s="9" t="s">
        <v>157</v>
      </c>
      <c r="J41" s="9" t="s">
        <v>158</v>
      </c>
      <c r="K41" s="9" t="s">
        <v>160</v>
      </c>
      <c r="L41" s="9" t="s">
        <v>160</v>
      </c>
      <c r="M41" s="9" t="s">
        <v>247</v>
      </c>
      <c r="N41" s="9" t="s">
        <v>162</v>
      </c>
      <c r="O41" s="9" t="s">
        <v>163</v>
      </c>
      <c r="P41" s="9">
        <v>9</v>
      </c>
      <c r="Q41" s="9">
        <v>2019</v>
      </c>
      <c r="R41" s="9">
        <v>2028</v>
      </c>
      <c r="S41" s="9" t="s">
        <v>225</v>
      </c>
      <c r="T41" s="18">
        <v>115500</v>
      </c>
      <c r="U41" s="20">
        <v>50</v>
      </c>
      <c r="V41" s="20">
        <v>74</v>
      </c>
      <c r="W41" s="20"/>
      <c r="X41" s="56" t="s">
        <v>165</v>
      </c>
      <c r="Y41" s="6" t="s">
        <v>1260</v>
      </c>
      <c r="Z41" s="9">
        <v>30</v>
      </c>
      <c r="AA41" s="6" t="s">
        <v>1261</v>
      </c>
      <c r="AB41" s="9">
        <v>15</v>
      </c>
      <c r="AC41" s="78"/>
      <c r="AD41" s="9" t="s">
        <v>163</v>
      </c>
      <c r="AE41" s="9" t="s">
        <v>163</v>
      </c>
      <c r="AF41" s="6"/>
      <c r="AG41" s="9"/>
      <c r="AH41" s="9"/>
      <c r="AI41" s="6" t="s">
        <v>1261</v>
      </c>
      <c r="AJ41" s="22" t="s">
        <v>1367</v>
      </c>
      <c r="AK41" s="9" t="s">
        <v>163</v>
      </c>
      <c r="AL41" s="9" t="s">
        <v>162</v>
      </c>
      <c r="AM41" s="7" t="s">
        <v>1366</v>
      </c>
      <c r="AN41" s="9" t="s">
        <v>167</v>
      </c>
      <c r="AO41" s="156" t="s">
        <v>163</v>
      </c>
      <c r="AP41" s="156" t="s">
        <v>259</v>
      </c>
      <c r="AQ41" s="156"/>
      <c r="AR41" s="156"/>
      <c r="AS41" s="156"/>
      <c r="AT41" s="156"/>
      <c r="AU41" s="156"/>
      <c r="AV41" s="156"/>
      <c r="AW41" s="155"/>
      <c r="AX41" s="156"/>
      <c r="AY41" s="156"/>
      <c r="AZ41" s="156" t="s">
        <v>163</v>
      </c>
      <c r="BA41" s="156"/>
      <c r="BB41" s="156"/>
      <c r="BC41" s="9"/>
      <c r="BD41" s="9"/>
      <c r="BE41" s="9"/>
      <c r="BF41" s="9"/>
      <c r="BG41" s="44" t="s">
        <v>270</v>
      </c>
      <c r="BH41" s="64" t="s">
        <v>162</v>
      </c>
      <c r="BI41" s="9" t="s">
        <v>156</v>
      </c>
      <c r="BJ41" s="74" t="s">
        <v>156</v>
      </c>
      <c r="BK41" s="74" t="s">
        <v>156</v>
      </c>
      <c r="BL41" s="74" t="s">
        <v>156</v>
      </c>
      <c r="BM41" s="74" t="s">
        <v>156</v>
      </c>
      <c r="BN41" s="74" t="s">
        <v>156</v>
      </c>
      <c r="BO41" s="74" t="s">
        <v>156</v>
      </c>
      <c r="BP41" s="74" t="s">
        <v>156</v>
      </c>
      <c r="BQ41" s="57" t="s">
        <v>1368</v>
      </c>
      <c r="BR41" s="9" t="s">
        <v>163</v>
      </c>
      <c r="BS41" s="9"/>
      <c r="BT41" s="9" t="s">
        <v>262</v>
      </c>
      <c r="BU41" s="22" t="s">
        <v>269</v>
      </c>
      <c r="BV41" s="70" t="s">
        <v>263</v>
      </c>
      <c r="BW41" s="9" t="s">
        <v>271</v>
      </c>
      <c r="BX41" s="22" t="s">
        <v>272</v>
      </c>
      <c r="BY41" s="110" t="s">
        <v>265</v>
      </c>
      <c r="BZ41" s="20">
        <v>39.904201999999998</v>
      </c>
      <c r="CA41" s="11">
        <v>116.407394</v>
      </c>
      <c r="CB41" s="8">
        <v>44654</v>
      </c>
      <c r="CC41" s="2">
        <v>0</v>
      </c>
      <c r="CD41" s="2">
        <v>0</v>
      </c>
      <c r="CE41" s="2">
        <v>0</v>
      </c>
      <c r="CF41" s="2">
        <v>0</v>
      </c>
      <c r="CG41" s="13"/>
      <c r="CH41" s="10"/>
      <c r="CI41" s="20" t="s">
        <v>176</v>
      </c>
      <c r="CJ41" s="54"/>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row>
    <row r="42" spans="1:112" s="5" customFormat="1" ht="40.4" customHeight="1" x14ac:dyDescent="0.25">
      <c r="A42" s="69"/>
      <c r="B42" s="69"/>
      <c r="C42" s="69"/>
      <c r="D42" s="72" t="s">
        <v>438</v>
      </c>
      <c r="E42" s="155" t="s">
        <v>443</v>
      </c>
      <c r="F42" s="22" t="s">
        <v>439</v>
      </c>
      <c r="G42" s="9"/>
      <c r="H42" s="22"/>
      <c r="I42" s="9" t="s">
        <v>157</v>
      </c>
      <c r="J42" s="9" t="s">
        <v>440</v>
      </c>
      <c r="K42" s="9" t="s">
        <v>441</v>
      </c>
      <c r="L42" s="9" t="s">
        <v>442</v>
      </c>
      <c r="M42" s="9" t="s">
        <v>223</v>
      </c>
      <c r="N42" s="9" t="s">
        <v>162</v>
      </c>
      <c r="O42" s="9" t="s">
        <v>162</v>
      </c>
      <c r="P42" s="9">
        <v>1</v>
      </c>
      <c r="Q42" s="9">
        <v>2019</v>
      </c>
      <c r="R42" s="9">
        <v>2021</v>
      </c>
      <c r="S42" s="9" t="s">
        <v>225</v>
      </c>
      <c r="T42" s="7">
        <v>200</v>
      </c>
      <c r="U42" s="20">
        <v>50</v>
      </c>
      <c r="V42" s="20">
        <v>74</v>
      </c>
      <c r="W42" s="20" t="s">
        <v>163</v>
      </c>
      <c r="X42" s="56" t="s">
        <v>165</v>
      </c>
      <c r="Y42" s="6" t="s">
        <v>1260</v>
      </c>
      <c r="Z42" s="9" t="s">
        <v>379</v>
      </c>
      <c r="AA42" s="6" t="s">
        <v>1261</v>
      </c>
      <c r="AB42" s="9">
        <v>15</v>
      </c>
      <c r="AC42" s="78"/>
      <c r="AD42" s="9" t="s">
        <v>162</v>
      </c>
      <c r="AE42" s="9" t="s">
        <v>163</v>
      </c>
      <c r="AF42" s="6"/>
      <c r="AG42" s="9"/>
      <c r="AH42" s="9"/>
      <c r="AI42" s="6"/>
      <c r="AJ42" s="22" t="s">
        <v>1369</v>
      </c>
      <c r="AK42" s="9" t="s">
        <v>163</v>
      </c>
      <c r="AL42" s="9" t="s">
        <v>162</v>
      </c>
      <c r="AM42" s="7"/>
      <c r="AN42" s="9" t="s">
        <v>167</v>
      </c>
      <c r="AO42" s="156"/>
      <c r="AP42" s="156"/>
      <c r="AQ42" s="156"/>
      <c r="AR42" s="156"/>
      <c r="AS42" s="156"/>
      <c r="AT42" s="156"/>
      <c r="AU42" s="156"/>
      <c r="AV42" s="156"/>
      <c r="AW42" s="156"/>
      <c r="AX42" s="156"/>
      <c r="AY42" s="156"/>
      <c r="AZ42" s="156"/>
      <c r="BA42" s="156"/>
      <c r="BB42" s="156"/>
      <c r="BC42" s="9"/>
      <c r="BD42" s="9"/>
      <c r="BE42" s="9"/>
      <c r="BF42" s="9"/>
      <c r="BG42" s="44" t="s">
        <v>1370</v>
      </c>
      <c r="BH42" s="64"/>
      <c r="BI42" s="44"/>
      <c r="BJ42" s="9"/>
      <c r="BK42" s="9"/>
      <c r="BL42" s="9"/>
      <c r="BM42" s="9"/>
      <c r="BN42" s="9"/>
      <c r="BO42" s="9"/>
      <c r="BP42" s="9"/>
      <c r="BQ42" s="57"/>
      <c r="BR42" s="9"/>
      <c r="BS42" s="9"/>
      <c r="BT42" s="9" t="s">
        <v>444</v>
      </c>
      <c r="BU42" s="22" t="s">
        <v>445</v>
      </c>
      <c r="BV42" s="70"/>
      <c r="BW42" s="9" t="s">
        <v>446</v>
      </c>
      <c r="BX42" s="22" t="s">
        <v>445</v>
      </c>
      <c r="BY42" s="155"/>
      <c r="BZ42" s="20">
        <v>30.733315000000001</v>
      </c>
      <c r="CA42" s="11">
        <v>76.779419000000004</v>
      </c>
      <c r="CB42" s="8">
        <v>44654</v>
      </c>
      <c r="CC42" s="2">
        <v>0</v>
      </c>
      <c r="CD42" s="2">
        <v>0</v>
      </c>
      <c r="CE42" s="2">
        <v>0</v>
      </c>
      <c r="CF42" s="2">
        <v>0</v>
      </c>
      <c r="CG42" s="13"/>
      <c r="CH42" s="10">
        <v>44898</v>
      </c>
      <c r="CI42" s="20" t="s">
        <v>176</v>
      </c>
      <c r="CJ42" s="54"/>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row>
    <row r="43" spans="1:112" s="5" customFormat="1" ht="40.4" customHeight="1" x14ac:dyDescent="0.25">
      <c r="A43" s="69"/>
      <c r="B43" s="69"/>
      <c r="C43" s="69"/>
      <c r="D43" s="72" t="s">
        <v>313</v>
      </c>
      <c r="E43" s="22" t="s">
        <v>316</v>
      </c>
      <c r="F43" s="22" t="s">
        <v>312</v>
      </c>
      <c r="G43" s="9"/>
      <c r="H43" s="22"/>
      <c r="I43" s="9" t="s">
        <v>157</v>
      </c>
      <c r="J43" s="9" t="s">
        <v>158</v>
      </c>
      <c r="K43" s="9" t="s">
        <v>314</v>
      </c>
      <c r="L43" s="9" t="s">
        <v>315</v>
      </c>
      <c r="M43" s="9" t="s">
        <v>247</v>
      </c>
      <c r="N43" s="9" t="s">
        <v>162</v>
      </c>
      <c r="O43" s="9" t="s">
        <v>162</v>
      </c>
      <c r="P43" s="9">
        <v>1</v>
      </c>
      <c r="Q43" s="9">
        <v>2019</v>
      </c>
      <c r="R43" s="9">
        <v>2021</v>
      </c>
      <c r="S43" s="9" t="s">
        <v>225</v>
      </c>
      <c r="T43" s="18">
        <v>900</v>
      </c>
      <c r="U43" s="20">
        <v>50</v>
      </c>
      <c r="V43" s="20">
        <v>75</v>
      </c>
      <c r="W43" s="20"/>
      <c r="X43" s="56" t="s">
        <v>165</v>
      </c>
      <c r="Y43" s="6" t="s">
        <v>1260</v>
      </c>
      <c r="Z43" s="9">
        <v>30</v>
      </c>
      <c r="AA43" s="6" t="s">
        <v>1260</v>
      </c>
      <c r="AB43" s="9">
        <v>5</v>
      </c>
      <c r="AC43" s="78" t="s">
        <v>1261</v>
      </c>
      <c r="AD43" s="9" t="s">
        <v>163</v>
      </c>
      <c r="AE43" s="9" t="s">
        <v>163</v>
      </c>
      <c r="AF43" s="6"/>
      <c r="AG43" s="9"/>
      <c r="AH43" s="9"/>
      <c r="AI43" s="6"/>
      <c r="AJ43" s="22" t="s">
        <v>317</v>
      </c>
      <c r="AK43" s="9"/>
      <c r="AL43" s="9" t="s">
        <v>162</v>
      </c>
      <c r="AM43" s="7"/>
      <c r="AN43" s="9"/>
      <c r="AO43" s="156"/>
      <c r="AP43" s="156"/>
      <c r="AQ43" s="156"/>
      <c r="AR43" s="156"/>
      <c r="AS43" s="156"/>
      <c r="AT43" s="156"/>
      <c r="AU43" s="156"/>
      <c r="AV43" s="156"/>
      <c r="AW43" s="155"/>
      <c r="AX43" s="156"/>
      <c r="AY43" s="156"/>
      <c r="AZ43" s="156" t="s">
        <v>163</v>
      </c>
      <c r="BA43" s="156"/>
      <c r="BB43" s="156"/>
      <c r="BC43" s="9"/>
      <c r="BD43" s="9"/>
      <c r="BE43" s="9"/>
      <c r="BF43" s="9"/>
      <c r="BG43" s="44" t="s">
        <v>318</v>
      </c>
      <c r="BH43" s="64"/>
      <c r="BI43" s="9"/>
      <c r="BJ43" s="74"/>
      <c r="BK43" s="74"/>
      <c r="BL43" s="74"/>
      <c r="BM43" s="74"/>
      <c r="BN43" s="74"/>
      <c r="BO43" s="74"/>
      <c r="BP43" s="74"/>
      <c r="BQ43" s="57"/>
      <c r="BR43" s="9"/>
      <c r="BS43" s="9"/>
      <c r="BT43" s="9" t="s">
        <v>319</v>
      </c>
      <c r="BU43" s="22" t="s">
        <v>316</v>
      </c>
      <c r="BV43" s="70" t="s">
        <v>320</v>
      </c>
      <c r="BW43" s="9"/>
      <c r="BX43" s="22"/>
      <c r="BY43" s="155"/>
      <c r="BZ43" s="20">
        <v>24.660851000000001</v>
      </c>
      <c r="CA43" s="11">
        <v>121.76505299999999</v>
      </c>
      <c r="CB43" s="8">
        <v>44654</v>
      </c>
      <c r="CC43" s="2">
        <v>0</v>
      </c>
      <c r="CD43" s="2">
        <v>0</v>
      </c>
      <c r="CE43" s="2">
        <v>0</v>
      </c>
      <c r="CF43" s="2">
        <v>0</v>
      </c>
      <c r="CG43" s="13"/>
      <c r="CH43" s="10">
        <v>44898</v>
      </c>
      <c r="CI43" s="20" t="s">
        <v>176</v>
      </c>
      <c r="CJ43" s="54"/>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row>
    <row r="44" spans="1:112" s="5" customFormat="1" ht="40.4" customHeight="1" x14ac:dyDescent="0.25">
      <c r="A44" s="69"/>
      <c r="B44" s="69"/>
      <c r="C44" s="69"/>
      <c r="D44" s="72" t="s">
        <v>352</v>
      </c>
      <c r="E44" s="22" t="s">
        <v>355</v>
      </c>
      <c r="F44" s="22" t="s">
        <v>1371</v>
      </c>
      <c r="G44" s="9" t="s">
        <v>351</v>
      </c>
      <c r="H44" s="22"/>
      <c r="I44" s="9" t="s">
        <v>157</v>
      </c>
      <c r="J44" s="9" t="s">
        <v>158</v>
      </c>
      <c r="K44" s="9" t="s">
        <v>353</v>
      </c>
      <c r="L44" s="9" t="s">
        <v>354</v>
      </c>
      <c r="M44" s="9" t="s">
        <v>247</v>
      </c>
      <c r="N44" s="9" t="s">
        <v>162</v>
      </c>
      <c r="O44" s="9"/>
      <c r="P44" s="9"/>
      <c r="Q44" s="9">
        <v>2014</v>
      </c>
      <c r="R44" s="9">
        <v>2018</v>
      </c>
      <c r="S44" s="9" t="s">
        <v>164</v>
      </c>
      <c r="T44" s="18">
        <v>6000</v>
      </c>
      <c r="U44" s="20">
        <v>45</v>
      </c>
      <c r="V44" s="20">
        <v>70</v>
      </c>
      <c r="W44" s="20"/>
      <c r="X44" s="56" t="s">
        <v>165</v>
      </c>
      <c r="Y44" s="6" t="s">
        <v>1260</v>
      </c>
      <c r="Z44" s="9">
        <v>20</v>
      </c>
      <c r="AA44" s="6" t="s">
        <v>1261</v>
      </c>
      <c r="AB44" s="9">
        <v>15</v>
      </c>
      <c r="AC44" s="78"/>
      <c r="AD44" s="9" t="s">
        <v>163</v>
      </c>
      <c r="AE44" s="9" t="s">
        <v>163</v>
      </c>
      <c r="AF44" s="6"/>
      <c r="AG44" s="9"/>
      <c r="AH44" s="9"/>
      <c r="AI44" s="6" t="s">
        <v>1261</v>
      </c>
      <c r="AJ44" s="22" t="s">
        <v>356</v>
      </c>
      <c r="AK44" s="9" t="s">
        <v>162</v>
      </c>
      <c r="AL44" s="9" t="s">
        <v>162</v>
      </c>
      <c r="AM44" s="7"/>
      <c r="AN44" s="9" t="s">
        <v>167</v>
      </c>
      <c r="AO44" s="156" t="s">
        <v>163</v>
      </c>
      <c r="AP44" s="156" t="s">
        <v>357</v>
      </c>
      <c r="AQ44" s="156"/>
      <c r="AR44" s="156"/>
      <c r="AS44" s="156"/>
      <c r="AT44" s="156"/>
      <c r="AU44" s="156"/>
      <c r="AV44" s="156"/>
      <c r="AW44" s="155"/>
      <c r="AX44" s="156"/>
      <c r="AY44" s="156"/>
      <c r="AZ44" s="156"/>
      <c r="BA44" s="156"/>
      <c r="BB44" s="156"/>
      <c r="BC44" s="9"/>
      <c r="BD44" s="9"/>
      <c r="BE44" s="9"/>
      <c r="BF44" s="9"/>
      <c r="BG44" s="44" t="s">
        <v>358</v>
      </c>
      <c r="BH44" s="64" t="s">
        <v>163</v>
      </c>
      <c r="BI44" s="9"/>
      <c r="BJ44" s="74"/>
      <c r="BK44" s="74"/>
      <c r="BL44" s="74"/>
      <c r="BM44" s="74"/>
      <c r="BN44" s="74"/>
      <c r="BO44" s="74"/>
      <c r="BP44" s="74"/>
      <c r="BQ44" s="57"/>
      <c r="BR44" s="9"/>
      <c r="BS44" s="9"/>
      <c r="BT44" s="22" t="s">
        <v>359</v>
      </c>
      <c r="BU44" s="22" t="s">
        <v>360</v>
      </c>
      <c r="BV44" s="70" t="s">
        <v>361</v>
      </c>
      <c r="BW44" s="9" t="s">
        <v>362</v>
      </c>
      <c r="BX44" s="22" t="s">
        <v>360</v>
      </c>
      <c r="BY44" s="22" t="s">
        <v>363</v>
      </c>
      <c r="BZ44" s="20">
        <v>31.230391000000001</v>
      </c>
      <c r="CA44" s="11">
        <v>121.47370100000001</v>
      </c>
      <c r="CB44" s="8">
        <v>44654</v>
      </c>
      <c r="CC44" s="2">
        <v>0</v>
      </c>
      <c r="CD44" s="2">
        <v>0</v>
      </c>
      <c r="CE44" s="2">
        <v>0</v>
      </c>
      <c r="CF44" s="2">
        <v>0</v>
      </c>
      <c r="CG44" s="13"/>
      <c r="CH44" s="10"/>
      <c r="CI44" s="20" t="s">
        <v>176</v>
      </c>
      <c r="CJ44" s="54"/>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row>
    <row r="45" spans="1:112" s="5" customFormat="1" ht="40.4" customHeight="1" x14ac:dyDescent="0.25">
      <c r="A45" s="69"/>
      <c r="B45" s="69"/>
      <c r="C45" s="69"/>
      <c r="D45" s="72" t="s">
        <v>1372</v>
      </c>
      <c r="E45" s="22" t="s">
        <v>355</v>
      </c>
      <c r="F45" s="22" t="s">
        <v>1373</v>
      </c>
      <c r="G45" s="9" t="s">
        <v>364</v>
      </c>
      <c r="H45" s="22"/>
      <c r="I45" s="9" t="s">
        <v>157</v>
      </c>
      <c r="J45" s="9" t="s">
        <v>158</v>
      </c>
      <c r="K45" s="9" t="s">
        <v>353</v>
      </c>
      <c r="L45" s="9" t="s">
        <v>354</v>
      </c>
      <c r="M45" s="9" t="s">
        <v>223</v>
      </c>
      <c r="N45" s="9" t="s">
        <v>162</v>
      </c>
      <c r="O45" s="9" t="s">
        <v>162</v>
      </c>
      <c r="P45" s="9">
        <v>1</v>
      </c>
      <c r="Q45" s="9">
        <v>2019</v>
      </c>
      <c r="R45" s="9">
        <v>2023</v>
      </c>
      <c r="S45" s="9" t="s">
        <v>225</v>
      </c>
      <c r="T45" s="18">
        <v>6000</v>
      </c>
      <c r="U45" s="20">
        <v>45</v>
      </c>
      <c r="V45" s="20">
        <v>75</v>
      </c>
      <c r="W45" s="20"/>
      <c r="X45" s="56" t="s">
        <v>165</v>
      </c>
      <c r="Y45" s="6" t="s">
        <v>1260</v>
      </c>
      <c r="Z45" s="9">
        <v>20</v>
      </c>
      <c r="AA45" s="6" t="s">
        <v>1261</v>
      </c>
      <c r="AB45" s="9">
        <v>15</v>
      </c>
      <c r="AC45" s="78"/>
      <c r="AD45" s="9" t="s">
        <v>162</v>
      </c>
      <c r="AE45" s="9"/>
      <c r="AF45" s="6"/>
      <c r="AG45" s="9"/>
      <c r="AH45" s="9"/>
      <c r="AI45" s="6" t="s">
        <v>1261</v>
      </c>
      <c r="AJ45" s="22" t="s">
        <v>356</v>
      </c>
      <c r="AK45" s="9" t="s">
        <v>162</v>
      </c>
      <c r="AL45" s="9" t="s">
        <v>162</v>
      </c>
      <c r="AM45" s="7"/>
      <c r="AN45" s="9" t="s">
        <v>167</v>
      </c>
      <c r="AO45" s="156" t="s">
        <v>163</v>
      </c>
      <c r="AP45" s="156" t="s">
        <v>357</v>
      </c>
      <c r="AQ45" s="156"/>
      <c r="AR45" s="156"/>
      <c r="AS45" s="156"/>
      <c r="AT45" s="156"/>
      <c r="AU45" s="156"/>
      <c r="AV45" s="156"/>
      <c r="AW45" s="155"/>
      <c r="AX45" s="156"/>
      <c r="AY45" s="156"/>
      <c r="AZ45" s="156"/>
      <c r="BA45" s="156"/>
      <c r="BB45" s="156"/>
      <c r="BC45" s="9"/>
      <c r="BD45" s="9"/>
      <c r="BE45" s="9"/>
      <c r="BF45" s="9"/>
      <c r="BG45" s="44" t="s">
        <v>365</v>
      </c>
      <c r="BH45" s="64"/>
      <c r="BI45" s="9"/>
      <c r="BJ45" s="74"/>
      <c r="BK45" s="74"/>
      <c r="BL45" s="74"/>
      <c r="BM45" s="74"/>
      <c r="BN45" s="74"/>
      <c r="BO45" s="74"/>
      <c r="BP45" s="74"/>
      <c r="BQ45" s="57"/>
      <c r="BR45" s="9"/>
      <c r="BS45" s="9"/>
      <c r="BT45" s="22" t="s">
        <v>359</v>
      </c>
      <c r="BU45" s="22" t="s">
        <v>360</v>
      </c>
      <c r="BV45" s="70" t="s">
        <v>366</v>
      </c>
      <c r="BW45" s="9" t="s">
        <v>362</v>
      </c>
      <c r="BX45" s="22" t="s">
        <v>360</v>
      </c>
      <c r="BY45" s="22" t="s">
        <v>363</v>
      </c>
      <c r="BZ45" s="20">
        <v>31.230391000000001</v>
      </c>
      <c r="CA45" s="11">
        <v>121.47370100000001</v>
      </c>
      <c r="CB45" s="8">
        <v>44203</v>
      </c>
      <c r="CC45" s="2">
        <v>0</v>
      </c>
      <c r="CD45" s="2">
        <v>0</v>
      </c>
      <c r="CE45" s="2">
        <v>0</v>
      </c>
      <c r="CF45" s="2">
        <v>0</v>
      </c>
      <c r="CG45" s="13"/>
      <c r="CH45" s="10"/>
      <c r="CI45" s="20" t="s">
        <v>176</v>
      </c>
      <c r="CJ45" s="54"/>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row>
    <row r="46" spans="1:112" s="5" customFormat="1" ht="40.4" customHeight="1" x14ac:dyDescent="0.25">
      <c r="A46" s="69"/>
      <c r="B46" s="69"/>
      <c r="C46" s="69"/>
      <c r="D46" s="72" t="s">
        <v>340</v>
      </c>
      <c r="E46" s="22" t="s">
        <v>342</v>
      </c>
      <c r="F46" s="22" t="s">
        <v>339</v>
      </c>
      <c r="G46" s="9"/>
      <c r="H46" s="22"/>
      <c r="I46" s="9" t="s">
        <v>157</v>
      </c>
      <c r="J46" s="9" t="s">
        <v>158</v>
      </c>
      <c r="K46" s="9" t="s">
        <v>220</v>
      </c>
      <c r="L46" s="9" t="s">
        <v>341</v>
      </c>
      <c r="M46" s="9" t="s">
        <v>223</v>
      </c>
      <c r="N46" s="9" t="s">
        <v>162</v>
      </c>
      <c r="O46" s="9" t="s">
        <v>163</v>
      </c>
      <c r="P46" s="9">
        <v>18</v>
      </c>
      <c r="Q46" s="9">
        <v>2018</v>
      </c>
      <c r="R46" s="9">
        <v>2023</v>
      </c>
      <c r="S46" s="9" t="s">
        <v>225</v>
      </c>
      <c r="T46" s="18">
        <v>20000</v>
      </c>
      <c r="U46" s="20">
        <v>18</v>
      </c>
      <c r="V46" s="20">
        <v>75</v>
      </c>
      <c r="W46" s="20"/>
      <c r="X46" s="56" t="s">
        <v>165</v>
      </c>
      <c r="Y46" s="6" t="s">
        <v>1260</v>
      </c>
      <c r="Z46" s="9">
        <v>20</v>
      </c>
      <c r="AA46" s="6" t="s">
        <v>1261</v>
      </c>
      <c r="AB46" s="9">
        <v>15</v>
      </c>
      <c r="AC46" s="78"/>
      <c r="AD46" s="9" t="s">
        <v>163</v>
      </c>
      <c r="AE46" s="9"/>
      <c r="AF46" s="6"/>
      <c r="AG46" s="9"/>
      <c r="AH46" s="9"/>
      <c r="AI46" s="6"/>
      <c r="AJ46" s="22" t="s">
        <v>1374</v>
      </c>
      <c r="AK46" s="9" t="s">
        <v>163</v>
      </c>
      <c r="AL46" s="9" t="s">
        <v>163</v>
      </c>
      <c r="AM46" s="7" t="s">
        <v>343</v>
      </c>
      <c r="AN46" s="9"/>
      <c r="AO46" s="156"/>
      <c r="AP46" s="156"/>
      <c r="AQ46" s="156"/>
      <c r="AR46" s="156"/>
      <c r="AS46" s="156"/>
      <c r="AT46" s="156"/>
      <c r="AU46" s="156"/>
      <c r="AV46" s="156"/>
      <c r="AW46" s="155"/>
      <c r="AX46" s="156"/>
      <c r="AY46" s="156"/>
      <c r="AZ46" s="156"/>
      <c r="BA46" s="156"/>
      <c r="BB46" s="156"/>
      <c r="BC46" s="9"/>
      <c r="BD46" s="9"/>
      <c r="BE46" s="9"/>
      <c r="BF46" s="9"/>
      <c r="BG46" s="44" t="s">
        <v>344</v>
      </c>
      <c r="BH46" s="64" t="s">
        <v>162</v>
      </c>
      <c r="BI46" s="9" t="s">
        <v>156</v>
      </c>
      <c r="BJ46" s="74" t="s">
        <v>156</v>
      </c>
      <c r="BK46" s="74" t="s">
        <v>156</v>
      </c>
      <c r="BL46" s="74" t="s">
        <v>156</v>
      </c>
      <c r="BM46" s="74" t="s">
        <v>156</v>
      </c>
      <c r="BN46" s="74" t="s">
        <v>156</v>
      </c>
      <c r="BO46" s="74" t="s">
        <v>156</v>
      </c>
      <c r="BP46" s="74" t="s">
        <v>156</v>
      </c>
      <c r="BQ46" s="57"/>
      <c r="BR46" s="9"/>
      <c r="BS46" s="9"/>
      <c r="BT46" s="9" t="s">
        <v>345</v>
      </c>
      <c r="BU46" s="22" t="s">
        <v>346</v>
      </c>
      <c r="BV46" s="70" t="s">
        <v>347</v>
      </c>
      <c r="BW46" s="9" t="s">
        <v>348</v>
      </c>
      <c r="BX46" s="22" t="s">
        <v>349</v>
      </c>
      <c r="BY46" s="155" t="s">
        <v>350</v>
      </c>
      <c r="BZ46" s="20">
        <v>30.274083999999998</v>
      </c>
      <c r="CA46" s="11">
        <v>120.155067</v>
      </c>
      <c r="CB46" s="8">
        <v>44654</v>
      </c>
      <c r="CC46" s="2">
        <v>0</v>
      </c>
      <c r="CD46" s="2">
        <v>0</v>
      </c>
      <c r="CE46" s="2">
        <v>0</v>
      </c>
      <c r="CF46" s="2">
        <v>0</v>
      </c>
      <c r="CG46" s="13"/>
      <c r="CH46" s="10">
        <v>44898</v>
      </c>
      <c r="CI46" s="20" t="s">
        <v>176</v>
      </c>
      <c r="CJ46" s="54"/>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row>
    <row r="47" spans="1:112" s="5" customFormat="1" ht="40.4" customHeight="1" x14ac:dyDescent="0.25">
      <c r="A47" s="69"/>
      <c r="B47" s="69"/>
      <c r="C47" s="69" t="s">
        <v>163</v>
      </c>
      <c r="D47" s="72" t="s">
        <v>322</v>
      </c>
      <c r="E47" s="22" t="s">
        <v>323</v>
      </c>
      <c r="F47" s="22" t="s">
        <v>321</v>
      </c>
      <c r="G47" s="9"/>
      <c r="H47" s="22"/>
      <c r="I47" s="9" t="s">
        <v>157</v>
      </c>
      <c r="J47" s="9" t="s">
        <v>158</v>
      </c>
      <c r="K47" s="9" t="s">
        <v>1375</v>
      </c>
      <c r="L47" s="9" t="s">
        <v>208</v>
      </c>
      <c r="M47" s="9" t="s">
        <v>223</v>
      </c>
      <c r="N47" s="9" t="s">
        <v>162</v>
      </c>
      <c r="O47" s="9" t="s">
        <v>163</v>
      </c>
      <c r="P47" s="9">
        <v>3</v>
      </c>
      <c r="Q47" s="9">
        <v>2020</v>
      </c>
      <c r="R47" s="9">
        <v>2023</v>
      </c>
      <c r="S47" s="9" t="s">
        <v>225</v>
      </c>
      <c r="T47" s="18">
        <v>90</v>
      </c>
      <c r="U47" s="20">
        <v>40</v>
      </c>
      <c r="V47" s="20">
        <v>99</v>
      </c>
      <c r="W47" s="20"/>
      <c r="X47" s="56" t="s">
        <v>165</v>
      </c>
      <c r="Y47" s="6"/>
      <c r="Z47" s="9" t="s">
        <v>156</v>
      </c>
      <c r="AA47" s="6"/>
      <c r="AB47" s="9" t="s">
        <v>156</v>
      </c>
      <c r="AC47" s="78"/>
      <c r="AD47" s="9" t="s">
        <v>163</v>
      </c>
      <c r="AE47" s="9"/>
      <c r="AF47" s="6"/>
      <c r="AG47" s="9"/>
      <c r="AH47" s="9"/>
      <c r="AI47" s="6" t="s">
        <v>1260</v>
      </c>
      <c r="AJ47" s="22" t="s">
        <v>324</v>
      </c>
      <c r="AK47" s="9" t="s">
        <v>162</v>
      </c>
      <c r="AL47" s="9" t="s">
        <v>162</v>
      </c>
      <c r="AM47" s="7"/>
      <c r="AN47" s="9" t="s">
        <v>281</v>
      </c>
      <c r="AO47" s="156"/>
      <c r="AP47" s="156"/>
      <c r="AQ47" s="156"/>
      <c r="AR47" s="156"/>
      <c r="AS47" s="156"/>
      <c r="AT47" s="156"/>
      <c r="AU47" s="156"/>
      <c r="AV47" s="156"/>
      <c r="AW47" s="155"/>
      <c r="AX47" s="156"/>
      <c r="AY47" s="156"/>
      <c r="AZ47" s="156"/>
      <c r="BA47" s="156"/>
      <c r="BB47" s="156"/>
      <c r="BC47" s="9"/>
      <c r="BD47" s="9"/>
      <c r="BE47" s="9"/>
      <c r="BF47" s="9"/>
      <c r="BG47" s="44" t="s">
        <v>325</v>
      </c>
      <c r="BH47" s="64" t="s">
        <v>162</v>
      </c>
      <c r="BI47" s="9" t="s">
        <v>156</v>
      </c>
      <c r="BJ47" s="74" t="s">
        <v>156</v>
      </c>
      <c r="BK47" s="74" t="s">
        <v>156</v>
      </c>
      <c r="BL47" s="74" t="s">
        <v>156</v>
      </c>
      <c r="BM47" s="74" t="s">
        <v>156</v>
      </c>
      <c r="BN47" s="74" t="s">
        <v>156</v>
      </c>
      <c r="BO47" s="74" t="s">
        <v>156</v>
      </c>
      <c r="BP47" s="74" t="s">
        <v>156</v>
      </c>
      <c r="BQ47" s="57"/>
      <c r="BR47" s="9" t="s">
        <v>163</v>
      </c>
      <c r="BS47" s="9"/>
      <c r="BT47" s="9" t="s">
        <v>326</v>
      </c>
      <c r="BU47" s="22" t="s">
        <v>323</v>
      </c>
      <c r="BV47" s="70" t="s">
        <v>327</v>
      </c>
      <c r="BW47" s="9" t="s">
        <v>328</v>
      </c>
      <c r="BX47" s="22" t="s">
        <v>329</v>
      </c>
      <c r="BY47" s="155" t="s">
        <v>330</v>
      </c>
      <c r="BZ47" s="20">
        <v>23.129110000000001</v>
      </c>
      <c r="CA47" s="11">
        <v>113.264381</v>
      </c>
      <c r="CB47" s="8">
        <v>44654</v>
      </c>
      <c r="CC47" s="2">
        <v>0</v>
      </c>
      <c r="CD47" s="2">
        <v>0</v>
      </c>
      <c r="CE47" s="2">
        <v>0</v>
      </c>
      <c r="CF47" s="2">
        <v>0</v>
      </c>
      <c r="CG47" s="13"/>
      <c r="CH47" s="10">
        <v>44898</v>
      </c>
      <c r="CI47" s="20" t="s">
        <v>176</v>
      </c>
      <c r="CJ47" s="54"/>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row>
    <row r="48" spans="1:112" s="5" customFormat="1" ht="40.4" customHeight="1" x14ac:dyDescent="0.25">
      <c r="A48" s="69"/>
      <c r="B48" s="69"/>
      <c r="C48" s="69"/>
      <c r="D48" s="72" t="s">
        <v>332</v>
      </c>
      <c r="E48" s="22" t="s">
        <v>333</v>
      </c>
      <c r="F48" s="22" t="s">
        <v>331</v>
      </c>
      <c r="G48" s="9"/>
      <c r="H48" s="22"/>
      <c r="I48" s="9" t="s">
        <v>157</v>
      </c>
      <c r="J48" s="9" t="s">
        <v>158</v>
      </c>
      <c r="K48" s="9" t="s">
        <v>1375</v>
      </c>
      <c r="L48" s="9" t="s">
        <v>208</v>
      </c>
      <c r="M48" s="9" t="s">
        <v>223</v>
      </c>
      <c r="N48" s="9" t="s">
        <v>162</v>
      </c>
      <c r="O48" s="9" t="s">
        <v>162</v>
      </c>
      <c r="P48" s="9">
        <v>1</v>
      </c>
      <c r="Q48" s="9">
        <v>2015</v>
      </c>
      <c r="R48" s="9">
        <v>2026</v>
      </c>
      <c r="S48" s="9" t="s">
        <v>225</v>
      </c>
      <c r="T48" s="18">
        <v>11000</v>
      </c>
      <c r="U48" s="20">
        <v>40</v>
      </c>
      <c r="V48" s="20">
        <v>74</v>
      </c>
      <c r="W48" s="20"/>
      <c r="X48" s="56" t="s">
        <v>165</v>
      </c>
      <c r="Y48" s="6"/>
      <c r="Z48" s="9" t="s">
        <v>156</v>
      </c>
      <c r="AA48" s="6"/>
      <c r="AB48" s="9" t="s">
        <v>156</v>
      </c>
      <c r="AC48" s="78"/>
      <c r="AD48" s="9" t="s">
        <v>163</v>
      </c>
      <c r="AE48" s="9"/>
      <c r="AF48" s="6"/>
      <c r="AG48" s="9"/>
      <c r="AH48" s="9"/>
      <c r="AI48" s="6"/>
      <c r="AJ48" s="22"/>
      <c r="AK48" s="9"/>
      <c r="AL48" s="9"/>
      <c r="AM48" s="7"/>
      <c r="AN48" s="9" t="s">
        <v>1376</v>
      </c>
      <c r="AO48" s="156"/>
      <c r="AP48" s="156"/>
      <c r="AQ48" s="156"/>
      <c r="AR48" s="156"/>
      <c r="AS48" s="156"/>
      <c r="AT48" s="156"/>
      <c r="AU48" s="156"/>
      <c r="AV48" s="156"/>
      <c r="AW48" s="155"/>
      <c r="AX48" s="156"/>
      <c r="AY48" s="156"/>
      <c r="AZ48" s="156"/>
      <c r="BA48" s="156"/>
      <c r="BB48" s="156"/>
      <c r="BC48" s="9"/>
      <c r="BD48" s="9"/>
      <c r="BE48" s="9"/>
      <c r="BF48" s="9"/>
      <c r="BG48" s="44" t="s">
        <v>1377</v>
      </c>
      <c r="BH48" s="64" t="s">
        <v>162</v>
      </c>
      <c r="BI48" s="9" t="s">
        <v>156</v>
      </c>
      <c r="BJ48" s="74" t="s">
        <v>156</v>
      </c>
      <c r="BK48" s="74" t="s">
        <v>156</v>
      </c>
      <c r="BL48" s="74" t="s">
        <v>156</v>
      </c>
      <c r="BM48" s="74" t="s">
        <v>156</v>
      </c>
      <c r="BN48" s="74" t="s">
        <v>156</v>
      </c>
      <c r="BO48" s="74" t="s">
        <v>156</v>
      </c>
      <c r="BP48" s="74" t="s">
        <v>156</v>
      </c>
      <c r="BQ48" s="57"/>
      <c r="BR48" s="9" t="s">
        <v>162</v>
      </c>
      <c r="BS48" s="9"/>
      <c r="BT48" s="9" t="s">
        <v>334</v>
      </c>
      <c r="BU48" s="22" t="s">
        <v>335</v>
      </c>
      <c r="BV48" s="70" t="s">
        <v>336</v>
      </c>
      <c r="BW48" s="9" t="s">
        <v>337</v>
      </c>
      <c r="BX48" s="22" t="s">
        <v>335</v>
      </c>
      <c r="BY48" s="155" t="s">
        <v>338</v>
      </c>
      <c r="BZ48" s="20">
        <v>23.129110000000001</v>
      </c>
      <c r="CA48" s="11">
        <v>113.264381</v>
      </c>
      <c r="CB48" s="8">
        <v>44654</v>
      </c>
      <c r="CC48" s="2">
        <v>0</v>
      </c>
      <c r="CD48" s="2">
        <v>0</v>
      </c>
      <c r="CE48" s="2">
        <v>0</v>
      </c>
      <c r="CF48" s="2">
        <v>0</v>
      </c>
      <c r="CG48" s="13"/>
      <c r="CH48" s="10">
        <v>44898</v>
      </c>
      <c r="CI48" s="20" t="s">
        <v>176</v>
      </c>
      <c r="CJ48" s="54"/>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row>
    <row r="49" spans="1:112" s="5" customFormat="1" ht="40.4" customHeight="1" x14ac:dyDescent="0.25">
      <c r="A49" s="69"/>
      <c r="B49" s="69"/>
      <c r="C49" s="69" t="s">
        <v>163</v>
      </c>
      <c r="D49" s="72" t="s">
        <v>274</v>
      </c>
      <c r="E49" s="22" t="s">
        <v>275</v>
      </c>
      <c r="F49" s="22" t="s">
        <v>273</v>
      </c>
      <c r="G49" s="9"/>
      <c r="H49" s="22"/>
      <c r="I49" s="9" t="s">
        <v>157</v>
      </c>
      <c r="J49" s="9" t="s">
        <v>158</v>
      </c>
      <c r="K49" s="9" t="s">
        <v>160</v>
      </c>
      <c r="L49" s="9" t="s">
        <v>160</v>
      </c>
      <c r="M49" s="9" t="s">
        <v>223</v>
      </c>
      <c r="N49" s="9" t="s">
        <v>162</v>
      </c>
      <c r="O49" s="9" t="s">
        <v>162</v>
      </c>
      <c r="P49" s="9">
        <v>1</v>
      </c>
      <c r="Q49" s="9">
        <v>2017</v>
      </c>
      <c r="R49" s="9">
        <v>2018</v>
      </c>
      <c r="S49" s="9" t="s">
        <v>164</v>
      </c>
      <c r="T49" s="18">
        <v>188</v>
      </c>
      <c r="U49" s="20">
        <v>18</v>
      </c>
      <c r="V49" s="20" t="s">
        <v>156</v>
      </c>
      <c r="W49" s="20"/>
      <c r="X49" s="56" t="s">
        <v>165</v>
      </c>
      <c r="Y49" s="6"/>
      <c r="Z49" s="9"/>
      <c r="AA49" s="6"/>
      <c r="AB49" s="9"/>
      <c r="AC49" s="78"/>
      <c r="AD49" s="9"/>
      <c r="AE49" s="9"/>
      <c r="AF49" s="6"/>
      <c r="AG49" s="9"/>
      <c r="AH49" s="9"/>
      <c r="AI49" s="6"/>
      <c r="AJ49" s="22"/>
      <c r="AK49" s="9"/>
      <c r="AL49" s="9"/>
      <c r="AM49" s="7"/>
      <c r="AN49" s="9"/>
      <c r="AO49" s="156"/>
      <c r="AP49" s="156"/>
      <c r="AQ49" s="156"/>
      <c r="AR49" s="156"/>
      <c r="AS49" s="156"/>
      <c r="AT49" s="156"/>
      <c r="AU49" s="156"/>
      <c r="AV49" s="156"/>
      <c r="AW49" s="155"/>
      <c r="AX49" s="156"/>
      <c r="AY49" s="156"/>
      <c r="AZ49" s="156"/>
      <c r="BA49" s="156"/>
      <c r="BB49" s="156"/>
      <c r="BC49" s="9"/>
      <c r="BD49" s="9"/>
      <c r="BE49" s="9"/>
      <c r="BF49" s="9"/>
      <c r="BG49" s="44"/>
      <c r="BH49" s="64"/>
      <c r="BI49" s="9"/>
      <c r="BJ49" s="74"/>
      <c r="BK49" s="74"/>
      <c r="BL49" s="74"/>
      <c r="BM49" s="74"/>
      <c r="BN49" s="74"/>
      <c r="BO49" s="74"/>
      <c r="BP49" s="74"/>
      <c r="BQ49" s="57"/>
      <c r="BR49" s="9"/>
      <c r="BS49" s="9"/>
      <c r="BT49" s="9"/>
      <c r="BU49" s="22" t="s">
        <v>276</v>
      </c>
      <c r="BV49" s="70"/>
      <c r="BW49" s="9"/>
      <c r="BX49" s="22"/>
      <c r="BY49" s="155"/>
      <c r="BZ49" s="20">
        <v>39.904201999999998</v>
      </c>
      <c r="CA49" s="11">
        <v>116.407394</v>
      </c>
      <c r="CB49" s="8">
        <v>44654</v>
      </c>
      <c r="CC49" s="2">
        <v>0</v>
      </c>
      <c r="CD49" s="2">
        <v>0</v>
      </c>
      <c r="CE49" s="2">
        <v>0</v>
      </c>
      <c r="CF49" s="2">
        <v>0</v>
      </c>
      <c r="CG49" s="13"/>
      <c r="CH49" s="10"/>
      <c r="CI49" s="20" t="s">
        <v>176</v>
      </c>
      <c r="CJ49" s="54"/>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row>
    <row r="50" spans="1:112" ht="40.4" customHeight="1" x14ac:dyDescent="0.35">
      <c r="D50" s="72" t="s">
        <v>1183</v>
      </c>
      <c r="E50" s="155" t="s">
        <v>1184</v>
      </c>
      <c r="F50" s="22" t="s">
        <v>1182</v>
      </c>
      <c r="I50" s="9" t="s">
        <v>157</v>
      </c>
      <c r="J50" s="9" t="s">
        <v>481</v>
      </c>
      <c r="K50" s="9" t="s">
        <v>482</v>
      </c>
      <c r="L50" s="9" t="s">
        <v>489</v>
      </c>
      <c r="M50" s="9" t="s">
        <v>223</v>
      </c>
      <c r="N50" s="9" t="s">
        <v>162</v>
      </c>
      <c r="O50" s="9" t="s">
        <v>162</v>
      </c>
      <c r="P50" s="9">
        <v>1</v>
      </c>
      <c r="Q50" s="9">
        <v>2017</v>
      </c>
      <c r="R50" s="9">
        <v>2018</v>
      </c>
      <c r="S50" s="9" t="s">
        <v>164</v>
      </c>
      <c r="T50" s="7">
        <v>1334</v>
      </c>
      <c r="U50" s="20">
        <v>20</v>
      </c>
      <c r="V50" s="20" t="s">
        <v>156</v>
      </c>
      <c r="W50" s="20"/>
      <c r="X50" s="56" t="s">
        <v>165</v>
      </c>
      <c r="Z50" s="9" t="s">
        <v>156</v>
      </c>
      <c r="AB50" s="9" t="s">
        <v>156</v>
      </c>
      <c r="AD50" s="9" t="s">
        <v>163</v>
      </c>
      <c r="AE50" s="9" t="s">
        <v>163</v>
      </c>
      <c r="AJ50" s="22" t="s">
        <v>1185</v>
      </c>
      <c r="AO50" s="156"/>
      <c r="AP50" s="156"/>
      <c r="AQ50" s="156"/>
      <c r="AR50" s="156"/>
      <c r="AS50" s="156"/>
      <c r="AT50" s="156"/>
      <c r="AU50" s="156"/>
      <c r="AV50" s="156"/>
      <c r="AW50" s="156"/>
      <c r="AX50" s="156"/>
      <c r="AY50" s="156"/>
      <c r="AZ50" s="156"/>
      <c r="BA50" s="156"/>
      <c r="BB50" s="156"/>
      <c r="BG50" s="22" t="s">
        <v>1378</v>
      </c>
      <c r="BJ50" s="9"/>
      <c r="BK50" s="9"/>
      <c r="BL50" s="9"/>
      <c r="BM50" s="9"/>
      <c r="BN50" s="9"/>
      <c r="BO50" s="9"/>
      <c r="BP50" s="9"/>
      <c r="BR50" s="9" t="s">
        <v>163</v>
      </c>
      <c r="BS50" s="9" t="s">
        <v>1186</v>
      </c>
      <c r="BT50" s="9" t="s">
        <v>1187</v>
      </c>
      <c r="BU50" s="22" t="s">
        <v>1188</v>
      </c>
      <c r="BV50" s="70" t="s">
        <v>338</v>
      </c>
      <c r="BY50" s="155"/>
      <c r="BZ50" s="20">
        <v>25.032969000000001</v>
      </c>
      <c r="CA50" s="11">
        <v>121.565414</v>
      </c>
      <c r="CB50" s="8">
        <v>44654</v>
      </c>
      <c r="CC50" s="2">
        <v>0</v>
      </c>
      <c r="CD50" s="2">
        <v>0</v>
      </c>
      <c r="CE50" s="2">
        <v>0</v>
      </c>
      <c r="CF50" s="2">
        <v>0</v>
      </c>
      <c r="CG50" s="13"/>
      <c r="CH50" s="10">
        <v>44898</v>
      </c>
      <c r="CI50" s="20" t="s">
        <v>176</v>
      </c>
    </row>
    <row r="51" spans="1:112" s="5" customFormat="1" ht="40.4" customHeight="1" x14ac:dyDescent="0.25">
      <c r="A51" s="69"/>
      <c r="B51" s="69"/>
      <c r="C51" s="69"/>
      <c r="D51" s="72" t="s">
        <v>278</v>
      </c>
      <c r="E51" s="22" t="s">
        <v>279</v>
      </c>
      <c r="F51" s="22" t="s">
        <v>277</v>
      </c>
      <c r="G51" s="9"/>
      <c r="H51" s="22"/>
      <c r="I51" s="9" t="s">
        <v>157</v>
      </c>
      <c r="J51" s="9" t="s">
        <v>158</v>
      </c>
      <c r="K51" s="9" t="s">
        <v>160</v>
      </c>
      <c r="L51" s="9" t="s">
        <v>160</v>
      </c>
      <c r="M51" s="9" t="s">
        <v>223</v>
      </c>
      <c r="N51" s="9" t="s">
        <v>162</v>
      </c>
      <c r="O51" s="9"/>
      <c r="P51" s="77" t="s">
        <v>370</v>
      </c>
      <c r="Q51" s="9">
        <v>2015</v>
      </c>
      <c r="R51" s="9">
        <v>2018</v>
      </c>
      <c r="S51" s="9" t="s">
        <v>164</v>
      </c>
      <c r="T51" s="79" t="s">
        <v>370</v>
      </c>
      <c r="U51" s="20">
        <v>40</v>
      </c>
      <c r="V51" s="20">
        <v>74</v>
      </c>
      <c r="W51" s="20"/>
      <c r="X51" s="56" t="s">
        <v>165</v>
      </c>
      <c r="Y51" s="6"/>
      <c r="Z51" s="9" t="s">
        <v>156</v>
      </c>
      <c r="AA51" s="6"/>
      <c r="AB51" s="9">
        <v>15</v>
      </c>
      <c r="AC51" s="78"/>
      <c r="AD51" s="9" t="s">
        <v>163</v>
      </c>
      <c r="AE51" s="9"/>
      <c r="AF51" s="6"/>
      <c r="AG51" s="9"/>
      <c r="AH51" s="9"/>
      <c r="AI51" s="6" t="s">
        <v>1261</v>
      </c>
      <c r="AJ51" s="22" t="s">
        <v>280</v>
      </c>
      <c r="AK51" s="9" t="s">
        <v>163</v>
      </c>
      <c r="AL51" s="9" t="s">
        <v>162</v>
      </c>
      <c r="AM51" s="7"/>
      <c r="AN51" s="9" t="s">
        <v>281</v>
      </c>
      <c r="AO51" s="156"/>
      <c r="AP51" s="156"/>
      <c r="AQ51" s="156"/>
      <c r="AR51" s="156"/>
      <c r="AS51" s="156"/>
      <c r="AT51" s="156"/>
      <c r="AU51" s="156"/>
      <c r="AV51" s="156"/>
      <c r="AW51" s="155"/>
      <c r="AX51" s="156"/>
      <c r="AY51" s="156"/>
      <c r="AZ51" s="156"/>
      <c r="BA51" s="156"/>
      <c r="BB51" s="156"/>
      <c r="BC51" s="9"/>
      <c r="BD51" s="9"/>
      <c r="BE51" s="9"/>
      <c r="BF51" s="9"/>
      <c r="BG51" s="44" t="s">
        <v>282</v>
      </c>
      <c r="BH51" s="64"/>
      <c r="BI51" s="9"/>
      <c r="BJ51" s="74"/>
      <c r="BK51" s="74"/>
      <c r="BL51" s="74"/>
      <c r="BM51" s="74"/>
      <c r="BN51" s="74"/>
      <c r="BO51" s="74"/>
      <c r="BP51" s="74"/>
      <c r="BQ51" s="57"/>
      <c r="BR51" s="9" t="s">
        <v>163</v>
      </c>
      <c r="BS51" s="9" t="s">
        <v>1186</v>
      </c>
      <c r="BT51" s="9" t="s">
        <v>283</v>
      </c>
      <c r="BU51" s="22" t="s">
        <v>284</v>
      </c>
      <c r="BV51" s="70" t="s">
        <v>285</v>
      </c>
      <c r="BW51" s="9"/>
      <c r="BX51" s="22"/>
      <c r="BY51" s="155"/>
      <c r="BZ51" s="20">
        <v>39.904201999999998</v>
      </c>
      <c r="CA51" s="11">
        <v>116.407394</v>
      </c>
      <c r="CB51" s="8">
        <v>44654</v>
      </c>
      <c r="CC51" s="2">
        <v>0</v>
      </c>
      <c r="CD51" s="2">
        <v>0</v>
      </c>
      <c r="CE51" s="2">
        <v>0</v>
      </c>
      <c r="CF51" s="2">
        <v>0</v>
      </c>
      <c r="CG51" s="13"/>
      <c r="CH51" s="10"/>
      <c r="CI51" s="20" t="s">
        <v>176</v>
      </c>
      <c r="CJ51" s="54"/>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row>
    <row r="52" spans="1:112" s="5" customFormat="1" ht="40.4" customHeight="1" x14ac:dyDescent="0.25">
      <c r="A52" s="69"/>
      <c r="B52" s="69"/>
      <c r="C52" s="69" t="s">
        <v>163</v>
      </c>
      <c r="D52" s="72" t="s">
        <v>448</v>
      </c>
      <c r="E52" s="155" t="s">
        <v>1379</v>
      </c>
      <c r="F52" s="22" t="s">
        <v>449</v>
      </c>
      <c r="G52" s="9" t="s">
        <v>447</v>
      </c>
      <c r="H52" s="22"/>
      <c r="I52" s="9" t="s">
        <v>157</v>
      </c>
      <c r="J52" s="9" t="s">
        <v>450</v>
      </c>
      <c r="K52" s="9" t="s">
        <v>1380</v>
      </c>
      <c r="L52" s="9" t="s">
        <v>451</v>
      </c>
      <c r="M52" s="9" t="s">
        <v>247</v>
      </c>
      <c r="N52" s="9" t="s">
        <v>162</v>
      </c>
      <c r="O52" s="9"/>
      <c r="P52" s="9"/>
      <c r="Q52" s="9">
        <v>2010</v>
      </c>
      <c r="R52" s="9">
        <v>2034</v>
      </c>
      <c r="S52" s="9" t="s">
        <v>225</v>
      </c>
      <c r="T52" s="7">
        <v>27000</v>
      </c>
      <c r="U52" s="20">
        <v>50</v>
      </c>
      <c r="V52" s="20">
        <v>70</v>
      </c>
      <c r="W52" s="20"/>
      <c r="X52" s="56" t="s">
        <v>165</v>
      </c>
      <c r="Y52" s="6"/>
      <c r="Z52" s="9">
        <v>30</v>
      </c>
      <c r="AA52" s="6"/>
      <c r="AB52" s="9"/>
      <c r="AC52" s="78"/>
      <c r="AD52" s="9"/>
      <c r="AE52" s="9"/>
      <c r="AF52" s="6"/>
      <c r="AG52" s="9"/>
      <c r="AH52" s="9"/>
      <c r="AI52" s="6"/>
      <c r="AJ52" s="22"/>
      <c r="AK52" s="9"/>
      <c r="AL52" s="9"/>
      <c r="AM52" s="7"/>
      <c r="AN52" s="9"/>
      <c r="AO52" s="156"/>
      <c r="AP52" s="156"/>
      <c r="AQ52" s="156"/>
      <c r="AR52" s="156"/>
      <c r="AS52" s="156"/>
      <c r="AT52" s="156"/>
      <c r="AU52" s="156"/>
      <c r="AV52" s="156"/>
      <c r="AW52" s="156"/>
      <c r="AX52" s="156"/>
      <c r="AY52" s="156"/>
      <c r="AZ52" s="156"/>
      <c r="BA52" s="156"/>
      <c r="BB52" s="156"/>
      <c r="BC52" s="9"/>
      <c r="BD52" s="9"/>
      <c r="BE52" s="9"/>
      <c r="BF52" s="9"/>
      <c r="BG52" s="44" t="s">
        <v>1381</v>
      </c>
      <c r="BH52" s="64"/>
      <c r="BI52" s="44"/>
      <c r="BJ52" s="9"/>
      <c r="BK52" s="9"/>
      <c r="BL52" s="9"/>
      <c r="BM52" s="9"/>
      <c r="BN52" s="9"/>
      <c r="BO52" s="9"/>
      <c r="BP52" s="9"/>
      <c r="BQ52" s="57"/>
      <c r="BR52" s="9"/>
      <c r="BS52" s="9"/>
      <c r="BT52" s="22" t="s">
        <v>452</v>
      </c>
      <c r="BU52" s="22" t="s">
        <v>1382</v>
      </c>
      <c r="BV52" s="71" t="s">
        <v>453</v>
      </c>
      <c r="BW52" s="9"/>
      <c r="BX52" s="22"/>
      <c r="BY52" s="155"/>
      <c r="BZ52" s="20"/>
      <c r="CA52" s="11"/>
      <c r="CB52" s="8" t="s">
        <v>454</v>
      </c>
      <c r="CC52" s="2">
        <v>0</v>
      </c>
      <c r="CD52" s="2">
        <v>0</v>
      </c>
      <c r="CE52" s="2">
        <v>0</v>
      </c>
      <c r="CF52" s="2">
        <v>0</v>
      </c>
      <c r="CG52" s="13"/>
      <c r="CH52" s="10"/>
      <c r="CI52" s="20" t="s">
        <v>176</v>
      </c>
      <c r="CJ52" s="54"/>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row>
    <row r="53" spans="1:112" ht="40.4" customHeight="1" x14ac:dyDescent="0.35">
      <c r="D53" s="72" t="s">
        <v>1383</v>
      </c>
      <c r="E53" s="155" t="s">
        <v>1384</v>
      </c>
      <c r="F53" s="22" t="s">
        <v>490</v>
      </c>
      <c r="G53" s="9" t="s">
        <v>491</v>
      </c>
      <c r="H53" s="22" t="s">
        <v>492</v>
      </c>
      <c r="I53" s="9" t="s">
        <v>157</v>
      </c>
      <c r="J53" s="9" t="s">
        <v>481</v>
      </c>
      <c r="K53" s="9" t="s">
        <v>1385</v>
      </c>
      <c r="L53" s="9" t="s">
        <v>493</v>
      </c>
      <c r="M53" s="9" t="s">
        <v>247</v>
      </c>
      <c r="N53" s="9" t="s">
        <v>162</v>
      </c>
      <c r="O53" s="9" t="s">
        <v>162</v>
      </c>
      <c r="P53" s="9">
        <v>1</v>
      </c>
      <c r="Q53" s="9">
        <v>2013</v>
      </c>
      <c r="R53" s="9">
        <v>2018</v>
      </c>
      <c r="S53" s="9" t="s">
        <v>164</v>
      </c>
      <c r="T53" s="7">
        <v>600</v>
      </c>
      <c r="U53" s="20">
        <v>50</v>
      </c>
      <c r="V53" s="20">
        <v>74</v>
      </c>
      <c r="W53" s="20"/>
      <c r="X53" s="56" t="s">
        <v>165</v>
      </c>
      <c r="Y53" s="6" t="s">
        <v>1260</v>
      </c>
      <c r="Z53" s="9">
        <v>30</v>
      </c>
      <c r="AA53" s="6" t="s">
        <v>1261</v>
      </c>
      <c r="AB53" s="9">
        <v>15</v>
      </c>
      <c r="AD53" s="9" t="s">
        <v>162</v>
      </c>
      <c r="AE53" s="9" t="s">
        <v>163</v>
      </c>
      <c r="AJ53" s="22" t="s">
        <v>156</v>
      </c>
      <c r="AK53" s="9" t="s">
        <v>162</v>
      </c>
      <c r="AL53" s="9" t="s">
        <v>162</v>
      </c>
      <c r="AN53" s="9" t="s">
        <v>167</v>
      </c>
      <c r="AO53" s="156"/>
      <c r="AP53" s="156"/>
      <c r="AQ53" s="156"/>
      <c r="AR53" s="156"/>
      <c r="AS53" s="156"/>
      <c r="AT53" s="156"/>
      <c r="AU53" s="156"/>
      <c r="AV53" s="156"/>
      <c r="AW53" s="156"/>
      <c r="AX53" s="156"/>
      <c r="AY53" s="156"/>
      <c r="AZ53" s="156"/>
      <c r="BA53" s="156"/>
      <c r="BB53" s="156"/>
      <c r="BG53" s="22" t="s">
        <v>1386</v>
      </c>
      <c r="BJ53" s="9"/>
      <c r="BK53" s="9"/>
      <c r="BL53" s="9"/>
      <c r="BM53" s="9"/>
      <c r="BN53" s="9"/>
      <c r="BO53" s="9"/>
      <c r="BP53" s="9"/>
      <c r="BT53" s="9" t="s">
        <v>494</v>
      </c>
      <c r="BU53" s="22" t="s">
        <v>1387</v>
      </c>
      <c r="BV53" s="70" t="s">
        <v>495</v>
      </c>
      <c r="BW53" s="9" t="s">
        <v>496</v>
      </c>
      <c r="BX53" s="22" t="s">
        <v>1387</v>
      </c>
      <c r="BY53" s="22" t="s">
        <v>497</v>
      </c>
      <c r="BZ53" s="20">
        <v>24.677129999999998</v>
      </c>
      <c r="CA53" s="11">
        <v>121.76702899999999</v>
      </c>
      <c r="CB53" s="8">
        <v>44654</v>
      </c>
      <c r="CC53" s="2">
        <v>0</v>
      </c>
      <c r="CD53" s="2">
        <v>0</v>
      </c>
      <c r="CE53" s="2">
        <v>0</v>
      </c>
      <c r="CF53" s="2">
        <v>0</v>
      </c>
      <c r="CG53" s="13"/>
      <c r="CH53" s="10">
        <v>44898</v>
      </c>
      <c r="CI53" s="20" t="s">
        <v>176</v>
      </c>
    </row>
    <row r="54" spans="1:112" s="5" customFormat="1" ht="40.4" customHeight="1" x14ac:dyDescent="0.25">
      <c r="A54" s="69" t="s">
        <v>163</v>
      </c>
      <c r="B54" s="69"/>
      <c r="C54" s="69"/>
      <c r="D54" s="72" t="s">
        <v>368</v>
      </c>
      <c r="E54" s="22" t="s">
        <v>369</v>
      </c>
      <c r="F54" s="22" t="s">
        <v>367</v>
      </c>
      <c r="G54" s="9"/>
      <c r="H54" s="22"/>
      <c r="I54" s="9" t="s">
        <v>157</v>
      </c>
      <c r="J54" s="9" t="s">
        <v>158</v>
      </c>
      <c r="K54" s="9" t="s">
        <v>353</v>
      </c>
      <c r="L54" s="9" t="s">
        <v>354</v>
      </c>
      <c r="M54" s="9" t="s">
        <v>223</v>
      </c>
      <c r="N54" s="9" t="s">
        <v>162</v>
      </c>
      <c r="O54" s="9" t="s">
        <v>162</v>
      </c>
      <c r="P54" s="9">
        <v>1</v>
      </c>
      <c r="Q54" s="9">
        <v>2016</v>
      </c>
      <c r="R54" s="9">
        <v>2019</v>
      </c>
      <c r="S54" s="9" t="s">
        <v>164</v>
      </c>
      <c r="T54" s="79" t="s">
        <v>370</v>
      </c>
      <c r="U54" s="20">
        <v>50</v>
      </c>
      <c r="V54" s="20">
        <v>74</v>
      </c>
      <c r="W54" s="20"/>
      <c r="X54" s="56" t="s">
        <v>165</v>
      </c>
      <c r="Y54" s="6" t="s">
        <v>1260</v>
      </c>
      <c r="Z54" s="9">
        <v>20</v>
      </c>
      <c r="AA54" s="6" t="s">
        <v>1261</v>
      </c>
      <c r="AB54" s="9">
        <v>15</v>
      </c>
      <c r="AC54" s="78" t="s">
        <v>1261</v>
      </c>
      <c r="AD54" s="9" t="s">
        <v>163</v>
      </c>
      <c r="AE54" s="9" t="s">
        <v>162</v>
      </c>
      <c r="AF54" s="6"/>
      <c r="AG54" s="9"/>
      <c r="AH54" s="9"/>
      <c r="AI54" s="6" t="s">
        <v>1388</v>
      </c>
      <c r="AJ54" s="22" t="s">
        <v>371</v>
      </c>
      <c r="AK54" s="9" t="s">
        <v>163</v>
      </c>
      <c r="AL54" s="9" t="s">
        <v>162</v>
      </c>
      <c r="AM54" s="7"/>
      <c r="AN54" s="9" t="s">
        <v>281</v>
      </c>
      <c r="AO54" s="156"/>
      <c r="AP54" s="156"/>
      <c r="AQ54" s="156"/>
      <c r="AR54" s="156"/>
      <c r="AS54" s="156"/>
      <c r="AT54" s="156"/>
      <c r="AU54" s="156"/>
      <c r="AV54" s="156"/>
      <c r="AW54" s="155"/>
      <c r="AX54" s="156"/>
      <c r="AY54" s="156"/>
      <c r="AZ54" s="156"/>
      <c r="BA54" s="156"/>
      <c r="BB54" s="156"/>
      <c r="BC54" s="9"/>
      <c r="BD54" s="9"/>
      <c r="BE54" s="9"/>
      <c r="BF54" s="9"/>
      <c r="BG54" s="44" t="s">
        <v>372</v>
      </c>
      <c r="BH54" s="64"/>
      <c r="BI54" s="9"/>
      <c r="BJ54" s="74"/>
      <c r="BK54" s="74"/>
      <c r="BL54" s="74"/>
      <c r="BM54" s="74"/>
      <c r="BN54" s="74"/>
      <c r="BO54" s="74"/>
      <c r="BP54" s="74"/>
      <c r="BQ54" s="57"/>
      <c r="BR54" s="9"/>
      <c r="BS54" s="9"/>
      <c r="BT54" s="9" t="s">
        <v>373</v>
      </c>
      <c r="BU54" s="22" t="s">
        <v>369</v>
      </c>
      <c r="BV54" s="70" t="s">
        <v>374</v>
      </c>
      <c r="BW54" s="9"/>
      <c r="BX54" s="22"/>
      <c r="BY54" s="155"/>
      <c r="BZ54" s="20">
        <v>31.230391000000001</v>
      </c>
      <c r="CA54" s="11">
        <v>121.47370100000001</v>
      </c>
      <c r="CB54" s="8">
        <v>44654</v>
      </c>
      <c r="CC54" s="2">
        <v>0</v>
      </c>
      <c r="CD54" s="2">
        <v>0</v>
      </c>
      <c r="CE54" s="2">
        <v>0</v>
      </c>
      <c r="CF54" s="2">
        <v>0</v>
      </c>
      <c r="CG54" s="13"/>
      <c r="CH54" s="10">
        <v>44898</v>
      </c>
      <c r="CI54" s="20" t="s">
        <v>176</v>
      </c>
      <c r="CJ54" s="54"/>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row>
    <row r="55" spans="1:112" s="5" customFormat="1" ht="40.4" customHeight="1" x14ac:dyDescent="0.25">
      <c r="A55" s="69"/>
      <c r="B55" s="69" t="s">
        <v>1333</v>
      </c>
      <c r="C55" s="69"/>
      <c r="D55" s="72" t="s">
        <v>376</v>
      </c>
      <c r="E55" s="22" t="s">
        <v>378</v>
      </c>
      <c r="F55" s="22" t="s">
        <v>375</v>
      </c>
      <c r="G55" s="9"/>
      <c r="H55" s="22" t="s">
        <v>377</v>
      </c>
      <c r="I55" s="9" t="s">
        <v>157</v>
      </c>
      <c r="J55" s="9" t="s">
        <v>158</v>
      </c>
      <c r="K55" s="9" t="s">
        <v>353</v>
      </c>
      <c r="L55" s="9" t="s">
        <v>354</v>
      </c>
      <c r="M55" s="9" t="s">
        <v>223</v>
      </c>
      <c r="N55" s="9" t="s">
        <v>162</v>
      </c>
      <c r="O55" s="9" t="s">
        <v>163</v>
      </c>
      <c r="P55" s="9">
        <v>6</v>
      </c>
      <c r="Q55" s="9">
        <v>2014</v>
      </c>
      <c r="R55" s="9">
        <v>2017</v>
      </c>
      <c r="S55" s="9" t="s">
        <v>164</v>
      </c>
      <c r="T55" s="79">
        <v>3000</v>
      </c>
      <c r="U55" s="20">
        <v>55</v>
      </c>
      <c r="V55" s="20">
        <v>74</v>
      </c>
      <c r="W55" s="20" t="s">
        <v>163</v>
      </c>
      <c r="X55" s="56" t="s">
        <v>165</v>
      </c>
      <c r="Y55" s="6" t="s">
        <v>1260</v>
      </c>
      <c r="Z55" s="9" t="s">
        <v>379</v>
      </c>
      <c r="AA55" s="6" t="s">
        <v>1261</v>
      </c>
      <c r="AB55" s="9" t="s">
        <v>380</v>
      </c>
      <c r="AC55" s="78" t="s">
        <v>1261</v>
      </c>
      <c r="AD55" s="9" t="s">
        <v>163</v>
      </c>
      <c r="AE55" s="9" t="s">
        <v>163</v>
      </c>
      <c r="AF55" s="6"/>
      <c r="AG55" s="9"/>
      <c r="AH55" s="9"/>
      <c r="AI55" s="6" t="s">
        <v>1261</v>
      </c>
      <c r="AJ55" s="22" t="s">
        <v>1389</v>
      </c>
      <c r="AK55" s="9" t="s">
        <v>162</v>
      </c>
      <c r="AL55" s="9" t="s">
        <v>162</v>
      </c>
      <c r="AM55" s="7"/>
      <c r="AN55" s="9" t="s">
        <v>226</v>
      </c>
      <c r="AO55" s="156" t="s">
        <v>162</v>
      </c>
      <c r="AP55" s="156" t="s">
        <v>237</v>
      </c>
      <c r="AQ55" s="156"/>
      <c r="AR55" s="156" t="s">
        <v>162</v>
      </c>
      <c r="AS55" s="156" t="s">
        <v>156</v>
      </c>
      <c r="AT55" s="156" t="s">
        <v>163</v>
      </c>
      <c r="AU55" s="156"/>
      <c r="AV55" s="156"/>
      <c r="AW55" s="155"/>
      <c r="AX55" s="156" t="s">
        <v>162</v>
      </c>
      <c r="AY55" s="156"/>
      <c r="AZ55" s="156" t="s">
        <v>162</v>
      </c>
      <c r="BA55" s="156" t="s">
        <v>162</v>
      </c>
      <c r="BB55" s="156" t="s">
        <v>163</v>
      </c>
      <c r="BC55" s="9"/>
      <c r="BD55" s="9"/>
      <c r="BE55" s="9"/>
      <c r="BF55" s="9" t="s">
        <v>163</v>
      </c>
      <c r="BG55" s="44" t="s">
        <v>381</v>
      </c>
      <c r="BH55" s="64"/>
      <c r="BI55" s="9"/>
      <c r="BJ55" s="74"/>
      <c r="BK55" s="74"/>
      <c r="BL55" s="74"/>
      <c r="BM55" s="74"/>
      <c r="BN55" s="74"/>
      <c r="BO55" s="74"/>
      <c r="BP55" s="74"/>
      <c r="BQ55" s="57" t="s">
        <v>382</v>
      </c>
      <c r="BR55" s="9" t="s">
        <v>163</v>
      </c>
      <c r="BS55" s="9" t="s">
        <v>1186</v>
      </c>
      <c r="BT55" s="9" t="s">
        <v>383</v>
      </c>
      <c r="BU55" s="22" t="s">
        <v>384</v>
      </c>
      <c r="BV55" s="70" t="s">
        <v>385</v>
      </c>
      <c r="BW55" s="9" t="s">
        <v>386</v>
      </c>
      <c r="BX55" s="22" t="s">
        <v>378</v>
      </c>
      <c r="BY55" s="155"/>
      <c r="BZ55" s="20">
        <v>31.230391000000001</v>
      </c>
      <c r="CA55" s="11">
        <v>121.47370100000001</v>
      </c>
      <c r="CB55" s="8">
        <v>44654</v>
      </c>
      <c r="CC55" s="2">
        <v>0</v>
      </c>
      <c r="CD55" s="2">
        <v>0</v>
      </c>
      <c r="CE55" s="2">
        <v>0</v>
      </c>
      <c r="CF55" s="2">
        <v>0</v>
      </c>
      <c r="CG55" s="13"/>
      <c r="CH55" s="10" t="s">
        <v>207</v>
      </c>
      <c r="CI55" s="20" t="s">
        <v>176</v>
      </c>
      <c r="CJ55" s="54"/>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row>
    <row r="56" spans="1:112" ht="40.4" customHeight="1" x14ac:dyDescent="0.35">
      <c r="C56" s="69" t="s">
        <v>163</v>
      </c>
      <c r="D56" s="82" t="s">
        <v>376</v>
      </c>
      <c r="E56" s="22" t="s">
        <v>378</v>
      </c>
      <c r="F56" s="22" t="s">
        <v>375</v>
      </c>
      <c r="H56" s="22" t="s">
        <v>377</v>
      </c>
      <c r="I56" s="9" t="s">
        <v>157</v>
      </c>
      <c r="J56" s="9" t="s">
        <v>158</v>
      </c>
      <c r="K56" s="9" t="s">
        <v>353</v>
      </c>
      <c r="L56" s="9" t="s">
        <v>354</v>
      </c>
      <c r="M56" s="9" t="s">
        <v>223</v>
      </c>
      <c r="N56" s="9" t="s">
        <v>162</v>
      </c>
      <c r="O56" s="9" t="s">
        <v>163</v>
      </c>
      <c r="P56" s="9">
        <v>7</v>
      </c>
      <c r="Q56" s="9">
        <v>2013</v>
      </c>
      <c r="R56" s="9">
        <v>2016</v>
      </c>
      <c r="S56" s="9" t="s">
        <v>164</v>
      </c>
      <c r="T56" s="18">
        <v>14506</v>
      </c>
      <c r="U56" s="9">
        <v>35</v>
      </c>
      <c r="V56" s="9">
        <v>96</v>
      </c>
      <c r="X56" s="9" t="s">
        <v>165</v>
      </c>
      <c r="Z56" s="9" t="s">
        <v>156</v>
      </c>
      <c r="AB56" s="9" t="s">
        <v>156</v>
      </c>
      <c r="AD56" s="9" t="s">
        <v>163</v>
      </c>
      <c r="AE56" s="9" t="s">
        <v>163</v>
      </c>
      <c r="AI56" s="6" t="s">
        <v>1260</v>
      </c>
      <c r="AJ56" s="22" t="s">
        <v>387</v>
      </c>
      <c r="AK56" s="9" t="s">
        <v>162</v>
      </c>
      <c r="AL56" s="9" t="s">
        <v>162</v>
      </c>
      <c r="AN56" s="9" t="s">
        <v>185</v>
      </c>
      <c r="AO56" s="156" t="s">
        <v>162</v>
      </c>
      <c r="AP56" s="156" t="s">
        <v>237</v>
      </c>
      <c r="AQ56" s="156" t="s">
        <v>169</v>
      </c>
      <c r="AR56" s="156" t="s">
        <v>162</v>
      </c>
      <c r="AS56" s="156" t="s">
        <v>156</v>
      </c>
      <c r="AT56" s="156" t="s">
        <v>163</v>
      </c>
      <c r="AU56" s="156"/>
      <c r="AV56" s="156"/>
      <c r="AW56" s="155"/>
      <c r="AX56" s="156" t="s">
        <v>162</v>
      </c>
      <c r="AY56" s="156" t="s">
        <v>162</v>
      </c>
      <c r="AZ56" s="156" t="s">
        <v>162</v>
      </c>
      <c r="BA56" s="156" t="s">
        <v>162</v>
      </c>
      <c r="BB56" s="156" t="s">
        <v>163</v>
      </c>
      <c r="BC56" s="9" t="s">
        <v>388</v>
      </c>
      <c r="BF56" s="9" t="s">
        <v>163</v>
      </c>
      <c r="BG56" s="22" t="s">
        <v>389</v>
      </c>
      <c r="BH56" s="64" t="s">
        <v>163</v>
      </c>
      <c r="BJ56" s="74" t="s">
        <v>1196</v>
      </c>
      <c r="BK56" s="74">
        <v>0.29899999999999999</v>
      </c>
      <c r="BN56" s="83">
        <v>0.96519999999999995</v>
      </c>
      <c r="BO56" s="83">
        <v>0.81089999999999995</v>
      </c>
      <c r="BP56" s="74" t="s">
        <v>1196</v>
      </c>
      <c r="BQ56" s="87" t="s">
        <v>382</v>
      </c>
      <c r="BR56" s="9" t="s">
        <v>163</v>
      </c>
      <c r="BS56" s="9" t="s">
        <v>1186</v>
      </c>
      <c r="BT56" s="9" t="s">
        <v>383</v>
      </c>
      <c r="BU56" s="22" t="s">
        <v>384</v>
      </c>
      <c r="BV56" s="70" t="s">
        <v>385</v>
      </c>
      <c r="BW56" s="9" t="s">
        <v>390</v>
      </c>
      <c r="BX56" s="22" t="s">
        <v>378</v>
      </c>
      <c r="BY56" s="155"/>
      <c r="BZ56" s="20">
        <v>31.230391000000001</v>
      </c>
      <c r="CA56" s="11">
        <v>121.47370100000001</v>
      </c>
      <c r="CB56" s="8" t="s">
        <v>207</v>
      </c>
      <c r="CC56" s="2">
        <v>0</v>
      </c>
      <c r="CD56" s="2">
        <v>0</v>
      </c>
      <c r="CE56" s="2">
        <v>0</v>
      </c>
      <c r="CF56" s="2">
        <v>0</v>
      </c>
      <c r="CG56" s="13"/>
      <c r="CH56" s="10"/>
      <c r="CI56" s="20" t="s">
        <v>176</v>
      </c>
    </row>
    <row r="57" spans="1:112" ht="40.4" customHeight="1" x14ac:dyDescent="0.35">
      <c r="B57" s="69" t="s">
        <v>163</v>
      </c>
      <c r="D57" s="73" t="s">
        <v>1311</v>
      </c>
      <c r="E57" s="22" t="s">
        <v>236</v>
      </c>
      <c r="F57" s="22" t="s">
        <v>234</v>
      </c>
      <c r="I57" s="9" t="s">
        <v>157</v>
      </c>
      <c r="J57" s="9" t="s">
        <v>158</v>
      </c>
      <c r="K57" s="9" t="s">
        <v>1350</v>
      </c>
      <c r="L57" s="9" t="s">
        <v>235</v>
      </c>
      <c r="M57" s="9" t="s">
        <v>223</v>
      </c>
      <c r="N57" s="9" t="s">
        <v>162</v>
      </c>
      <c r="O57" s="9" t="s">
        <v>162</v>
      </c>
      <c r="P57" s="9">
        <v>1</v>
      </c>
      <c r="Q57" s="9">
        <v>2012</v>
      </c>
      <c r="R57" s="9">
        <v>2016</v>
      </c>
      <c r="S57" s="9" t="s">
        <v>164</v>
      </c>
      <c r="T57" s="18">
        <v>650</v>
      </c>
      <c r="U57" s="9">
        <v>40</v>
      </c>
      <c r="X57" s="9" t="s">
        <v>165</v>
      </c>
      <c r="AC57" s="6"/>
      <c r="AJ57" s="9"/>
      <c r="AO57" s="156"/>
      <c r="AP57" s="156" t="s">
        <v>237</v>
      </c>
      <c r="AQ57" s="156"/>
      <c r="AR57" s="156"/>
      <c r="AS57" s="156"/>
      <c r="AT57" s="156"/>
      <c r="AU57" s="156"/>
      <c r="AV57" s="156"/>
      <c r="AW57" s="156"/>
      <c r="AX57" s="156"/>
      <c r="AY57" s="156"/>
      <c r="AZ57" s="156"/>
      <c r="BA57" s="156"/>
      <c r="BB57" s="156" t="s">
        <v>163</v>
      </c>
      <c r="BG57" s="22" t="s">
        <v>238</v>
      </c>
      <c r="BH57" s="64" t="s">
        <v>163</v>
      </c>
      <c r="BI57" s="9">
        <v>2017</v>
      </c>
      <c r="BJ57" s="9"/>
      <c r="BK57" s="74">
        <v>0.184</v>
      </c>
      <c r="BN57" s="74">
        <v>0.94</v>
      </c>
      <c r="BO57" s="9"/>
      <c r="BP57" s="9"/>
      <c r="BQ57" s="87" t="s">
        <v>239</v>
      </c>
      <c r="BR57" s="9" t="s">
        <v>163</v>
      </c>
      <c r="BS57" s="9" t="s">
        <v>1186</v>
      </c>
      <c r="BT57" s="9" t="s">
        <v>240</v>
      </c>
      <c r="BU57" s="22" t="s">
        <v>236</v>
      </c>
      <c r="BV57" s="70" t="s">
        <v>241</v>
      </c>
      <c r="BW57" s="9" t="s">
        <v>242</v>
      </c>
      <c r="BX57" s="22" t="s">
        <v>236</v>
      </c>
      <c r="BY57" s="155"/>
      <c r="BZ57" s="20">
        <v>39.343356999999997</v>
      </c>
      <c r="CA57" s="11">
        <v>117.361649</v>
      </c>
      <c r="CB57" s="8" t="s">
        <v>193</v>
      </c>
      <c r="CC57" s="2">
        <v>0</v>
      </c>
      <c r="CD57" s="2">
        <v>0</v>
      </c>
      <c r="CE57" s="2">
        <v>0</v>
      </c>
      <c r="CF57" s="2">
        <v>0</v>
      </c>
      <c r="CG57" s="13"/>
      <c r="CH57" s="10"/>
      <c r="CI57" s="20" t="s">
        <v>176</v>
      </c>
    </row>
    <row r="58" spans="1:112" s="5" customFormat="1" ht="40.4" customHeight="1" x14ac:dyDescent="0.25">
      <c r="A58" s="69" t="s">
        <v>1333</v>
      </c>
      <c r="B58" s="69"/>
      <c r="C58" s="69" t="s">
        <v>1333</v>
      </c>
      <c r="D58" s="72" t="s">
        <v>1311</v>
      </c>
      <c r="E58" s="22"/>
      <c r="F58" s="22" t="s">
        <v>391</v>
      </c>
      <c r="G58" s="9"/>
      <c r="H58" s="22"/>
      <c r="I58" s="9" t="s">
        <v>157</v>
      </c>
      <c r="J58" s="9" t="s">
        <v>158</v>
      </c>
      <c r="K58" s="9" t="s">
        <v>353</v>
      </c>
      <c r="L58" s="9" t="s">
        <v>354</v>
      </c>
      <c r="M58" s="9" t="s">
        <v>223</v>
      </c>
      <c r="N58" s="9" t="s">
        <v>162</v>
      </c>
      <c r="O58" s="9" t="s">
        <v>163</v>
      </c>
      <c r="P58" s="77">
        <v>4</v>
      </c>
      <c r="Q58" s="9">
        <v>2016</v>
      </c>
      <c r="R58" s="9"/>
      <c r="S58" s="9"/>
      <c r="T58" s="18"/>
      <c r="U58" s="9">
        <v>50</v>
      </c>
      <c r="V58" s="9">
        <v>74</v>
      </c>
      <c r="W58" s="9" t="s">
        <v>163</v>
      </c>
      <c r="X58" s="56" t="s">
        <v>165</v>
      </c>
      <c r="Y58" s="6"/>
      <c r="Z58" s="9"/>
      <c r="AA58" s="6"/>
      <c r="AB58" s="9"/>
      <c r="AC58" s="78"/>
      <c r="AD58" s="9" t="s">
        <v>163</v>
      </c>
      <c r="AE58" s="9" t="s">
        <v>163</v>
      </c>
      <c r="AF58" s="6"/>
      <c r="AG58" s="9"/>
      <c r="AH58" s="9"/>
      <c r="AI58" s="6" t="s">
        <v>1261</v>
      </c>
      <c r="AJ58" s="22" t="s">
        <v>1390</v>
      </c>
      <c r="AK58" s="9"/>
      <c r="AL58" s="9"/>
      <c r="AM58" s="7"/>
      <c r="AN58" s="9" t="s">
        <v>212</v>
      </c>
      <c r="AO58" s="156"/>
      <c r="AP58" s="156"/>
      <c r="AQ58" s="156"/>
      <c r="AR58" s="156"/>
      <c r="AS58" s="156"/>
      <c r="AT58" s="156"/>
      <c r="AU58" s="156"/>
      <c r="AV58" s="156" t="s">
        <v>163</v>
      </c>
      <c r="AW58" s="155"/>
      <c r="AX58" s="156"/>
      <c r="AY58" s="156"/>
      <c r="AZ58" s="156"/>
      <c r="BA58" s="156"/>
      <c r="BB58" s="156"/>
      <c r="BC58" s="9"/>
      <c r="BD58" s="9"/>
      <c r="BE58" s="9"/>
      <c r="BF58" s="9"/>
      <c r="BG58" s="44" t="s">
        <v>392</v>
      </c>
      <c r="BH58" s="64" t="s">
        <v>162</v>
      </c>
      <c r="BI58" s="9" t="s">
        <v>156</v>
      </c>
      <c r="BJ58" s="9" t="s">
        <v>156</v>
      </c>
      <c r="BK58" s="9" t="s">
        <v>156</v>
      </c>
      <c r="BL58" s="9" t="s">
        <v>156</v>
      </c>
      <c r="BM58" s="9" t="s">
        <v>156</v>
      </c>
      <c r="BN58" s="9" t="s">
        <v>156</v>
      </c>
      <c r="BO58" s="9" t="s">
        <v>156</v>
      </c>
      <c r="BP58" s="9" t="s">
        <v>156</v>
      </c>
      <c r="BQ58" s="57"/>
      <c r="BR58" s="9"/>
      <c r="BS58" s="9"/>
      <c r="BT58" s="9"/>
      <c r="BU58" s="22"/>
      <c r="BV58" s="70"/>
      <c r="BW58" s="9"/>
      <c r="BX58" s="22"/>
      <c r="BY58" s="155"/>
      <c r="BZ58" s="20">
        <v>31.230391000000001</v>
      </c>
      <c r="CA58" s="11">
        <v>121.47370100000001</v>
      </c>
      <c r="CB58" s="8">
        <v>44684</v>
      </c>
      <c r="CC58" s="2">
        <v>0</v>
      </c>
      <c r="CD58" s="2">
        <v>0</v>
      </c>
      <c r="CE58" s="2">
        <v>0</v>
      </c>
      <c r="CF58" s="2">
        <v>0</v>
      </c>
      <c r="CG58" s="13"/>
      <c r="CH58" s="10"/>
      <c r="CI58" s="20" t="s">
        <v>176</v>
      </c>
      <c r="CJ58" s="54"/>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row>
    <row r="59" spans="1:112" ht="40.4" customHeight="1" x14ac:dyDescent="0.35">
      <c r="C59" s="69" t="s">
        <v>163</v>
      </c>
      <c r="D59" s="82"/>
      <c r="F59" s="22" t="s">
        <v>393</v>
      </c>
      <c r="I59" s="9" t="s">
        <v>157</v>
      </c>
      <c r="J59" s="9" t="s">
        <v>158</v>
      </c>
      <c r="K59" s="86" t="s">
        <v>353</v>
      </c>
      <c r="L59" s="86" t="s">
        <v>354</v>
      </c>
      <c r="M59" s="9" t="s">
        <v>223</v>
      </c>
      <c r="N59" s="9" t="s">
        <v>162</v>
      </c>
      <c r="O59" s="9" t="s">
        <v>163</v>
      </c>
      <c r="P59" s="9">
        <v>6</v>
      </c>
      <c r="Q59" s="9">
        <v>2012</v>
      </c>
      <c r="R59" s="9">
        <v>2018</v>
      </c>
      <c r="S59" s="9" t="s">
        <v>164</v>
      </c>
      <c r="T59" s="18">
        <v>8392</v>
      </c>
      <c r="U59" s="20">
        <v>40</v>
      </c>
      <c r="V59" s="20">
        <v>74</v>
      </c>
      <c r="W59" s="20"/>
      <c r="X59" s="56" t="s">
        <v>165</v>
      </c>
      <c r="AO59" s="156"/>
      <c r="AP59" s="156"/>
      <c r="AQ59" s="156"/>
      <c r="AR59" s="156"/>
      <c r="AS59" s="156"/>
      <c r="AT59" s="156"/>
      <c r="AU59" s="156"/>
      <c r="AV59" s="156"/>
      <c r="AW59" s="155"/>
      <c r="AX59" s="156"/>
      <c r="AY59" s="156"/>
      <c r="AZ59" s="156"/>
      <c r="BA59" s="156"/>
      <c r="BB59" s="156"/>
      <c r="BG59" s="22" t="s">
        <v>394</v>
      </c>
      <c r="BH59" s="64" t="s">
        <v>163</v>
      </c>
      <c r="BI59" s="9">
        <v>2020</v>
      </c>
      <c r="BN59" s="83"/>
      <c r="BO59" s="83"/>
      <c r="BQ59" s="87" t="s">
        <v>395</v>
      </c>
      <c r="BY59" s="155"/>
      <c r="BZ59" s="20">
        <v>31.230391000000001</v>
      </c>
      <c r="CA59" s="11">
        <v>121.47370100000001</v>
      </c>
      <c r="CB59" s="8"/>
      <c r="CC59" s="2">
        <v>0</v>
      </c>
      <c r="CD59" s="2">
        <v>0</v>
      </c>
      <c r="CE59" s="2">
        <v>0</v>
      </c>
      <c r="CF59" s="2">
        <v>0</v>
      </c>
      <c r="CG59" s="13"/>
      <c r="CH59" s="10"/>
    </row>
    <row r="60" spans="1:112" ht="40.4" customHeight="1" x14ac:dyDescent="0.35">
      <c r="D60" s="82"/>
      <c r="F60" s="22" t="s">
        <v>1391</v>
      </c>
      <c r="G60" s="22"/>
      <c r="H60" s="22" t="s">
        <v>396</v>
      </c>
      <c r="I60" s="9" t="s">
        <v>157</v>
      </c>
      <c r="J60" s="9" t="s">
        <v>158</v>
      </c>
      <c r="K60" s="9" t="s">
        <v>353</v>
      </c>
      <c r="L60" s="9" t="s">
        <v>354</v>
      </c>
      <c r="M60" s="9" t="s">
        <v>223</v>
      </c>
      <c r="N60" s="9" t="s">
        <v>162</v>
      </c>
      <c r="Q60" s="9">
        <v>2018</v>
      </c>
      <c r="T60" s="18">
        <v>14005</v>
      </c>
      <c r="U60" s="9">
        <v>75</v>
      </c>
      <c r="V60" s="9" t="s">
        <v>156</v>
      </c>
      <c r="W60" s="9" t="s">
        <v>163</v>
      </c>
      <c r="X60" s="9" t="s">
        <v>165</v>
      </c>
      <c r="Z60" s="9" t="s">
        <v>156</v>
      </c>
      <c r="AB60" s="9" t="s">
        <v>156</v>
      </c>
      <c r="AD60" s="9" t="s">
        <v>163</v>
      </c>
      <c r="AE60" s="9" t="s">
        <v>163</v>
      </c>
      <c r="AI60" s="6" t="s">
        <v>1261</v>
      </c>
      <c r="AJ60" s="22" t="s">
        <v>397</v>
      </c>
      <c r="AN60" s="9" t="s">
        <v>185</v>
      </c>
      <c r="AO60" s="156" t="s">
        <v>163</v>
      </c>
      <c r="AP60" s="156" t="s">
        <v>197</v>
      </c>
      <c r="AQ60" s="156"/>
      <c r="AR60" s="156"/>
      <c r="AS60" s="156"/>
      <c r="AT60" s="156"/>
      <c r="AU60" s="156"/>
      <c r="AV60" s="156"/>
      <c r="AW60" s="155"/>
      <c r="AX60" s="156"/>
      <c r="AY60" s="156"/>
      <c r="AZ60" s="156"/>
      <c r="BA60" s="156"/>
      <c r="BB60" s="156"/>
      <c r="BG60" s="22" t="s">
        <v>398</v>
      </c>
      <c r="BH60" s="64" t="s">
        <v>162</v>
      </c>
      <c r="BI60" s="9" t="s">
        <v>156</v>
      </c>
      <c r="BJ60" s="9" t="s">
        <v>156</v>
      </c>
      <c r="BK60" s="9" t="s">
        <v>156</v>
      </c>
      <c r="BL60" s="9" t="s">
        <v>156</v>
      </c>
      <c r="BM60" s="9" t="s">
        <v>156</v>
      </c>
      <c r="BN60" s="9" t="s">
        <v>156</v>
      </c>
      <c r="BO60" s="9" t="s">
        <v>156</v>
      </c>
      <c r="BP60" s="9" t="s">
        <v>156</v>
      </c>
      <c r="BQ60" s="87" t="s">
        <v>1392</v>
      </c>
      <c r="BY60" s="155"/>
      <c r="BZ60" s="20">
        <v>31.230391000000001</v>
      </c>
      <c r="CA60" s="11">
        <v>121.47370100000001</v>
      </c>
      <c r="CB60" s="8"/>
      <c r="CC60" s="2">
        <v>0</v>
      </c>
      <c r="CD60" s="2">
        <v>0</v>
      </c>
      <c r="CE60" s="2">
        <v>0</v>
      </c>
      <c r="CF60" s="2">
        <v>0</v>
      </c>
      <c r="CG60" s="13"/>
      <c r="CH60" s="10"/>
    </row>
    <row r="61" spans="1:112" s="5" customFormat="1" ht="40.4" customHeight="1" x14ac:dyDescent="0.25">
      <c r="A61" s="69"/>
      <c r="B61" s="69"/>
      <c r="C61" s="69"/>
      <c r="D61" s="73"/>
      <c r="E61" s="155"/>
      <c r="F61" s="22"/>
      <c r="G61" s="9"/>
      <c r="H61" s="22"/>
      <c r="I61" s="9"/>
      <c r="J61" s="9"/>
      <c r="K61" s="9"/>
      <c r="L61" s="9"/>
      <c r="M61" s="9"/>
      <c r="N61" s="9"/>
      <c r="O61" s="9"/>
      <c r="P61" s="9"/>
      <c r="Q61" s="9"/>
      <c r="R61" s="9"/>
      <c r="S61" s="9"/>
      <c r="T61" s="18"/>
      <c r="U61" s="9"/>
      <c r="V61" s="9"/>
      <c r="W61" s="9"/>
      <c r="X61" s="9"/>
      <c r="Y61" s="6"/>
      <c r="Z61" s="9"/>
      <c r="AA61" s="6"/>
      <c r="AB61" s="9"/>
      <c r="AC61" s="78"/>
      <c r="AD61" s="9"/>
      <c r="AE61" s="9"/>
      <c r="AF61" s="6"/>
      <c r="AG61" s="9"/>
      <c r="AH61" s="9"/>
      <c r="AI61" s="6"/>
      <c r="AJ61" s="9"/>
      <c r="AK61" s="9"/>
      <c r="AL61" s="9"/>
      <c r="AM61" s="7"/>
      <c r="AN61" s="9"/>
      <c r="AO61" s="156"/>
      <c r="AP61" s="156"/>
      <c r="AQ61" s="156"/>
      <c r="AR61" s="156"/>
      <c r="AS61" s="156"/>
      <c r="AT61" s="156"/>
      <c r="AU61" s="156"/>
      <c r="AV61" s="156"/>
      <c r="AW61" s="156"/>
      <c r="AX61" s="156"/>
      <c r="AY61" s="156"/>
      <c r="AZ61" s="156"/>
      <c r="BA61" s="156"/>
      <c r="BB61" s="156"/>
      <c r="BC61" s="9"/>
      <c r="BD61" s="9"/>
      <c r="BE61" s="9"/>
      <c r="BF61" s="9"/>
      <c r="BG61" s="44"/>
      <c r="BH61" s="57"/>
      <c r="BI61" s="44"/>
      <c r="BJ61" s="9"/>
      <c r="BK61" s="9"/>
      <c r="BL61" s="9"/>
      <c r="BM61" s="9"/>
      <c r="BN61" s="9"/>
      <c r="BO61" s="9"/>
      <c r="BP61" s="9"/>
      <c r="BQ61" s="57"/>
      <c r="BR61" s="44"/>
      <c r="BS61" s="44"/>
      <c r="BT61" s="9"/>
      <c r="BU61" s="22"/>
      <c r="BV61" s="157"/>
      <c r="BW61" s="9"/>
      <c r="BX61" s="22"/>
      <c r="BY61" s="155"/>
      <c r="BZ61" s="20"/>
      <c r="CA61" s="11"/>
      <c r="CB61" s="8"/>
      <c r="CC61" s="2">
        <v>0</v>
      </c>
      <c r="CD61" s="2">
        <v>0</v>
      </c>
      <c r="CE61" s="2">
        <v>0</v>
      </c>
      <c r="CF61" s="2">
        <v>0</v>
      </c>
      <c r="CG61" s="13"/>
      <c r="CH61" s="10"/>
      <c r="CI61" s="20"/>
      <c r="CJ61" s="54"/>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row>
    <row r="62" spans="1:112" s="5" customFormat="1" ht="40.4" customHeight="1" x14ac:dyDescent="0.25">
      <c r="A62" s="69"/>
      <c r="B62" s="69"/>
      <c r="C62" s="69"/>
      <c r="D62" s="73"/>
      <c r="E62" s="155"/>
      <c r="F62" s="22"/>
      <c r="G62" s="9"/>
      <c r="H62" s="22"/>
      <c r="I62" s="9"/>
      <c r="J62" s="9"/>
      <c r="K62" s="9"/>
      <c r="L62" s="9"/>
      <c r="M62" s="9"/>
      <c r="N62" s="9"/>
      <c r="O62" s="9"/>
      <c r="P62" s="9"/>
      <c r="Q62" s="9"/>
      <c r="R62" s="9"/>
      <c r="S62" s="9"/>
      <c r="T62" s="18"/>
      <c r="U62" s="9"/>
      <c r="V62" s="9"/>
      <c r="W62" s="9"/>
      <c r="X62" s="9"/>
      <c r="Y62" s="6"/>
      <c r="Z62" s="9"/>
      <c r="AA62" s="6"/>
      <c r="AB62" s="9"/>
      <c r="AC62" s="78"/>
      <c r="AD62" s="9"/>
      <c r="AE62" s="9"/>
      <c r="AF62" s="6"/>
      <c r="AG62" s="9"/>
      <c r="AH62" s="9"/>
      <c r="AI62" s="6"/>
      <c r="AJ62" s="9"/>
      <c r="AK62" s="9"/>
      <c r="AL62" s="9"/>
      <c r="AM62" s="7"/>
      <c r="AN62" s="9"/>
      <c r="AO62" s="156"/>
      <c r="AP62" s="156"/>
      <c r="AQ62" s="156"/>
      <c r="AR62" s="156"/>
      <c r="AS62" s="156"/>
      <c r="AT62" s="156"/>
      <c r="AU62" s="156"/>
      <c r="AV62" s="156"/>
      <c r="AW62" s="156"/>
      <c r="AX62" s="156"/>
      <c r="AY62" s="156"/>
      <c r="AZ62" s="156"/>
      <c r="BA62" s="156"/>
      <c r="BB62" s="156"/>
      <c r="BC62" s="9"/>
      <c r="BD62" s="9"/>
      <c r="BE62" s="9"/>
      <c r="BF62" s="9"/>
      <c r="BG62" s="44"/>
      <c r="BH62" s="57"/>
      <c r="BI62" s="44"/>
      <c r="BJ62" s="9"/>
      <c r="BK62" s="9"/>
      <c r="BL62" s="9"/>
      <c r="BM62" s="9"/>
      <c r="BN62" s="9"/>
      <c r="BO62" s="9"/>
      <c r="BP62" s="9"/>
      <c r="BQ62" s="57"/>
      <c r="BR62" s="44"/>
      <c r="BS62" s="44"/>
      <c r="BT62" s="9"/>
      <c r="BU62" s="22"/>
      <c r="BV62" s="157"/>
      <c r="BW62" s="9"/>
      <c r="BX62" s="22"/>
      <c r="BY62" s="155"/>
      <c r="BZ62" s="20"/>
      <c r="CA62" s="11"/>
      <c r="CB62" s="8"/>
      <c r="CC62" s="2">
        <v>0</v>
      </c>
      <c r="CD62" s="2">
        <v>0</v>
      </c>
      <c r="CE62" s="2">
        <v>0</v>
      </c>
      <c r="CF62" s="2">
        <v>0</v>
      </c>
      <c r="CG62" s="13"/>
      <c r="CH62" s="10"/>
      <c r="CI62" s="20"/>
      <c r="CJ62" s="54"/>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row>
    <row r="63" spans="1:112" s="5" customFormat="1" ht="40.4" customHeight="1" x14ac:dyDescent="0.25">
      <c r="A63" s="69"/>
      <c r="B63" s="69"/>
      <c r="C63" s="69"/>
      <c r="D63" s="73"/>
      <c r="E63" s="155"/>
      <c r="F63" s="22"/>
      <c r="G63" s="9"/>
      <c r="H63" s="22"/>
      <c r="I63" s="9"/>
      <c r="J63" s="9"/>
      <c r="K63" s="9"/>
      <c r="L63" s="9"/>
      <c r="M63" s="9"/>
      <c r="N63" s="9"/>
      <c r="O63" s="9"/>
      <c r="P63" s="9"/>
      <c r="Q63" s="9"/>
      <c r="R63" s="9"/>
      <c r="S63" s="9"/>
      <c r="T63" s="18"/>
      <c r="U63" s="9"/>
      <c r="V63" s="9"/>
      <c r="W63" s="9"/>
      <c r="X63" s="9"/>
      <c r="Y63" s="6"/>
      <c r="Z63" s="9"/>
      <c r="AA63" s="6"/>
      <c r="AB63" s="9"/>
      <c r="AC63" s="78"/>
      <c r="AD63" s="9"/>
      <c r="AE63" s="9"/>
      <c r="AF63" s="6"/>
      <c r="AG63" s="9"/>
      <c r="AH63" s="9"/>
      <c r="AI63" s="6"/>
      <c r="AJ63" s="9"/>
      <c r="AK63" s="9"/>
      <c r="AL63" s="9"/>
      <c r="AM63" s="7"/>
      <c r="AN63" s="9"/>
      <c r="AO63" s="156"/>
      <c r="AP63" s="156"/>
      <c r="AQ63" s="156"/>
      <c r="AR63" s="156"/>
      <c r="AS63" s="156"/>
      <c r="AT63" s="156"/>
      <c r="AU63" s="156"/>
      <c r="AV63" s="156"/>
      <c r="AW63" s="156"/>
      <c r="AX63" s="156"/>
      <c r="AY63" s="156"/>
      <c r="AZ63" s="156"/>
      <c r="BA63" s="156"/>
      <c r="BB63" s="156"/>
      <c r="BC63" s="9"/>
      <c r="BD63" s="9"/>
      <c r="BE63" s="9"/>
      <c r="BF63" s="9"/>
      <c r="BG63" s="44"/>
      <c r="BH63" s="57"/>
      <c r="BI63" s="44"/>
      <c r="BJ63" s="9"/>
      <c r="BK63" s="9"/>
      <c r="BL63" s="9"/>
      <c r="BM63" s="9"/>
      <c r="BN63" s="9"/>
      <c r="BO63" s="9"/>
      <c r="BP63" s="9"/>
      <c r="BQ63" s="57"/>
      <c r="BR63" s="44"/>
      <c r="BS63" s="44"/>
      <c r="BT63" s="9"/>
      <c r="BU63" s="22"/>
      <c r="BV63" s="157"/>
      <c r="BW63" s="9"/>
      <c r="BX63" s="22"/>
      <c r="BY63" s="155"/>
      <c r="BZ63" s="20"/>
      <c r="CA63" s="11"/>
      <c r="CB63" s="8"/>
      <c r="CC63" s="2">
        <v>0</v>
      </c>
      <c r="CD63" s="2">
        <v>0</v>
      </c>
      <c r="CE63" s="2">
        <v>0</v>
      </c>
      <c r="CF63" s="2">
        <v>0</v>
      </c>
      <c r="CG63" s="13"/>
      <c r="CH63" s="10"/>
      <c r="CI63" s="20"/>
      <c r="CJ63" s="54"/>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row>
    <row r="64" spans="1:112" s="5" customFormat="1" ht="40.4" customHeight="1" x14ac:dyDescent="0.25">
      <c r="A64" s="69"/>
      <c r="B64" s="69"/>
      <c r="C64" s="69"/>
      <c r="D64" s="73"/>
      <c r="E64" s="155"/>
      <c r="F64" s="22"/>
      <c r="G64" s="9"/>
      <c r="H64" s="22"/>
      <c r="I64" s="9"/>
      <c r="J64" s="9"/>
      <c r="K64" s="9"/>
      <c r="L64" s="9"/>
      <c r="M64" s="9"/>
      <c r="N64" s="9"/>
      <c r="O64" s="9"/>
      <c r="P64" s="9"/>
      <c r="Q64" s="9"/>
      <c r="R64" s="9"/>
      <c r="S64" s="9"/>
      <c r="T64" s="18"/>
      <c r="U64" s="9"/>
      <c r="V64" s="9"/>
      <c r="W64" s="9"/>
      <c r="X64" s="9"/>
      <c r="Y64" s="6"/>
      <c r="Z64" s="9"/>
      <c r="AA64" s="6"/>
      <c r="AB64" s="9"/>
      <c r="AC64" s="78"/>
      <c r="AD64" s="9"/>
      <c r="AE64" s="9"/>
      <c r="AF64" s="6"/>
      <c r="AG64" s="9"/>
      <c r="AH64" s="9"/>
      <c r="AI64" s="6"/>
      <c r="AJ64" s="9"/>
      <c r="AK64" s="9"/>
      <c r="AL64" s="9"/>
      <c r="AM64" s="7"/>
      <c r="AN64" s="9"/>
      <c r="AO64" s="156"/>
      <c r="AP64" s="156"/>
      <c r="AQ64" s="156"/>
      <c r="AR64" s="156"/>
      <c r="AS64" s="156"/>
      <c r="AT64" s="156"/>
      <c r="AU64" s="156"/>
      <c r="AV64" s="156"/>
      <c r="AW64" s="156"/>
      <c r="AX64" s="156"/>
      <c r="AY64" s="156"/>
      <c r="AZ64" s="156"/>
      <c r="BA64" s="156"/>
      <c r="BB64" s="156"/>
      <c r="BC64" s="9"/>
      <c r="BD64" s="9"/>
      <c r="BE64" s="9"/>
      <c r="BF64" s="9"/>
      <c r="BG64" s="44"/>
      <c r="BH64" s="57"/>
      <c r="BI64" s="44"/>
      <c r="BJ64" s="9"/>
      <c r="BK64" s="9"/>
      <c r="BL64" s="9"/>
      <c r="BM64" s="9"/>
      <c r="BN64" s="9"/>
      <c r="BO64" s="9"/>
      <c r="BP64" s="9"/>
      <c r="BQ64" s="57"/>
      <c r="BR64" s="44"/>
      <c r="BS64" s="44"/>
      <c r="BT64" s="9"/>
      <c r="BU64" s="22"/>
      <c r="BV64" s="157"/>
      <c r="BW64" s="9"/>
      <c r="BX64" s="22"/>
      <c r="BY64" s="155"/>
      <c r="BZ64" s="20"/>
      <c r="CA64" s="11"/>
      <c r="CB64" s="8"/>
      <c r="CC64" s="2">
        <v>0</v>
      </c>
      <c r="CD64" s="2">
        <v>0</v>
      </c>
      <c r="CE64" s="2">
        <v>0</v>
      </c>
      <c r="CF64" s="2">
        <v>0</v>
      </c>
      <c r="CG64" s="13"/>
      <c r="CH64" s="10"/>
      <c r="CI64" s="20"/>
      <c r="CJ64" s="54"/>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row>
    <row r="65" spans="1:112" s="5" customFormat="1" ht="40.4" customHeight="1" x14ac:dyDescent="0.25">
      <c r="A65" s="69"/>
      <c r="B65" s="69"/>
      <c r="C65" s="69"/>
      <c r="D65" s="73"/>
      <c r="E65" s="155"/>
      <c r="F65" s="22"/>
      <c r="G65" s="9"/>
      <c r="H65" s="22"/>
      <c r="I65" s="9"/>
      <c r="J65" s="9"/>
      <c r="K65" s="9"/>
      <c r="L65" s="9"/>
      <c r="M65" s="9"/>
      <c r="N65" s="9"/>
      <c r="O65" s="9"/>
      <c r="P65" s="9"/>
      <c r="Q65" s="9"/>
      <c r="R65" s="9"/>
      <c r="S65" s="9"/>
      <c r="T65" s="18"/>
      <c r="U65" s="9"/>
      <c r="V65" s="9"/>
      <c r="W65" s="9"/>
      <c r="X65" s="9"/>
      <c r="Y65" s="6"/>
      <c r="Z65" s="9"/>
      <c r="AA65" s="6"/>
      <c r="AB65" s="9"/>
      <c r="AC65" s="78"/>
      <c r="AD65" s="9"/>
      <c r="AE65" s="9"/>
      <c r="AF65" s="6"/>
      <c r="AG65" s="9"/>
      <c r="AH65" s="9"/>
      <c r="AI65" s="6"/>
      <c r="AJ65" s="9"/>
      <c r="AK65" s="9"/>
      <c r="AL65" s="9"/>
      <c r="AM65" s="7"/>
      <c r="AN65" s="9"/>
      <c r="AO65" s="156"/>
      <c r="AP65" s="156"/>
      <c r="AQ65" s="156"/>
      <c r="AR65" s="156"/>
      <c r="AS65" s="156"/>
      <c r="AT65" s="156"/>
      <c r="AU65" s="156"/>
      <c r="AV65" s="156"/>
      <c r="AW65" s="156"/>
      <c r="AX65" s="156"/>
      <c r="AY65" s="156"/>
      <c r="AZ65" s="156"/>
      <c r="BA65" s="156"/>
      <c r="BB65" s="156"/>
      <c r="BC65" s="9"/>
      <c r="BD65" s="9"/>
      <c r="BE65" s="9"/>
      <c r="BF65" s="9"/>
      <c r="BG65" s="44"/>
      <c r="BH65" s="57"/>
      <c r="BI65" s="44"/>
      <c r="BJ65" s="9"/>
      <c r="BK65" s="9"/>
      <c r="BL65" s="9"/>
      <c r="BM65" s="9"/>
      <c r="BN65" s="9"/>
      <c r="BO65" s="9"/>
      <c r="BP65" s="9"/>
      <c r="BQ65" s="57"/>
      <c r="BR65" s="44"/>
      <c r="BS65" s="44"/>
      <c r="BT65" s="9"/>
      <c r="BU65" s="22"/>
      <c r="BV65" s="157"/>
      <c r="BW65" s="9"/>
      <c r="BX65" s="22"/>
      <c r="BY65" s="155"/>
      <c r="BZ65" s="20"/>
      <c r="CA65" s="11"/>
      <c r="CB65" s="8"/>
      <c r="CC65" s="2">
        <v>0</v>
      </c>
      <c r="CD65" s="2">
        <v>0</v>
      </c>
      <c r="CE65" s="2">
        <v>0</v>
      </c>
      <c r="CF65" s="2">
        <v>0</v>
      </c>
      <c r="CG65" s="13"/>
      <c r="CH65" s="10"/>
      <c r="CI65" s="20"/>
      <c r="CJ65" s="54"/>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row>
    <row r="66" spans="1:112" s="5" customFormat="1" ht="40.4" customHeight="1" x14ac:dyDescent="0.25">
      <c r="A66" s="69"/>
      <c r="B66" s="69"/>
      <c r="C66" s="69"/>
      <c r="D66" s="73"/>
      <c r="E66" s="155"/>
      <c r="F66" s="22"/>
      <c r="G66" s="9"/>
      <c r="H66" s="22"/>
      <c r="I66" s="9"/>
      <c r="J66" s="9"/>
      <c r="K66" s="9"/>
      <c r="L66" s="9"/>
      <c r="M66" s="9"/>
      <c r="N66" s="9"/>
      <c r="O66" s="9"/>
      <c r="P66" s="9"/>
      <c r="Q66" s="9"/>
      <c r="R66" s="9"/>
      <c r="S66" s="9"/>
      <c r="T66" s="18"/>
      <c r="U66" s="9"/>
      <c r="V66" s="9"/>
      <c r="W66" s="9"/>
      <c r="X66" s="9"/>
      <c r="Y66" s="6"/>
      <c r="Z66" s="9"/>
      <c r="AA66" s="6"/>
      <c r="AB66" s="9"/>
      <c r="AC66" s="78"/>
      <c r="AD66" s="9"/>
      <c r="AE66" s="9"/>
      <c r="AF66" s="6"/>
      <c r="AG66" s="9"/>
      <c r="AH66" s="9"/>
      <c r="AI66" s="6"/>
      <c r="AJ66" s="9"/>
      <c r="AK66" s="9"/>
      <c r="AL66" s="9"/>
      <c r="AM66" s="7"/>
      <c r="AN66" s="9"/>
      <c r="AO66" s="156"/>
      <c r="AP66" s="156"/>
      <c r="AQ66" s="156"/>
      <c r="AR66" s="156"/>
      <c r="AS66" s="156"/>
      <c r="AT66" s="156"/>
      <c r="AU66" s="156"/>
      <c r="AV66" s="156"/>
      <c r="AW66" s="156"/>
      <c r="AX66" s="156"/>
      <c r="AY66" s="156"/>
      <c r="AZ66" s="156"/>
      <c r="BA66" s="156"/>
      <c r="BB66" s="156"/>
      <c r="BC66" s="9"/>
      <c r="BD66" s="9"/>
      <c r="BE66" s="9"/>
      <c r="BF66" s="9"/>
      <c r="BG66" s="44"/>
      <c r="BH66" s="57"/>
      <c r="BI66" s="44"/>
      <c r="BJ66" s="9"/>
      <c r="BK66" s="9"/>
      <c r="BL66" s="9"/>
      <c r="BM66" s="9"/>
      <c r="BN66" s="9"/>
      <c r="BO66" s="9"/>
      <c r="BP66" s="9"/>
      <c r="BQ66" s="57"/>
      <c r="BR66" s="44"/>
      <c r="BS66" s="44"/>
      <c r="BT66" s="9"/>
      <c r="BU66" s="22"/>
      <c r="BV66" s="157"/>
      <c r="BW66" s="9"/>
      <c r="BX66" s="22"/>
      <c r="BY66" s="155"/>
      <c r="BZ66" s="20"/>
      <c r="CA66" s="11"/>
      <c r="CB66" s="8"/>
      <c r="CC66" s="2">
        <v>0</v>
      </c>
      <c r="CD66" s="2">
        <v>0</v>
      </c>
      <c r="CE66" s="2">
        <v>0</v>
      </c>
      <c r="CF66" s="2">
        <v>0</v>
      </c>
      <c r="CG66" s="13"/>
      <c r="CH66" s="10"/>
      <c r="CI66" s="20"/>
      <c r="CJ66" s="54"/>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row>
    <row r="67" spans="1:112" s="5" customFormat="1" ht="40.4" customHeight="1" x14ac:dyDescent="0.25">
      <c r="A67" s="69"/>
      <c r="B67" s="69"/>
      <c r="C67" s="69"/>
      <c r="D67" s="73"/>
      <c r="E67" s="155"/>
      <c r="F67" s="22"/>
      <c r="G67" s="9"/>
      <c r="H67" s="22"/>
      <c r="I67" s="9"/>
      <c r="J67" s="9"/>
      <c r="K67" s="9"/>
      <c r="L67" s="9"/>
      <c r="M67" s="9"/>
      <c r="N67" s="9"/>
      <c r="O67" s="9"/>
      <c r="P67" s="9"/>
      <c r="Q67" s="9"/>
      <c r="R67" s="9"/>
      <c r="S67" s="9"/>
      <c r="T67" s="18"/>
      <c r="U67" s="9"/>
      <c r="V67" s="9"/>
      <c r="W67" s="9"/>
      <c r="X67" s="9"/>
      <c r="Y67" s="6"/>
      <c r="Z67" s="9"/>
      <c r="AA67" s="6"/>
      <c r="AB67" s="9"/>
      <c r="AC67" s="78"/>
      <c r="AD67" s="9"/>
      <c r="AE67" s="9"/>
      <c r="AF67" s="6"/>
      <c r="AG67" s="9"/>
      <c r="AH67" s="9"/>
      <c r="AI67" s="6"/>
      <c r="AJ67" s="9"/>
      <c r="AK67" s="9"/>
      <c r="AL67" s="9"/>
      <c r="AM67" s="7"/>
      <c r="AN67" s="9"/>
      <c r="AO67" s="156"/>
      <c r="AP67" s="156"/>
      <c r="AQ67" s="156"/>
      <c r="AR67" s="156"/>
      <c r="AS67" s="156"/>
      <c r="AT67" s="156"/>
      <c r="AU67" s="156"/>
      <c r="AV67" s="156"/>
      <c r="AW67" s="156"/>
      <c r="AX67" s="156"/>
      <c r="AY67" s="156"/>
      <c r="AZ67" s="156"/>
      <c r="BA67" s="156"/>
      <c r="BB67" s="156"/>
      <c r="BC67" s="9"/>
      <c r="BD67" s="9"/>
      <c r="BE67" s="9"/>
      <c r="BF67" s="9"/>
      <c r="BG67" s="44"/>
      <c r="BH67" s="57"/>
      <c r="BI67" s="44"/>
      <c r="BJ67" s="9"/>
      <c r="BK67" s="9"/>
      <c r="BL67" s="9"/>
      <c r="BM67" s="9"/>
      <c r="BN67" s="9"/>
      <c r="BO67" s="9"/>
      <c r="BP67" s="9"/>
      <c r="BQ67" s="57"/>
      <c r="BR67" s="44"/>
      <c r="BS67" s="44"/>
      <c r="BT67" s="9"/>
      <c r="BU67" s="22"/>
      <c r="BV67" s="157"/>
      <c r="BW67" s="9"/>
      <c r="BX67" s="22"/>
      <c r="BY67" s="155"/>
      <c r="BZ67" s="20"/>
      <c r="CA67" s="11"/>
      <c r="CB67" s="8"/>
      <c r="CC67" s="2">
        <v>0</v>
      </c>
      <c r="CD67" s="2">
        <v>0</v>
      </c>
      <c r="CE67" s="2">
        <v>0</v>
      </c>
      <c r="CF67" s="2">
        <v>0</v>
      </c>
      <c r="CG67" s="13"/>
      <c r="CH67" s="10"/>
      <c r="CI67" s="20"/>
      <c r="CJ67" s="54"/>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row>
    <row r="68" spans="1:112" s="5" customFormat="1" ht="40.4" customHeight="1" x14ac:dyDescent="0.25">
      <c r="A68" s="69"/>
      <c r="B68" s="69"/>
      <c r="C68" s="69"/>
      <c r="D68" s="73"/>
      <c r="E68" s="155"/>
      <c r="F68" s="22"/>
      <c r="G68" s="9"/>
      <c r="H68" s="22"/>
      <c r="I68" s="9"/>
      <c r="J68" s="9"/>
      <c r="K68" s="9"/>
      <c r="L68" s="9"/>
      <c r="M68" s="9"/>
      <c r="N68" s="9"/>
      <c r="O68" s="9"/>
      <c r="P68" s="9"/>
      <c r="Q68" s="9"/>
      <c r="R68" s="9"/>
      <c r="S68" s="9"/>
      <c r="T68" s="18"/>
      <c r="U68" s="9"/>
      <c r="V68" s="9"/>
      <c r="W68" s="9"/>
      <c r="X68" s="9"/>
      <c r="Y68" s="6"/>
      <c r="Z68" s="9"/>
      <c r="AA68" s="6"/>
      <c r="AB68" s="9"/>
      <c r="AC68" s="78"/>
      <c r="AD68" s="9"/>
      <c r="AE68" s="9"/>
      <c r="AF68" s="6"/>
      <c r="AG68" s="9"/>
      <c r="AH68" s="9"/>
      <c r="AI68" s="6"/>
      <c r="AJ68" s="9"/>
      <c r="AK68" s="9"/>
      <c r="AL68" s="9"/>
      <c r="AM68" s="7"/>
      <c r="AN68" s="9"/>
      <c r="AO68" s="156"/>
      <c r="AP68" s="156"/>
      <c r="AQ68" s="156"/>
      <c r="AR68" s="156"/>
      <c r="AS68" s="156"/>
      <c r="AT68" s="156"/>
      <c r="AU68" s="156"/>
      <c r="AV68" s="156"/>
      <c r="AW68" s="156"/>
      <c r="AX68" s="156"/>
      <c r="AY68" s="156"/>
      <c r="AZ68" s="156"/>
      <c r="BA68" s="156"/>
      <c r="BB68" s="156"/>
      <c r="BC68" s="9"/>
      <c r="BD68" s="9"/>
      <c r="BE68" s="9"/>
      <c r="BF68" s="9"/>
      <c r="BG68" s="44"/>
      <c r="BH68" s="57"/>
      <c r="BI68" s="44"/>
      <c r="BJ68" s="9"/>
      <c r="BK68" s="9"/>
      <c r="BL68" s="9"/>
      <c r="BM68" s="9"/>
      <c r="BN68" s="9"/>
      <c r="BO68" s="9"/>
      <c r="BP68" s="9"/>
      <c r="BQ68" s="57"/>
      <c r="BR68" s="44"/>
      <c r="BS68" s="44"/>
      <c r="BT68" s="9"/>
      <c r="BU68" s="22"/>
      <c r="BV68" s="157"/>
      <c r="BW68" s="9"/>
      <c r="BX68" s="22"/>
      <c r="BY68" s="155"/>
      <c r="BZ68" s="20"/>
      <c r="CA68" s="11"/>
      <c r="CB68" s="8"/>
      <c r="CC68" s="2">
        <v>0</v>
      </c>
      <c r="CD68" s="2">
        <v>0</v>
      </c>
      <c r="CE68" s="2">
        <v>0</v>
      </c>
      <c r="CF68" s="2">
        <v>0</v>
      </c>
      <c r="CG68" s="13"/>
      <c r="CH68" s="10"/>
      <c r="CI68" s="20"/>
      <c r="CJ68" s="54"/>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row>
    <row r="69" spans="1:112" s="5" customFormat="1" ht="40.4" customHeight="1" x14ac:dyDescent="0.25">
      <c r="A69" s="69"/>
      <c r="B69" s="69"/>
      <c r="C69" s="69"/>
      <c r="D69" s="73"/>
      <c r="E69" s="155"/>
      <c r="F69" s="22"/>
      <c r="G69" s="9"/>
      <c r="H69" s="22"/>
      <c r="I69" s="9"/>
      <c r="J69" s="9"/>
      <c r="K69" s="9"/>
      <c r="L69" s="9"/>
      <c r="M69" s="9"/>
      <c r="N69" s="9"/>
      <c r="O69" s="9"/>
      <c r="P69" s="9"/>
      <c r="Q69" s="9"/>
      <c r="R69" s="9"/>
      <c r="S69" s="9"/>
      <c r="T69" s="18"/>
      <c r="U69" s="9"/>
      <c r="V69" s="9"/>
      <c r="W69" s="9"/>
      <c r="X69" s="9"/>
      <c r="Y69" s="6"/>
      <c r="Z69" s="9"/>
      <c r="AA69" s="6"/>
      <c r="AB69" s="9"/>
      <c r="AC69" s="78"/>
      <c r="AD69" s="9"/>
      <c r="AE69" s="9"/>
      <c r="AF69" s="6"/>
      <c r="AG69" s="9"/>
      <c r="AH69" s="9"/>
      <c r="AI69" s="6"/>
      <c r="AJ69" s="9"/>
      <c r="AK69" s="9"/>
      <c r="AL69" s="9"/>
      <c r="AM69" s="7"/>
      <c r="AN69" s="9"/>
      <c r="AO69" s="156"/>
      <c r="AP69" s="156"/>
      <c r="AQ69" s="156"/>
      <c r="AR69" s="156"/>
      <c r="AS69" s="156"/>
      <c r="AT69" s="156"/>
      <c r="AU69" s="156"/>
      <c r="AV69" s="156"/>
      <c r="AW69" s="156"/>
      <c r="AX69" s="156"/>
      <c r="AY69" s="156"/>
      <c r="AZ69" s="156"/>
      <c r="BA69" s="156"/>
      <c r="BB69" s="156"/>
      <c r="BC69" s="9"/>
      <c r="BD69" s="9"/>
      <c r="BE69" s="9"/>
      <c r="BF69" s="9"/>
      <c r="BG69" s="44"/>
      <c r="BH69" s="57"/>
      <c r="BI69" s="44"/>
      <c r="BJ69" s="9"/>
      <c r="BK69" s="9"/>
      <c r="BL69" s="9"/>
      <c r="BM69" s="9"/>
      <c r="BN69" s="9"/>
      <c r="BO69" s="9"/>
      <c r="BP69" s="9"/>
      <c r="BQ69" s="57"/>
      <c r="BR69" s="44"/>
      <c r="BS69" s="44"/>
      <c r="BT69" s="9"/>
      <c r="BU69" s="22"/>
      <c r="BV69" s="157"/>
      <c r="BW69" s="9"/>
      <c r="BX69" s="22"/>
      <c r="BY69" s="155"/>
      <c r="BZ69" s="20"/>
      <c r="CA69" s="11"/>
      <c r="CB69" s="8"/>
      <c r="CC69" s="2">
        <v>0</v>
      </c>
      <c r="CD69" s="2">
        <v>0</v>
      </c>
      <c r="CE69" s="2">
        <v>0</v>
      </c>
      <c r="CF69" s="2">
        <v>0</v>
      </c>
      <c r="CG69" s="13"/>
      <c r="CH69" s="10"/>
      <c r="CI69" s="20"/>
      <c r="CJ69" s="54"/>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row>
    <row r="70" spans="1:112" s="5" customFormat="1" ht="40.4" customHeight="1" x14ac:dyDescent="0.25">
      <c r="A70" s="69"/>
      <c r="B70" s="69"/>
      <c r="C70" s="69"/>
      <c r="D70" s="73"/>
      <c r="E70" s="155"/>
      <c r="F70" s="22"/>
      <c r="G70" s="9"/>
      <c r="H70" s="22"/>
      <c r="I70" s="9"/>
      <c r="J70" s="9"/>
      <c r="K70" s="9"/>
      <c r="L70" s="9"/>
      <c r="M70" s="9"/>
      <c r="N70" s="9"/>
      <c r="O70" s="9"/>
      <c r="P70" s="9"/>
      <c r="Q70" s="9"/>
      <c r="R70" s="9"/>
      <c r="S70" s="9"/>
      <c r="T70" s="18"/>
      <c r="U70" s="9"/>
      <c r="V70" s="9"/>
      <c r="W70" s="9"/>
      <c r="X70" s="9"/>
      <c r="Y70" s="6"/>
      <c r="Z70" s="9"/>
      <c r="AA70" s="6"/>
      <c r="AB70" s="9"/>
      <c r="AC70" s="78"/>
      <c r="AD70" s="9"/>
      <c r="AE70" s="9"/>
      <c r="AF70" s="6"/>
      <c r="AG70" s="9"/>
      <c r="AH70" s="9"/>
      <c r="AI70" s="6"/>
      <c r="AJ70" s="9"/>
      <c r="AK70" s="9"/>
      <c r="AL70" s="9"/>
      <c r="AM70" s="7"/>
      <c r="AN70" s="9"/>
      <c r="AO70" s="156"/>
      <c r="AP70" s="156"/>
      <c r="AQ70" s="156"/>
      <c r="AR70" s="156"/>
      <c r="AS70" s="156"/>
      <c r="AT70" s="156"/>
      <c r="AU70" s="156"/>
      <c r="AV70" s="156"/>
      <c r="AW70" s="156"/>
      <c r="AX70" s="156"/>
      <c r="AY70" s="156"/>
      <c r="AZ70" s="156"/>
      <c r="BA70" s="156"/>
      <c r="BB70" s="156"/>
      <c r="BC70" s="9"/>
      <c r="BD70" s="9"/>
      <c r="BE70" s="9"/>
      <c r="BF70" s="9"/>
      <c r="BG70" s="44"/>
      <c r="BH70" s="57"/>
      <c r="BI70" s="44"/>
      <c r="BJ70" s="9"/>
      <c r="BK70" s="9"/>
      <c r="BL70" s="9"/>
      <c r="BM70" s="9"/>
      <c r="BN70" s="9"/>
      <c r="BO70" s="9"/>
      <c r="BP70" s="9"/>
      <c r="BQ70" s="57"/>
      <c r="BR70" s="44"/>
      <c r="BS70" s="44"/>
      <c r="BT70" s="9"/>
      <c r="BU70" s="22"/>
      <c r="BV70" s="157"/>
      <c r="BW70" s="9"/>
      <c r="BX70" s="22"/>
      <c r="BY70" s="155"/>
      <c r="BZ70" s="20"/>
      <c r="CA70" s="11"/>
      <c r="CB70" s="8"/>
      <c r="CC70" s="2">
        <v>0</v>
      </c>
      <c r="CD70" s="2">
        <v>0</v>
      </c>
      <c r="CE70" s="2">
        <v>0</v>
      </c>
      <c r="CF70" s="2">
        <v>0</v>
      </c>
      <c r="CG70" s="13"/>
      <c r="CH70" s="10"/>
      <c r="CI70" s="20"/>
      <c r="CJ70" s="54"/>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row>
    <row r="71" spans="1:112" s="5" customFormat="1" ht="40.4" customHeight="1" x14ac:dyDescent="0.25">
      <c r="A71" s="69"/>
      <c r="B71" s="69"/>
      <c r="C71" s="69"/>
      <c r="D71" s="73"/>
      <c r="E71" s="155"/>
      <c r="F71" s="22"/>
      <c r="G71" s="9"/>
      <c r="H71" s="22"/>
      <c r="I71" s="9"/>
      <c r="J71" s="9"/>
      <c r="K71" s="9"/>
      <c r="L71" s="9"/>
      <c r="M71" s="9"/>
      <c r="N71" s="9"/>
      <c r="O71" s="9"/>
      <c r="P71" s="9"/>
      <c r="Q71" s="9"/>
      <c r="R71" s="9"/>
      <c r="S71" s="9"/>
      <c r="T71" s="18"/>
      <c r="U71" s="9"/>
      <c r="V71" s="9"/>
      <c r="W71" s="9"/>
      <c r="X71" s="9"/>
      <c r="Y71" s="6"/>
      <c r="Z71" s="9"/>
      <c r="AA71" s="6"/>
      <c r="AB71" s="9"/>
      <c r="AC71" s="78"/>
      <c r="AD71" s="9"/>
      <c r="AE71" s="9"/>
      <c r="AF71" s="6"/>
      <c r="AG71" s="9"/>
      <c r="AH71" s="9"/>
      <c r="AI71" s="6"/>
      <c r="AJ71" s="9"/>
      <c r="AK71" s="9"/>
      <c r="AL71" s="9"/>
      <c r="AM71" s="7"/>
      <c r="AN71" s="9"/>
      <c r="AO71" s="156"/>
      <c r="AP71" s="156"/>
      <c r="AQ71" s="156"/>
      <c r="AR71" s="156"/>
      <c r="AS71" s="156"/>
      <c r="AT71" s="156"/>
      <c r="AU71" s="156"/>
      <c r="AV71" s="156"/>
      <c r="AW71" s="156"/>
      <c r="AX71" s="156"/>
      <c r="AY71" s="156"/>
      <c r="AZ71" s="156"/>
      <c r="BA71" s="156"/>
      <c r="BB71" s="156"/>
      <c r="BC71" s="9"/>
      <c r="BD71" s="9"/>
      <c r="BE71" s="9"/>
      <c r="BF71" s="9"/>
      <c r="BG71" s="44"/>
      <c r="BH71" s="57"/>
      <c r="BI71" s="44"/>
      <c r="BJ71" s="9"/>
      <c r="BK71" s="9"/>
      <c r="BL71" s="9"/>
      <c r="BM71" s="9"/>
      <c r="BN71" s="9"/>
      <c r="BO71" s="9"/>
      <c r="BP71" s="9"/>
      <c r="BQ71" s="57"/>
      <c r="BR71" s="44"/>
      <c r="BS71" s="44"/>
      <c r="BT71" s="9"/>
      <c r="BU71" s="22"/>
      <c r="BV71" s="157"/>
      <c r="BW71" s="9"/>
      <c r="BX71" s="22"/>
      <c r="BY71" s="155"/>
      <c r="BZ71" s="20"/>
      <c r="CA71" s="11"/>
      <c r="CB71" s="8"/>
      <c r="CC71" s="2">
        <v>0</v>
      </c>
      <c r="CD71" s="2">
        <v>0</v>
      </c>
      <c r="CE71" s="2">
        <v>0</v>
      </c>
      <c r="CF71" s="2">
        <v>0</v>
      </c>
      <c r="CG71" s="13"/>
      <c r="CH71" s="10"/>
      <c r="CI71" s="20"/>
      <c r="CJ71" s="54"/>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row>
    <row r="72" spans="1:112" s="5" customFormat="1" ht="40.4" customHeight="1" x14ac:dyDescent="0.25">
      <c r="A72" s="69"/>
      <c r="B72" s="69"/>
      <c r="C72" s="69"/>
      <c r="D72" s="73"/>
      <c r="E72" s="155"/>
      <c r="F72" s="22"/>
      <c r="G72" s="9"/>
      <c r="H72" s="22"/>
      <c r="I72" s="9"/>
      <c r="J72" s="9"/>
      <c r="K72" s="9"/>
      <c r="L72" s="9"/>
      <c r="M72" s="9"/>
      <c r="N72" s="9"/>
      <c r="O72" s="9"/>
      <c r="P72" s="9"/>
      <c r="Q72" s="9"/>
      <c r="R72" s="9"/>
      <c r="S72" s="9"/>
      <c r="T72" s="18"/>
      <c r="U72" s="9"/>
      <c r="V72" s="9"/>
      <c r="W72" s="9"/>
      <c r="X72" s="9"/>
      <c r="Y72" s="6"/>
      <c r="Z72" s="9"/>
      <c r="AA72" s="6"/>
      <c r="AB72" s="9"/>
      <c r="AC72" s="78"/>
      <c r="AD72" s="9"/>
      <c r="AE72" s="9"/>
      <c r="AF72" s="6"/>
      <c r="AG72" s="9"/>
      <c r="AH72" s="9"/>
      <c r="AI72" s="6"/>
      <c r="AJ72" s="9"/>
      <c r="AK72" s="9"/>
      <c r="AL72" s="9"/>
      <c r="AM72" s="7"/>
      <c r="AN72" s="9"/>
      <c r="AO72" s="156"/>
      <c r="AP72" s="156"/>
      <c r="AQ72" s="156"/>
      <c r="AR72" s="156"/>
      <c r="AS72" s="156"/>
      <c r="AT72" s="156"/>
      <c r="AU72" s="156"/>
      <c r="AV72" s="156"/>
      <c r="AW72" s="156"/>
      <c r="AX72" s="156"/>
      <c r="AY72" s="156"/>
      <c r="AZ72" s="156"/>
      <c r="BA72" s="156"/>
      <c r="BB72" s="156"/>
      <c r="BC72" s="9"/>
      <c r="BD72" s="9"/>
      <c r="BE72" s="9"/>
      <c r="BF72" s="9"/>
      <c r="BG72" s="44"/>
      <c r="BH72" s="57"/>
      <c r="BI72" s="44"/>
      <c r="BJ72" s="9"/>
      <c r="BK72" s="9"/>
      <c r="BL72" s="9"/>
      <c r="BM72" s="9"/>
      <c r="BN72" s="9"/>
      <c r="BO72" s="9"/>
      <c r="BP72" s="9"/>
      <c r="BQ72" s="57"/>
      <c r="BR72" s="44"/>
      <c r="BS72" s="44"/>
      <c r="BT72" s="9"/>
      <c r="BU72" s="22"/>
      <c r="BV72" s="157"/>
      <c r="BW72" s="9"/>
      <c r="BX72" s="22"/>
      <c r="BY72" s="155"/>
      <c r="BZ72" s="20"/>
      <c r="CA72" s="11"/>
      <c r="CB72" s="8"/>
      <c r="CC72" s="2">
        <v>0</v>
      </c>
      <c r="CD72" s="2">
        <v>0</v>
      </c>
      <c r="CE72" s="2">
        <v>0</v>
      </c>
      <c r="CF72" s="2">
        <v>0</v>
      </c>
      <c r="CG72" s="13"/>
      <c r="CH72" s="10"/>
      <c r="CI72" s="20"/>
      <c r="CJ72" s="54"/>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row>
    <row r="73" spans="1:112" s="5" customFormat="1" ht="40.4" customHeight="1" x14ac:dyDescent="0.25">
      <c r="A73" s="69"/>
      <c r="B73" s="69"/>
      <c r="C73" s="69"/>
      <c r="D73" s="73"/>
      <c r="E73" s="155"/>
      <c r="F73" s="22"/>
      <c r="G73" s="9"/>
      <c r="H73" s="22"/>
      <c r="I73" s="9"/>
      <c r="J73" s="9"/>
      <c r="K73" s="9"/>
      <c r="L73" s="9"/>
      <c r="M73" s="9"/>
      <c r="N73" s="9"/>
      <c r="O73" s="9"/>
      <c r="P73" s="9"/>
      <c r="Q73" s="9"/>
      <c r="R73" s="9"/>
      <c r="S73" s="9"/>
      <c r="T73" s="18"/>
      <c r="U73" s="9"/>
      <c r="V73" s="9"/>
      <c r="W73" s="9"/>
      <c r="X73" s="9"/>
      <c r="Y73" s="6"/>
      <c r="Z73" s="9"/>
      <c r="AA73" s="6"/>
      <c r="AB73" s="9"/>
      <c r="AC73" s="78"/>
      <c r="AD73" s="9"/>
      <c r="AE73" s="9"/>
      <c r="AF73" s="6"/>
      <c r="AG73" s="9"/>
      <c r="AH73" s="9"/>
      <c r="AI73" s="6"/>
      <c r="AJ73" s="9"/>
      <c r="AK73" s="9"/>
      <c r="AL73" s="9"/>
      <c r="AM73" s="7"/>
      <c r="AN73" s="9"/>
      <c r="AO73" s="156"/>
      <c r="AP73" s="156"/>
      <c r="AQ73" s="156"/>
      <c r="AR73" s="156"/>
      <c r="AS73" s="156"/>
      <c r="AT73" s="156"/>
      <c r="AU73" s="156"/>
      <c r="AV73" s="156"/>
      <c r="AW73" s="156"/>
      <c r="AX73" s="156"/>
      <c r="AY73" s="156"/>
      <c r="AZ73" s="156"/>
      <c r="BA73" s="156"/>
      <c r="BB73" s="156"/>
      <c r="BC73" s="9"/>
      <c r="BD73" s="9"/>
      <c r="BE73" s="9"/>
      <c r="BF73" s="9"/>
      <c r="BG73" s="44"/>
      <c r="BH73" s="57"/>
      <c r="BI73" s="44"/>
      <c r="BJ73" s="9"/>
      <c r="BK73" s="9"/>
      <c r="BL73" s="9"/>
      <c r="BM73" s="9"/>
      <c r="BN73" s="9"/>
      <c r="BO73" s="9"/>
      <c r="BP73" s="9"/>
      <c r="BQ73" s="57"/>
      <c r="BR73" s="44"/>
      <c r="BS73" s="44"/>
      <c r="BT73" s="9"/>
      <c r="BU73" s="22"/>
      <c r="BV73" s="157"/>
      <c r="BW73" s="9"/>
      <c r="BX73" s="22"/>
      <c r="BY73" s="155"/>
      <c r="BZ73" s="20"/>
      <c r="CA73" s="11"/>
      <c r="CB73" s="8"/>
      <c r="CC73" s="2">
        <v>0</v>
      </c>
      <c r="CD73" s="2">
        <v>0</v>
      </c>
      <c r="CE73" s="2">
        <v>0</v>
      </c>
      <c r="CF73" s="2">
        <v>0</v>
      </c>
      <c r="CG73" s="13"/>
      <c r="CH73" s="10"/>
      <c r="CI73" s="20"/>
      <c r="CJ73" s="54"/>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row>
    <row r="74" spans="1:112" s="5" customFormat="1" ht="40.4" customHeight="1" x14ac:dyDescent="0.25">
      <c r="A74" s="69"/>
      <c r="B74" s="69"/>
      <c r="C74" s="69"/>
      <c r="D74" s="73"/>
      <c r="E74" s="155"/>
      <c r="F74" s="22"/>
      <c r="G74" s="9"/>
      <c r="H74" s="22"/>
      <c r="I74" s="9"/>
      <c r="J74" s="9"/>
      <c r="K74" s="9"/>
      <c r="L74" s="9"/>
      <c r="M74" s="9"/>
      <c r="N74" s="9"/>
      <c r="O74" s="9"/>
      <c r="P74" s="9"/>
      <c r="Q74" s="9"/>
      <c r="R74" s="9"/>
      <c r="S74" s="9"/>
      <c r="T74" s="18"/>
      <c r="U74" s="9"/>
      <c r="V74" s="9"/>
      <c r="W74" s="9"/>
      <c r="X74" s="9"/>
      <c r="Y74" s="6"/>
      <c r="Z74" s="9"/>
      <c r="AA74" s="6"/>
      <c r="AB74" s="9"/>
      <c r="AC74" s="78"/>
      <c r="AD74" s="9"/>
      <c r="AE74" s="9"/>
      <c r="AF74" s="6"/>
      <c r="AG74" s="9"/>
      <c r="AH74" s="9"/>
      <c r="AI74" s="6"/>
      <c r="AJ74" s="9"/>
      <c r="AK74" s="9"/>
      <c r="AL74" s="9"/>
      <c r="AM74" s="7"/>
      <c r="AN74" s="9"/>
      <c r="AO74" s="156"/>
      <c r="AP74" s="156"/>
      <c r="AQ74" s="156"/>
      <c r="AR74" s="156"/>
      <c r="AS74" s="156"/>
      <c r="AT74" s="156"/>
      <c r="AU74" s="156"/>
      <c r="AV74" s="156"/>
      <c r="AW74" s="156"/>
      <c r="AX74" s="156"/>
      <c r="AY74" s="156"/>
      <c r="AZ74" s="156"/>
      <c r="BA74" s="156"/>
      <c r="BB74" s="156"/>
      <c r="BC74" s="9"/>
      <c r="BD74" s="9"/>
      <c r="BE74" s="9"/>
      <c r="BF74" s="9"/>
      <c r="BG74" s="44"/>
      <c r="BH74" s="57"/>
      <c r="BI74" s="44"/>
      <c r="BJ74" s="9"/>
      <c r="BK74" s="9"/>
      <c r="BL74" s="9"/>
      <c r="BM74" s="9"/>
      <c r="BN74" s="9"/>
      <c r="BO74" s="9"/>
      <c r="BP74" s="9"/>
      <c r="BQ74" s="57"/>
      <c r="BR74" s="44"/>
      <c r="BS74" s="44"/>
      <c r="BT74" s="9"/>
      <c r="BU74" s="22"/>
      <c r="BV74" s="157"/>
      <c r="BW74" s="9"/>
      <c r="BX74" s="22"/>
      <c r="BY74" s="155"/>
      <c r="BZ74" s="20"/>
      <c r="CA74" s="11"/>
      <c r="CB74" s="8"/>
      <c r="CC74" s="2">
        <v>0</v>
      </c>
      <c r="CD74" s="2">
        <v>0</v>
      </c>
      <c r="CE74" s="2">
        <v>0</v>
      </c>
      <c r="CF74" s="2">
        <v>0</v>
      </c>
      <c r="CG74" s="13"/>
      <c r="CH74" s="10"/>
      <c r="CI74" s="20"/>
      <c r="CJ74" s="54"/>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row>
    <row r="75" spans="1:112" s="5" customFormat="1" ht="40.4" customHeight="1" x14ac:dyDescent="0.25">
      <c r="A75" s="69"/>
      <c r="B75" s="69"/>
      <c r="C75" s="69"/>
      <c r="D75" s="73"/>
      <c r="E75" s="155"/>
      <c r="F75" s="22"/>
      <c r="G75" s="9"/>
      <c r="H75" s="22"/>
      <c r="I75" s="9"/>
      <c r="J75" s="9"/>
      <c r="K75" s="9"/>
      <c r="L75" s="9"/>
      <c r="M75" s="9"/>
      <c r="N75" s="9"/>
      <c r="O75" s="9"/>
      <c r="P75" s="9"/>
      <c r="Q75" s="9"/>
      <c r="R75" s="9"/>
      <c r="S75" s="9"/>
      <c r="T75" s="18"/>
      <c r="U75" s="9"/>
      <c r="V75" s="9"/>
      <c r="W75" s="9"/>
      <c r="X75" s="9"/>
      <c r="Y75" s="6"/>
      <c r="Z75" s="9"/>
      <c r="AA75" s="6"/>
      <c r="AB75" s="9"/>
      <c r="AC75" s="78"/>
      <c r="AD75" s="9"/>
      <c r="AE75" s="9"/>
      <c r="AF75" s="6"/>
      <c r="AG75" s="9"/>
      <c r="AH75" s="9"/>
      <c r="AI75" s="6"/>
      <c r="AJ75" s="9"/>
      <c r="AK75" s="9"/>
      <c r="AL75" s="9"/>
      <c r="AM75" s="7"/>
      <c r="AN75" s="9"/>
      <c r="AO75" s="156"/>
      <c r="AP75" s="156"/>
      <c r="AQ75" s="156"/>
      <c r="AR75" s="156"/>
      <c r="AS75" s="156"/>
      <c r="AT75" s="156"/>
      <c r="AU75" s="156"/>
      <c r="AV75" s="156"/>
      <c r="AW75" s="156"/>
      <c r="AX75" s="156"/>
      <c r="AY75" s="156"/>
      <c r="AZ75" s="156"/>
      <c r="BA75" s="156"/>
      <c r="BB75" s="156"/>
      <c r="BC75" s="9"/>
      <c r="BD75" s="9"/>
      <c r="BE75" s="9"/>
      <c r="BF75" s="9"/>
      <c r="BG75" s="44"/>
      <c r="BH75" s="57"/>
      <c r="BI75" s="44"/>
      <c r="BJ75" s="9"/>
      <c r="BK75" s="9"/>
      <c r="BL75" s="9"/>
      <c r="BM75" s="9"/>
      <c r="BN75" s="9"/>
      <c r="BO75" s="9"/>
      <c r="BP75" s="9"/>
      <c r="BQ75" s="57"/>
      <c r="BR75" s="44"/>
      <c r="BS75" s="44"/>
      <c r="BT75" s="9"/>
      <c r="BU75" s="22"/>
      <c r="BV75" s="157"/>
      <c r="BW75" s="9"/>
      <c r="BX75" s="22"/>
      <c r="BY75" s="155"/>
      <c r="BZ75" s="20"/>
      <c r="CA75" s="11"/>
      <c r="CB75" s="8"/>
      <c r="CC75" s="2">
        <v>0</v>
      </c>
      <c r="CD75" s="2">
        <v>0</v>
      </c>
      <c r="CE75" s="2">
        <v>0</v>
      </c>
      <c r="CF75" s="2">
        <v>0</v>
      </c>
      <c r="CG75" s="13"/>
      <c r="CH75" s="10"/>
      <c r="CI75" s="20"/>
      <c r="CJ75" s="54"/>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row>
    <row r="76" spans="1:112" s="5" customFormat="1" ht="40.4" customHeight="1" x14ac:dyDescent="0.25">
      <c r="A76" s="69"/>
      <c r="B76" s="69"/>
      <c r="C76" s="69"/>
      <c r="D76" s="73"/>
      <c r="E76" s="155"/>
      <c r="F76" s="22"/>
      <c r="G76" s="9"/>
      <c r="H76" s="22"/>
      <c r="I76" s="9"/>
      <c r="J76" s="9"/>
      <c r="K76" s="9"/>
      <c r="L76" s="9"/>
      <c r="M76" s="9"/>
      <c r="N76" s="9"/>
      <c r="O76" s="9"/>
      <c r="P76" s="9"/>
      <c r="Q76" s="9"/>
      <c r="R76" s="9"/>
      <c r="S76" s="9"/>
      <c r="T76" s="18"/>
      <c r="U76" s="9"/>
      <c r="V76" s="9"/>
      <c r="W76" s="9"/>
      <c r="X76" s="9"/>
      <c r="Y76" s="6"/>
      <c r="Z76" s="9"/>
      <c r="AA76" s="6"/>
      <c r="AB76" s="9"/>
      <c r="AC76" s="78"/>
      <c r="AD76" s="9"/>
      <c r="AE76" s="9"/>
      <c r="AF76" s="6"/>
      <c r="AG76" s="9"/>
      <c r="AH76" s="9"/>
      <c r="AI76" s="6"/>
      <c r="AJ76" s="9"/>
      <c r="AK76" s="9"/>
      <c r="AL76" s="9"/>
      <c r="AM76" s="7"/>
      <c r="AN76" s="9"/>
      <c r="AO76" s="156"/>
      <c r="AP76" s="156"/>
      <c r="AQ76" s="156"/>
      <c r="AR76" s="156"/>
      <c r="AS76" s="156"/>
      <c r="AT76" s="156"/>
      <c r="AU76" s="156"/>
      <c r="AV76" s="156"/>
      <c r="AW76" s="156"/>
      <c r="AX76" s="156"/>
      <c r="AY76" s="156"/>
      <c r="AZ76" s="156"/>
      <c r="BA76" s="156"/>
      <c r="BB76" s="156"/>
      <c r="BC76" s="9"/>
      <c r="BD76" s="9"/>
      <c r="BE76" s="9"/>
      <c r="BF76" s="9"/>
      <c r="BG76" s="44"/>
      <c r="BH76" s="57"/>
      <c r="BI76" s="44"/>
      <c r="BJ76" s="9"/>
      <c r="BK76" s="9"/>
      <c r="BL76" s="9"/>
      <c r="BM76" s="9"/>
      <c r="BN76" s="9"/>
      <c r="BO76" s="9"/>
      <c r="BP76" s="9"/>
      <c r="BQ76" s="57"/>
      <c r="BR76" s="44"/>
      <c r="BS76" s="44"/>
      <c r="BT76" s="9"/>
      <c r="BU76" s="22"/>
      <c r="BV76" s="157"/>
      <c r="BW76" s="9"/>
      <c r="BX76" s="22"/>
      <c r="BY76" s="155"/>
      <c r="BZ76" s="20"/>
      <c r="CA76" s="11"/>
      <c r="CB76" s="8"/>
      <c r="CC76" s="2">
        <v>0</v>
      </c>
      <c r="CD76" s="2">
        <v>0</v>
      </c>
      <c r="CE76" s="2">
        <v>0</v>
      </c>
      <c r="CF76" s="2">
        <v>0</v>
      </c>
      <c r="CG76" s="13"/>
      <c r="CH76" s="10"/>
      <c r="CI76" s="20"/>
      <c r="CJ76" s="54"/>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row>
    <row r="77" spans="1:112" s="5" customFormat="1" ht="40.4" customHeight="1" x14ac:dyDescent="0.25">
      <c r="A77" s="69"/>
      <c r="B77" s="69"/>
      <c r="C77" s="69"/>
      <c r="D77" s="73"/>
      <c r="E77" s="155"/>
      <c r="F77" s="22"/>
      <c r="G77" s="9"/>
      <c r="H77" s="22"/>
      <c r="I77" s="9"/>
      <c r="J77" s="9"/>
      <c r="K77" s="9"/>
      <c r="L77" s="9"/>
      <c r="M77" s="9"/>
      <c r="N77" s="9"/>
      <c r="O77" s="9"/>
      <c r="P77" s="9"/>
      <c r="Q77" s="9"/>
      <c r="R77" s="9"/>
      <c r="S77" s="9"/>
      <c r="T77" s="18"/>
      <c r="U77" s="9"/>
      <c r="V77" s="9"/>
      <c r="W77" s="9"/>
      <c r="X77" s="9"/>
      <c r="Y77" s="6"/>
      <c r="Z77" s="9"/>
      <c r="AA77" s="6"/>
      <c r="AB77" s="9"/>
      <c r="AC77" s="78"/>
      <c r="AD77" s="9"/>
      <c r="AE77" s="9"/>
      <c r="AF77" s="6"/>
      <c r="AG77" s="9"/>
      <c r="AH77" s="9"/>
      <c r="AI77" s="6"/>
      <c r="AJ77" s="9"/>
      <c r="AK77" s="9"/>
      <c r="AL77" s="9"/>
      <c r="AM77" s="7"/>
      <c r="AN77" s="9"/>
      <c r="AO77" s="156"/>
      <c r="AP77" s="156"/>
      <c r="AQ77" s="156"/>
      <c r="AR77" s="156"/>
      <c r="AS77" s="156"/>
      <c r="AT77" s="156"/>
      <c r="AU77" s="156"/>
      <c r="AV77" s="156"/>
      <c r="AW77" s="156"/>
      <c r="AX77" s="156"/>
      <c r="AY77" s="156"/>
      <c r="AZ77" s="156"/>
      <c r="BA77" s="156"/>
      <c r="BB77" s="156"/>
      <c r="BC77" s="9"/>
      <c r="BD77" s="9"/>
      <c r="BE77" s="9"/>
      <c r="BF77" s="9"/>
      <c r="BG77" s="44"/>
      <c r="BH77" s="57"/>
      <c r="BI77" s="44"/>
      <c r="BJ77" s="9"/>
      <c r="BK77" s="9"/>
      <c r="BL77" s="9"/>
      <c r="BM77" s="9"/>
      <c r="BN77" s="9"/>
      <c r="BO77" s="9"/>
      <c r="BP77" s="9"/>
      <c r="BQ77" s="57"/>
      <c r="BR77" s="44"/>
      <c r="BS77" s="44"/>
      <c r="BT77" s="9"/>
      <c r="BU77" s="22"/>
      <c r="BV77" s="157"/>
      <c r="BW77" s="9"/>
      <c r="BX77" s="22"/>
      <c r="BY77" s="155"/>
      <c r="BZ77" s="20"/>
      <c r="CA77" s="11"/>
      <c r="CB77" s="8"/>
      <c r="CC77" s="2">
        <v>0</v>
      </c>
      <c r="CD77" s="2">
        <v>0</v>
      </c>
      <c r="CE77" s="2">
        <v>0</v>
      </c>
      <c r="CF77" s="2">
        <v>0</v>
      </c>
      <c r="CG77" s="13"/>
      <c r="CH77" s="10"/>
      <c r="CI77" s="20"/>
      <c r="CJ77" s="54"/>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row>
    <row r="78" spans="1:112" s="5" customFormat="1" ht="40.4" customHeight="1" x14ac:dyDescent="0.25">
      <c r="A78" s="69"/>
      <c r="B78" s="69"/>
      <c r="C78" s="69"/>
      <c r="D78" s="73"/>
      <c r="E78" s="155"/>
      <c r="F78" s="22"/>
      <c r="G78" s="9"/>
      <c r="H78" s="22"/>
      <c r="I78" s="9"/>
      <c r="J78" s="9"/>
      <c r="K78" s="9"/>
      <c r="L78" s="9"/>
      <c r="M78" s="9"/>
      <c r="N78" s="9"/>
      <c r="O78" s="9"/>
      <c r="P78" s="9"/>
      <c r="Q78" s="9"/>
      <c r="R78" s="9"/>
      <c r="S78" s="9"/>
      <c r="T78" s="18"/>
      <c r="U78" s="9"/>
      <c r="V78" s="9"/>
      <c r="W78" s="9"/>
      <c r="X78" s="9"/>
      <c r="Y78" s="6"/>
      <c r="Z78" s="9"/>
      <c r="AA78" s="6"/>
      <c r="AB78" s="9"/>
      <c r="AC78" s="78"/>
      <c r="AD78" s="9"/>
      <c r="AE78" s="9"/>
      <c r="AF78" s="6"/>
      <c r="AG78" s="9"/>
      <c r="AH78" s="9"/>
      <c r="AI78" s="6"/>
      <c r="AJ78" s="9"/>
      <c r="AK78" s="9"/>
      <c r="AL78" s="9"/>
      <c r="AM78" s="7"/>
      <c r="AN78" s="9"/>
      <c r="AO78" s="156"/>
      <c r="AP78" s="156"/>
      <c r="AQ78" s="156"/>
      <c r="AR78" s="156"/>
      <c r="AS78" s="156"/>
      <c r="AT78" s="156"/>
      <c r="AU78" s="156"/>
      <c r="AV78" s="156"/>
      <c r="AW78" s="156"/>
      <c r="AX78" s="156"/>
      <c r="AY78" s="156"/>
      <c r="AZ78" s="156"/>
      <c r="BA78" s="156"/>
      <c r="BB78" s="156"/>
      <c r="BC78" s="9"/>
      <c r="BD78" s="9"/>
      <c r="BE78" s="9"/>
      <c r="BF78" s="9"/>
      <c r="BG78" s="44"/>
      <c r="BH78" s="57"/>
      <c r="BI78" s="44"/>
      <c r="BJ78" s="9"/>
      <c r="BK78" s="9"/>
      <c r="BL78" s="9"/>
      <c r="BM78" s="9"/>
      <c r="BN78" s="9"/>
      <c r="BO78" s="9"/>
      <c r="BP78" s="9"/>
      <c r="BQ78" s="57"/>
      <c r="BR78" s="44"/>
      <c r="BS78" s="44"/>
      <c r="BT78" s="9"/>
      <c r="BU78" s="22"/>
      <c r="BV78" s="157"/>
      <c r="BW78" s="9"/>
      <c r="BX78" s="22"/>
      <c r="BY78" s="155"/>
      <c r="BZ78" s="20"/>
      <c r="CA78" s="11"/>
      <c r="CB78" s="8"/>
      <c r="CC78" s="2">
        <v>0</v>
      </c>
      <c r="CD78" s="2">
        <v>0</v>
      </c>
      <c r="CE78" s="2">
        <v>0</v>
      </c>
      <c r="CF78" s="2">
        <v>0</v>
      </c>
      <c r="CG78" s="13"/>
      <c r="CH78" s="10"/>
      <c r="CI78" s="20"/>
      <c r="CJ78" s="54"/>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row>
    <row r="79" spans="1:112" s="5" customFormat="1" ht="40.4" customHeight="1" x14ac:dyDescent="0.25">
      <c r="A79" s="69"/>
      <c r="B79" s="69"/>
      <c r="C79" s="69"/>
      <c r="D79" s="73"/>
      <c r="E79" s="155"/>
      <c r="F79" s="22"/>
      <c r="G79" s="9"/>
      <c r="H79" s="22"/>
      <c r="I79" s="9"/>
      <c r="J79" s="9"/>
      <c r="K79" s="9"/>
      <c r="L79" s="9"/>
      <c r="M79" s="9"/>
      <c r="N79" s="9"/>
      <c r="O79" s="9"/>
      <c r="P79" s="9"/>
      <c r="Q79" s="9"/>
      <c r="R79" s="9"/>
      <c r="S79" s="9"/>
      <c r="T79" s="18"/>
      <c r="U79" s="9"/>
      <c r="V79" s="9"/>
      <c r="W79" s="9"/>
      <c r="X79" s="9"/>
      <c r="Y79" s="6"/>
      <c r="Z79" s="9"/>
      <c r="AA79" s="6"/>
      <c r="AB79" s="9"/>
      <c r="AC79" s="78"/>
      <c r="AD79" s="9"/>
      <c r="AE79" s="9"/>
      <c r="AF79" s="6"/>
      <c r="AG79" s="9"/>
      <c r="AH79" s="9"/>
      <c r="AI79" s="6"/>
      <c r="AJ79" s="9"/>
      <c r="AK79" s="9"/>
      <c r="AL79" s="9"/>
      <c r="AM79" s="7"/>
      <c r="AN79" s="9"/>
      <c r="AO79" s="156"/>
      <c r="AP79" s="156"/>
      <c r="AQ79" s="156"/>
      <c r="AR79" s="156"/>
      <c r="AS79" s="156"/>
      <c r="AT79" s="156"/>
      <c r="AU79" s="156"/>
      <c r="AV79" s="156"/>
      <c r="AW79" s="156"/>
      <c r="AX79" s="156"/>
      <c r="AY79" s="156"/>
      <c r="AZ79" s="156"/>
      <c r="BA79" s="156"/>
      <c r="BB79" s="156"/>
      <c r="BC79" s="9"/>
      <c r="BD79" s="9"/>
      <c r="BE79" s="9"/>
      <c r="BF79" s="9"/>
      <c r="BG79" s="44"/>
      <c r="BH79" s="57"/>
      <c r="BI79" s="44"/>
      <c r="BJ79" s="9"/>
      <c r="BK79" s="9"/>
      <c r="BL79" s="9"/>
      <c r="BM79" s="9"/>
      <c r="BN79" s="9"/>
      <c r="BO79" s="9"/>
      <c r="BP79" s="9"/>
      <c r="BQ79" s="57"/>
      <c r="BR79" s="44"/>
      <c r="BS79" s="44"/>
      <c r="BT79" s="9"/>
      <c r="BU79" s="22"/>
      <c r="BV79" s="157"/>
      <c r="BW79" s="9"/>
      <c r="BX79" s="22"/>
      <c r="BY79" s="155"/>
      <c r="BZ79" s="20"/>
      <c r="CA79" s="11"/>
      <c r="CB79" s="8"/>
      <c r="CC79" s="2">
        <v>0</v>
      </c>
      <c r="CD79" s="2">
        <v>0</v>
      </c>
      <c r="CE79" s="2">
        <v>0</v>
      </c>
      <c r="CF79" s="2">
        <v>0</v>
      </c>
      <c r="CG79" s="13"/>
      <c r="CH79" s="10"/>
      <c r="CI79" s="20"/>
      <c r="CJ79" s="54"/>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row>
    <row r="80" spans="1:112" s="5" customFormat="1" ht="40.4" customHeight="1" x14ac:dyDescent="0.25">
      <c r="A80" s="69"/>
      <c r="B80" s="69"/>
      <c r="C80" s="69"/>
      <c r="D80" s="73"/>
      <c r="E80" s="155"/>
      <c r="F80" s="22"/>
      <c r="G80" s="9"/>
      <c r="H80" s="22"/>
      <c r="I80" s="9"/>
      <c r="J80" s="9"/>
      <c r="K80" s="9"/>
      <c r="L80" s="9"/>
      <c r="M80" s="9"/>
      <c r="N80" s="9"/>
      <c r="O80" s="9"/>
      <c r="P80" s="9"/>
      <c r="Q80" s="9"/>
      <c r="R80" s="9"/>
      <c r="S80" s="9"/>
      <c r="T80" s="18"/>
      <c r="U80" s="9"/>
      <c r="V80" s="9"/>
      <c r="W80" s="9"/>
      <c r="X80" s="9"/>
      <c r="Y80" s="6"/>
      <c r="Z80" s="9"/>
      <c r="AA80" s="6"/>
      <c r="AB80" s="9"/>
      <c r="AC80" s="78"/>
      <c r="AD80" s="9"/>
      <c r="AE80" s="9"/>
      <c r="AF80" s="6"/>
      <c r="AG80" s="9"/>
      <c r="AH80" s="9"/>
      <c r="AI80" s="6"/>
      <c r="AJ80" s="9"/>
      <c r="AK80" s="9"/>
      <c r="AL80" s="9"/>
      <c r="AM80" s="7"/>
      <c r="AN80" s="9"/>
      <c r="AO80" s="156"/>
      <c r="AP80" s="156"/>
      <c r="AQ80" s="156"/>
      <c r="AR80" s="156"/>
      <c r="AS80" s="156"/>
      <c r="AT80" s="156"/>
      <c r="AU80" s="156"/>
      <c r="AV80" s="156"/>
      <c r="AW80" s="156"/>
      <c r="AX80" s="156"/>
      <c r="AY80" s="156"/>
      <c r="AZ80" s="156"/>
      <c r="BA80" s="156"/>
      <c r="BB80" s="156"/>
      <c r="BC80" s="9"/>
      <c r="BD80" s="9"/>
      <c r="BE80" s="9"/>
      <c r="BF80" s="9"/>
      <c r="BG80" s="44"/>
      <c r="BH80" s="57"/>
      <c r="BI80" s="44"/>
      <c r="BJ80" s="9"/>
      <c r="BK80" s="9"/>
      <c r="BL80" s="9"/>
      <c r="BM80" s="9"/>
      <c r="BN80" s="9"/>
      <c r="BO80" s="9"/>
      <c r="BP80" s="9"/>
      <c r="BQ80" s="57"/>
      <c r="BR80" s="44"/>
      <c r="BS80" s="44"/>
      <c r="BT80" s="9"/>
      <c r="BU80" s="22"/>
      <c r="BV80" s="157"/>
      <c r="BW80" s="9"/>
      <c r="BX80" s="22"/>
      <c r="BY80" s="155"/>
      <c r="BZ80" s="20"/>
      <c r="CA80" s="11"/>
      <c r="CB80" s="8"/>
      <c r="CC80" s="2">
        <v>0</v>
      </c>
      <c r="CD80" s="2">
        <v>0</v>
      </c>
      <c r="CE80" s="2">
        <v>0</v>
      </c>
      <c r="CF80" s="2">
        <v>0</v>
      </c>
      <c r="CG80" s="13"/>
      <c r="CH80" s="10"/>
      <c r="CI80" s="20"/>
      <c r="CJ80" s="54"/>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row>
    <row r="81" spans="1:112" s="5" customFormat="1" ht="40.4" customHeight="1" x14ac:dyDescent="0.25">
      <c r="A81" s="69"/>
      <c r="B81" s="69"/>
      <c r="C81" s="69"/>
      <c r="D81" s="73"/>
      <c r="E81" s="155"/>
      <c r="F81" s="22"/>
      <c r="G81" s="9"/>
      <c r="H81" s="22"/>
      <c r="I81" s="9"/>
      <c r="J81" s="9"/>
      <c r="K81" s="9"/>
      <c r="L81" s="9"/>
      <c r="M81" s="9"/>
      <c r="N81" s="9"/>
      <c r="O81" s="9"/>
      <c r="P81" s="9"/>
      <c r="Q81" s="9"/>
      <c r="R81" s="9"/>
      <c r="S81" s="9"/>
      <c r="T81" s="18"/>
      <c r="U81" s="9"/>
      <c r="V81" s="9"/>
      <c r="W81" s="9"/>
      <c r="X81" s="9"/>
      <c r="Y81" s="6"/>
      <c r="Z81" s="9"/>
      <c r="AA81" s="6"/>
      <c r="AB81" s="9"/>
      <c r="AC81" s="78"/>
      <c r="AD81" s="9"/>
      <c r="AE81" s="9"/>
      <c r="AF81" s="6"/>
      <c r="AG81" s="9"/>
      <c r="AH81" s="9"/>
      <c r="AI81" s="6"/>
      <c r="AJ81" s="9"/>
      <c r="AK81" s="9"/>
      <c r="AL81" s="9"/>
      <c r="AM81" s="7"/>
      <c r="AN81" s="9"/>
      <c r="AO81" s="156"/>
      <c r="AP81" s="156"/>
      <c r="AQ81" s="156"/>
      <c r="AR81" s="156"/>
      <c r="AS81" s="156"/>
      <c r="AT81" s="156"/>
      <c r="AU81" s="156"/>
      <c r="AV81" s="156"/>
      <c r="AW81" s="156"/>
      <c r="AX81" s="156"/>
      <c r="AY81" s="156"/>
      <c r="AZ81" s="156"/>
      <c r="BA81" s="156"/>
      <c r="BB81" s="156"/>
      <c r="BC81" s="9"/>
      <c r="BD81" s="9"/>
      <c r="BE81" s="9"/>
      <c r="BF81" s="9"/>
      <c r="BG81" s="44"/>
      <c r="BH81" s="57"/>
      <c r="BI81" s="44"/>
      <c r="BJ81" s="9"/>
      <c r="BK81" s="9"/>
      <c r="BL81" s="9"/>
      <c r="BM81" s="9"/>
      <c r="BN81" s="9"/>
      <c r="BO81" s="9"/>
      <c r="BP81" s="9"/>
      <c r="BQ81" s="57"/>
      <c r="BR81" s="44"/>
      <c r="BS81" s="44"/>
      <c r="BT81" s="9"/>
      <c r="BU81" s="22"/>
      <c r="BV81" s="157"/>
      <c r="BW81" s="9"/>
      <c r="BX81" s="22"/>
      <c r="BY81" s="155"/>
      <c r="BZ81" s="20"/>
      <c r="CA81" s="11"/>
      <c r="CB81" s="8"/>
      <c r="CC81" s="2">
        <v>0</v>
      </c>
      <c r="CD81" s="2">
        <v>0</v>
      </c>
      <c r="CE81" s="2">
        <v>0</v>
      </c>
      <c r="CF81" s="2">
        <v>0</v>
      </c>
      <c r="CG81" s="13"/>
      <c r="CH81" s="10"/>
      <c r="CI81" s="20"/>
      <c r="CJ81" s="54"/>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row>
    <row r="82" spans="1:112" s="5" customFormat="1" ht="40.4" customHeight="1" x14ac:dyDescent="0.25">
      <c r="A82" s="69"/>
      <c r="B82" s="69"/>
      <c r="C82" s="69"/>
      <c r="D82" s="73"/>
      <c r="E82" s="155"/>
      <c r="F82" s="22"/>
      <c r="G82" s="9"/>
      <c r="H82" s="22"/>
      <c r="I82" s="9"/>
      <c r="J82" s="9"/>
      <c r="K82" s="9"/>
      <c r="L82" s="9"/>
      <c r="M82" s="9"/>
      <c r="N82" s="9"/>
      <c r="O82" s="9"/>
      <c r="P82" s="9"/>
      <c r="Q82" s="9"/>
      <c r="R82" s="9"/>
      <c r="S82" s="9"/>
      <c r="T82" s="18"/>
      <c r="U82" s="9"/>
      <c r="V82" s="9"/>
      <c r="W82" s="9"/>
      <c r="X82" s="9"/>
      <c r="Y82" s="6"/>
      <c r="Z82" s="9"/>
      <c r="AA82" s="6"/>
      <c r="AB82" s="9"/>
      <c r="AC82" s="78"/>
      <c r="AD82" s="9"/>
      <c r="AE82" s="9"/>
      <c r="AF82" s="6"/>
      <c r="AG82" s="9"/>
      <c r="AH82" s="9"/>
      <c r="AI82" s="6"/>
      <c r="AJ82" s="9"/>
      <c r="AK82" s="9"/>
      <c r="AL82" s="9"/>
      <c r="AM82" s="7"/>
      <c r="AN82" s="9"/>
      <c r="AO82" s="156"/>
      <c r="AP82" s="156"/>
      <c r="AQ82" s="156"/>
      <c r="AR82" s="156"/>
      <c r="AS82" s="156"/>
      <c r="AT82" s="156"/>
      <c r="AU82" s="156"/>
      <c r="AV82" s="156"/>
      <c r="AW82" s="156"/>
      <c r="AX82" s="156"/>
      <c r="AY82" s="156"/>
      <c r="AZ82" s="156"/>
      <c r="BA82" s="156"/>
      <c r="BB82" s="156"/>
      <c r="BC82" s="9"/>
      <c r="BD82" s="9"/>
      <c r="BE82" s="9"/>
      <c r="BF82" s="9"/>
      <c r="BG82" s="44"/>
      <c r="BH82" s="57"/>
      <c r="BI82" s="44"/>
      <c r="BJ82" s="9"/>
      <c r="BK82" s="9"/>
      <c r="BL82" s="9"/>
      <c r="BM82" s="9"/>
      <c r="BN82" s="9"/>
      <c r="BO82" s="9"/>
      <c r="BP82" s="9"/>
      <c r="BQ82" s="57"/>
      <c r="BR82" s="44"/>
      <c r="BS82" s="44"/>
      <c r="BT82" s="9"/>
      <c r="BU82" s="22"/>
      <c r="BV82" s="157"/>
      <c r="BW82" s="9"/>
      <c r="BX82" s="22"/>
      <c r="BY82" s="155"/>
      <c r="BZ82" s="20"/>
      <c r="CA82" s="11"/>
      <c r="CB82" s="8"/>
      <c r="CC82" s="2">
        <v>0</v>
      </c>
      <c r="CD82" s="2">
        <v>0</v>
      </c>
      <c r="CE82" s="2">
        <v>0</v>
      </c>
      <c r="CF82" s="2">
        <v>0</v>
      </c>
      <c r="CG82" s="13"/>
      <c r="CH82" s="10"/>
      <c r="CI82" s="20"/>
      <c r="CJ82" s="54"/>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row>
    <row r="83" spans="1:112" s="5" customFormat="1" ht="40.4" customHeight="1" x14ac:dyDescent="0.25">
      <c r="A83" s="69"/>
      <c r="B83" s="69"/>
      <c r="C83" s="69"/>
      <c r="D83" s="73"/>
      <c r="E83" s="155"/>
      <c r="F83" s="22"/>
      <c r="G83" s="9"/>
      <c r="H83" s="22"/>
      <c r="I83" s="9"/>
      <c r="J83" s="9"/>
      <c r="K83" s="9"/>
      <c r="L83" s="9"/>
      <c r="M83" s="9"/>
      <c r="N83" s="9"/>
      <c r="O83" s="9"/>
      <c r="P83" s="9"/>
      <c r="Q83" s="9"/>
      <c r="R83" s="9"/>
      <c r="S83" s="9"/>
      <c r="T83" s="18"/>
      <c r="U83" s="9"/>
      <c r="V83" s="9"/>
      <c r="W83" s="9"/>
      <c r="X83" s="9"/>
      <c r="Y83" s="6"/>
      <c r="Z83" s="9"/>
      <c r="AA83" s="6"/>
      <c r="AB83" s="9"/>
      <c r="AC83" s="78"/>
      <c r="AD83" s="9"/>
      <c r="AE83" s="9"/>
      <c r="AF83" s="6"/>
      <c r="AG83" s="9"/>
      <c r="AH83" s="9"/>
      <c r="AI83" s="6"/>
      <c r="AJ83" s="9"/>
      <c r="AK83" s="9"/>
      <c r="AL83" s="9"/>
      <c r="AM83" s="7"/>
      <c r="AN83" s="9"/>
      <c r="AO83" s="156"/>
      <c r="AP83" s="156"/>
      <c r="AQ83" s="156"/>
      <c r="AR83" s="156"/>
      <c r="AS83" s="156"/>
      <c r="AT83" s="156"/>
      <c r="AU83" s="156"/>
      <c r="AV83" s="156"/>
      <c r="AW83" s="156"/>
      <c r="AX83" s="156"/>
      <c r="AY83" s="156"/>
      <c r="AZ83" s="156"/>
      <c r="BA83" s="156"/>
      <c r="BB83" s="156"/>
      <c r="BC83" s="9"/>
      <c r="BD83" s="9"/>
      <c r="BE83" s="9"/>
      <c r="BF83" s="9"/>
      <c r="BG83" s="44"/>
      <c r="BH83" s="57"/>
      <c r="BI83" s="44"/>
      <c r="BJ83" s="9"/>
      <c r="BK83" s="9"/>
      <c r="BL83" s="9"/>
      <c r="BM83" s="9"/>
      <c r="BN83" s="9"/>
      <c r="BO83" s="9"/>
      <c r="BP83" s="9"/>
      <c r="BQ83" s="57"/>
      <c r="BR83" s="44"/>
      <c r="BS83" s="44"/>
      <c r="BT83" s="9"/>
      <c r="BU83" s="22"/>
      <c r="BV83" s="157"/>
      <c r="BW83" s="9"/>
      <c r="BX83" s="22"/>
      <c r="BY83" s="155"/>
      <c r="BZ83" s="20"/>
      <c r="CA83" s="11"/>
      <c r="CB83" s="8"/>
      <c r="CC83" s="2">
        <v>0</v>
      </c>
      <c r="CD83" s="2">
        <v>0</v>
      </c>
      <c r="CE83" s="2">
        <v>0</v>
      </c>
      <c r="CF83" s="2">
        <v>0</v>
      </c>
      <c r="CG83" s="13"/>
      <c r="CH83" s="10"/>
      <c r="CI83" s="20"/>
      <c r="CJ83" s="54"/>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row>
    <row r="84" spans="1:112" s="5" customFormat="1" ht="40.4" customHeight="1" x14ac:dyDescent="0.25">
      <c r="A84" s="69"/>
      <c r="B84" s="69"/>
      <c r="C84" s="69"/>
      <c r="D84" s="73"/>
      <c r="E84" s="155"/>
      <c r="F84" s="22"/>
      <c r="G84" s="9"/>
      <c r="H84" s="22"/>
      <c r="I84" s="9"/>
      <c r="J84" s="9"/>
      <c r="K84" s="9"/>
      <c r="L84" s="9"/>
      <c r="M84" s="9"/>
      <c r="N84" s="9"/>
      <c r="O84" s="9"/>
      <c r="P84" s="9"/>
      <c r="Q84" s="9"/>
      <c r="R84" s="9"/>
      <c r="S84" s="9"/>
      <c r="T84" s="18"/>
      <c r="U84" s="9"/>
      <c r="V84" s="9"/>
      <c r="W84" s="9"/>
      <c r="X84" s="9"/>
      <c r="Y84" s="6"/>
      <c r="Z84" s="9"/>
      <c r="AA84" s="6"/>
      <c r="AB84" s="9"/>
      <c r="AC84" s="78"/>
      <c r="AD84" s="9"/>
      <c r="AE84" s="9"/>
      <c r="AF84" s="6"/>
      <c r="AG84" s="9"/>
      <c r="AH84" s="9"/>
      <c r="AI84" s="6"/>
      <c r="AJ84" s="9"/>
      <c r="AK84" s="9"/>
      <c r="AL84" s="9"/>
      <c r="AM84" s="7"/>
      <c r="AN84" s="9"/>
      <c r="AO84" s="156"/>
      <c r="AP84" s="156"/>
      <c r="AQ84" s="156"/>
      <c r="AR84" s="156"/>
      <c r="AS84" s="156"/>
      <c r="AT84" s="156"/>
      <c r="AU84" s="156"/>
      <c r="AV84" s="156"/>
      <c r="AW84" s="156"/>
      <c r="AX84" s="156"/>
      <c r="AY84" s="156"/>
      <c r="AZ84" s="156"/>
      <c r="BA84" s="156"/>
      <c r="BB84" s="156"/>
      <c r="BC84" s="9"/>
      <c r="BD84" s="9"/>
      <c r="BE84" s="9"/>
      <c r="BF84" s="9"/>
      <c r="BG84" s="44"/>
      <c r="BH84" s="57"/>
      <c r="BI84" s="44"/>
      <c r="BJ84" s="9"/>
      <c r="BK84" s="9"/>
      <c r="BL84" s="9"/>
      <c r="BM84" s="9"/>
      <c r="BN84" s="9"/>
      <c r="BO84" s="9"/>
      <c r="BP84" s="9"/>
      <c r="BQ84" s="57"/>
      <c r="BR84" s="44"/>
      <c r="BS84" s="44"/>
      <c r="BT84" s="9"/>
      <c r="BU84" s="22"/>
      <c r="BV84" s="157"/>
      <c r="BW84" s="9"/>
      <c r="BX84" s="22"/>
      <c r="BY84" s="155"/>
      <c r="BZ84" s="20"/>
      <c r="CA84" s="11"/>
      <c r="CB84" s="8"/>
      <c r="CC84" s="2">
        <v>0</v>
      </c>
      <c r="CD84" s="2">
        <v>0</v>
      </c>
      <c r="CE84" s="2">
        <v>0</v>
      </c>
      <c r="CF84" s="2">
        <v>0</v>
      </c>
      <c r="CG84" s="13"/>
      <c r="CH84" s="10"/>
      <c r="CI84" s="20"/>
      <c r="CJ84" s="54"/>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row>
    <row r="85" spans="1:112" s="5" customFormat="1" ht="40.4" customHeight="1" x14ac:dyDescent="0.25">
      <c r="A85" s="69"/>
      <c r="B85" s="69"/>
      <c r="C85" s="69"/>
      <c r="D85" s="73"/>
      <c r="E85" s="155"/>
      <c r="F85" s="22"/>
      <c r="G85" s="9"/>
      <c r="H85" s="22"/>
      <c r="I85" s="9"/>
      <c r="J85" s="9"/>
      <c r="K85" s="9"/>
      <c r="L85" s="9"/>
      <c r="M85" s="9"/>
      <c r="N85" s="9"/>
      <c r="O85" s="9"/>
      <c r="P85" s="9"/>
      <c r="Q85" s="9"/>
      <c r="R85" s="9"/>
      <c r="S85" s="9"/>
      <c r="T85" s="18"/>
      <c r="U85" s="9"/>
      <c r="V85" s="9"/>
      <c r="W85" s="9"/>
      <c r="X85" s="9"/>
      <c r="Y85" s="6"/>
      <c r="Z85" s="9"/>
      <c r="AA85" s="6"/>
      <c r="AB85" s="9"/>
      <c r="AC85" s="78"/>
      <c r="AD85" s="9"/>
      <c r="AE85" s="9"/>
      <c r="AF85" s="6"/>
      <c r="AG85" s="9"/>
      <c r="AH85" s="9"/>
      <c r="AI85" s="6"/>
      <c r="AJ85" s="9"/>
      <c r="AK85" s="9"/>
      <c r="AL85" s="9"/>
      <c r="AM85" s="7"/>
      <c r="AN85" s="9"/>
      <c r="AO85" s="156"/>
      <c r="AP85" s="156"/>
      <c r="AQ85" s="156"/>
      <c r="AR85" s="156"/>
      <c r="AS85" s="156"/>
      <c r="AT85" s="156"/>
      <c r="AU85" s="156"/>
      <c r="AV85" s="156"/>
      <c r="AW85" s="156"/>
      <c r="AX85" s="156"/>
      <c r="AY85" s="156"/>
      <c r="AZ85" s="156"/>
      <c r="BA85" s="156"/>
      <c r="BB85" s="156"/>
      <c r="BC85" s="9"/>
      <c r="BD85" s="9"/>
      <c r="BE85" s="9"/>
      <c r="BF85" s="9"/>
      <c r="BG85" s="44"/>
      <c r="BH85" s="57"/>
      <c r="BI85" s="44"/>
      <c r="BJ85" s="9"/>
      <c r="BK85" s="9"/>
      <c r="BL85" s="9"/>
      <c r="BM85" s="9"/>
      <c r="BN85" s="9"/>
      <c r="BO85" s="9"/>
      <c r="BP85" s="9"/>
      <c r="BQ85" s="57"/>
      <c r="BR85" s="44"/>
      <c r="BS85" s="44"/>
      <c r="BT85" s="9"/>
      <c r="BU85" s="22"/>
      <c r="BV85" s="157"/>
      <c r="BW85" s="9"/>
      <c r="BX85" s="22"/>
      <c r="BY85" s="155"/>
      <c r="BZ85" s="20"/>
      <c r="CA85" s="11"/>
      <c r="CB85" s="8"/>
      <c r="CC85" s="2">
        <v>0</v>
      </c>
      <c r="CD85" s="2">
        <v>0</v>
      </c>
      <c r="CE85" s="2">
        <v>0</v>
      </c>
      <c r="CF85" s="2">
        <v>0</v>
      </c>
      <c r="CG85" s="13"/>
      <c r="CH85" s="10"/>
      <c r="CI85" s="20"/>
      <c r="CJ85" s="54"/>
      <c r="CK85" s="52"/>
      <c r="CL85" s="52"/>
      <c r="CM85" s="52"/>
      <c r="CN85" s="52"/>
      <c r="CO85" s="52"/>
      <c r="CP85" s="52"/>
      <c r="CQ85" s="52"/>
      <c r="CR85" s="52"/>
      <c r="CS85" s="52"/>
      <c r="CT85" s="52"/>
      <c r="CU85" s="52"/>
      <c r="CV85" s="52"/>
      <c r="CW85" s="52"/>
      <c r="CX85" s="52"/>
      <c r="CY85" s="52"/>
      <c r="CZ85" s="52"/>
      <c r="DA85" s="52"/>
      <c r="DB85" s="52"/>
      <c r="DC85" s="52"/>
      <c r="DD85" s="52"/>
      <c r="DE85" s="52"/>
      <c r="DF85" s="52"/>
      <c r="DG85" s="52"/>
      <c r="DH85" s="52"/>
    </row>
    <row r="86" spans="1:112" s="5" customFormat="1" ht="40.4" customHeight="1" x14ac:dyDescent="0.25">
      <c r="A86" s="69"/>
      <c r="B86" s="69"/>
      <c r="C86" s="69"/>
      <c r="D86" s="73"/>
      <c r="E86" s="155"/>
      <c r="F86" s="22"/>
      <c r="G86" s="9"/>
      <c r="H86" s="22"/>
      <c r="I86" s="9"/>
      <c r="J86" s="9"/>
      <c r="K86" s="9"/>
      <c r="L86" s="9"/>
      <c r="M86" s="9"/>
      <c r="N86" s="9"/>
      <c r="O86" s="9"/>
      <c r="P86" s="9"/>
      <c r="Q86" s="9"/>
      <c r="R86" s="9"/>
      <c r="S86" s="9"/>
      <c r="T86" s="18"/>
      <c r="U86" s="9"/>
      <c r="V86" s="9"/>
      <c r="W86" s="9"/>
      <c r="X86" s="9"/>
      <c r="Y86" s="6"/>
      <c r="Z86" s="9"/>
      <c r="AA86" s="6"/>
      <c r="AB86" s="9"/>
      <c r="AC86" s="78"/>
      <c r="AD86" s="9"/>
      <c r="AE86" s="9"/>
      <c r="AF86" s="6"/>
      <c r="AG86" s="9"/>
      <c r="AH86" s="9"/>
      <c r="AI86" s="6"/>
      <c r="AJ86" s="9"/>
      <c r="AK86" s="9"/>
      <c r="AL86" s="9"/>
      <c r="AM86" s="7"/>
      <c r="AN86" s="9"/>
      <c r="AO86" s="156"/>
      <c r="AP86" s="156"/>
      <c r="AQ86" s="156"/>
      <c r="AR86" s="156"/>
      <c r="AS86" s="156"/>
      <c r="AT86" s="156"/>
      <c r="AU86" s="156"/>
      <c r="AV86" s="156"/>
      <c r="AW86" s="156"/>
      <c r="AX86" s="156"/>
      <c r="AY86" s="156"/>
      <c r="AZ86" s="156"/>
      <c r="BA86" s="156"/>
      <c r="BB86" s="156"/>
      <c r="BC86" s="9"/>
      <c r="BD86" s="9"/>
      <c r="BE86" s="9"/>
      <c r="BF86" s="9"/>
      <c r="BG86" s="44"/>
      <c r="BH86" s="57"/>
      <c r="BI86" s="44"/>
      <c r="BJ86" s="9"/>
      <c r="BK86" s="9"/>
      <c r="BL86" s="9"/>
      <c r="BM86" s="9"/>
      <c r="BN86" s="9"/>
      <c r="BO86" s="9"/>
      <c r="BP86" s="9"/>
      <c r="BQ86" s="57"/>
      <c r="BR86" s="44"/>
      <c r="BS86" s="44"/>
      <c r="BT86" s="9"/>
      <c r="BU86" s="22"/>
      <c r="BV86" s="157"/>
      <c r="BW86" s="9"/>
      <c r="BX86" s="22"/>
      <c r="BY86" s="155"/>
      <c r="BZ86" s="20"/>
      <c r="CA86" s="11"/>
      <c r="CB86" s="8"/>
      <c r="CC86" s="2">
        <v>0</v>
      </c>
      <c r="CD86" s="2">
        <v>0</v>
      </c>
      <c r="CE86" s="2">
        <v>0</v>
      </c>
      <c r="CF86" s="2">
        <v>0</v>
      </c>
      <c r="CG86" s="13"/>
      <c r="CH86" s="10"/>
      <c r="CI86" s="20"/>
      <c r="CJ86" s="54"/>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row>
    <row r="87" spans="1:112" s="5" customFormat="1" ht="40.4" customHeight="1" x14ac:dyDescent="0.25">
      <c r="A87" s="69"/>
      <c r="B87" s="69"/>
      <c r="C87" s="69"/>
      <c r="D87" s="73"/>
      <c r="E87" s="155"/>
      <c r="F87" s="22"/>
      <c r="G87" s="9"/>
      <c r="H87" s="22"/>
      <c r="I87" s="9"/>
      <c r="J87" s="9"/>
      <c r="K87" s="9"/>
      <c r="L87" s="9"/>
      <c r="M87" s="9"/>
      <c r="N87" s="9"/>
      <c r="O87" s="9"/>
      <c r="P87" s="9"/>
      <c r="Q87" s="9"/>
      <c r="R87" s="9"/>
      <c r="S87" s="9"/>
      <c r="T87" s="18"/>
      <c r="U87" s="9"/>
      <c r="V87" s="9"/>
      <c r="W87" s="9"/>
      <c r="X87" s="9"/>
      <c r="Y87" s="6"/>
      <c r="Z87" s="9"/>
      <c r="AA87" s="6"/>
      <c r="AB87" s="9"/>
      <c r="AC87" s="78"/>
      <c r="AD87" s="9"/>
      <c r="AE87" s="9"/>
      <c r="AF87" s="6"/>
      <c r="AG87" s="9"/>
      <c r="AH87" s="9"/>
      <c r="AI87" s="6"/>
      <c r="AJ87" s="9"/>
      <c r="AK87" s="9"/>
      <c r="AL87" s="9"/>
      <c r="AM87" s="7"/>
      <c r="AN87" s="9"/>
      <c r="AO87" s="156"/>
      <c r="AP87" s="156"/>
      <c r="AQ87" s="156"/>
      <c r="AR87" s="156"/>
      <c r="AS87" s="156"/>
      <c r="AT87" s="156"/>
      <c r="AU87" s="156"/>
      <c r="AV87" s="156"/>
      <c r="AW87" s="156"/>
      <c r="AX87" s="156"/>
      <c r="AY87" s="156"/>
      <c r="AZ87" s="156"/>
      <c r="BA87" s="156"/>
      <c r="BB87" s="156"/>
      <c r="BC87" s="9"/>
      <c r="BD87" s="9"/>
      <c r="BE87" s="9"/>
      <c r="BF87" s="9"/>
      <c r="BG87" s="44"/>
      <c r="BH87" s="57"/>
      <c r="BI87" s="44"/>
      <c r="BJ87" s="9"/>
      <c r="BK87" s="9"/>
      <c r="BL87" s="9"/>
      <c r="BM87" s="9"/>
      <c r="BN87" s="9"/>
      <c r="BO87" s="9"/>
      <c r="BP87" s="9"/>
      <c r="BQ87" s="57"/>
      <c r="BR87" s="44"/>
      <c r="BS87" s="44"/>
      <c r="BT87" s="9"/>
      <c r="BU87" s="22"/>
      <c r="BV87" s="157"/>
      <c r="BW87" s="9"/>
      <c r="BX87" s="22"/>
      <c r="BY87" s="155"/>
      <c r="BZ87" s="20"/>
      <c r="CA87" s="11"/>
      <c r="CB87" s="8"/>
      <c r="CC87" s="2">
        <v>0</v>
      </c>
      <c r="CD87" s="2">
        <v>0</v>
      </c>
      <c r="CE87" s="2">
        <v>0</v>
      </c>
      <c r="CF87" s="2">
        <v>0</v>
      </c>
      <c r="CG87" s="13"/>
      <c r="CH87" s="10"/>
      <c r="CI87" s="20"/>
      <c r="CJ87" s="54"/>
      <c r="CK87" s="52"/>
      <c r="CL87" s="52"/>
      <c r="CM87" s="52"/>
      <c r="CN87" s="52"/>
      <c r="CO87" s="52"/>
      <c r="CP87" s="52"/>
      <c r="CQ87" s="52"/>
      <c r="CR87" s="52"/>
      <c r="CS87" s="52"/>
      <c r="CT87" s="52"/>
      <c r="CU87" s="52"/>
      <c r="CV87" s="52"/>
      <c r="CW87" s="52"/>
      <c r="CX87" s="52"/>
      <c r="CY87" s="52"/>
      <c r="CZ87" s="52"/>
      <c r="DA87" s="52"/>
      <c r="DB87" s="52"/>
      <c r="DC87" s="52"/>
      <c r="DD87" s="52"/>
      <c r="DE87" s="52"/>
      <c r="DF87" s="52"/>
      <c r="DG87" s="52"/>
      <c r="DH87" s="52"/>
    </row>
    <row r="88" spans="1:112" s="5" customFormat="1" ht="40.4" customHeight="1" x14ac:dyDescent="0.25">
      <c r="A88" s="69"/>
      <c r="B88" s="69"/>
      <c r="C88" s="69"/>
      <c r="D88" s="73"/>
      <c r="E88" s="155"/>
      <c r="F88" s="22"/>
      <c r="G88" s="9"/>
      <c r="H88" s="22"/>
      <c r="I88" s="9"/>
      <c r="J88" s="9"/>
      <c r="K88" s="9"/>
      <c r="L88" s="9"/>
      <c r="M88" s="9"/>
      <c r="N88" s="9"/>
      <c r="O88" s="9"/>
      <c r="P88" s="9"/>
      <c r="Q88" s="9"/>
      <c r="R88" s="9"/>
      <c r="S88" s="9"/>
      <c r="T88" s="18"/>
      <c r="U88" s="9"/>
      <c r="V88" s="9"/>
      <c r="W88" s="9"/>
      <c r="X88" s="9"/>
      <c r="Y88" s="6"/>
      <c r="Z88" s="9"/>
      <c r="AA88" s="6"/>
      <c r="AB88" s="9"/>
      <c r="AC88" s="78"/>
      <c r="AD88" s="9"/>
      <c r="AE88" s="9"/>
      <c r="AF88" s="6"/>
      <c r="AG88" s="9"/>
      <c r="AH88" s="9"/>
      <c r="AI88" s="6"/>
      <c r="AJ88" s="9"/>
      <c r="AK88" s="9"/>
      <c r="AL88" s="9"/>
      <c r="AM88" s="7"/>
      <c r="AN88" s="9"/>
      <c r="AO88" s="156"/>
      <c r="AP88" s="156"/>
      <c r="AQ88" s="156"/>
      <c r="AR88" s="156"/>
      <c r="AS88" s="156"/>
      <c r="AT88" s="156"/>
      <c r="AU88" s="156"/>
      <c r="AV88" s="156"/>
      <c r="AW88" s="156"/>
      <c r="AX88" s="156"/>
      <c r="AY88" s="156"/>
      <c r="AZ88" s="156"/>
      <c r="BA88" s="156"/>
      <c r="BB88" s="156"/>
      <c r="BC88" s="9"/>
      <c r="BD88" s="9"/>
      <c r="BE88" s="9"/>
      <c r="BF88" s="9"/>
      <c r="BG88" s="44"/>
      <c r="BH88" s="57"/>
      <c r="BI88" s="44"/>
      <c r="BJ88" s="9"/>
      <c r="BK88" s="9"/>
      <c r="BL88" s="9"/>
      <c r="BM88" s="9"/>
      <c r="BN88" s="9"/>
      <c r="BO88" s="9"/>
      <c r="BP88" s="9"/>
      <c r="BQ88" s="57"/>
      <c r="BR88" s="44"/>
      <c r="BS88" s="44"/>
      <c r="BT88" s="9"/>
      <c r="BU88" s="22"/>
      <c r="BV88" s="157"/>
      <c r="BW88" s="9"/>
      <c r="BX88" s="22"/>
      <c r="BY88" s="155"/>
      <c r="BZ88" s="20"/>
      <c r="CA88" s="11"/>
      <c r="CB88" s="8"/>
      <c r="CC88" s="2">
        <v>0</v>
      </c>
      <c r="CD88" s="2">
        <v>0</v>
      </c>
      <c r="CE88" s="2">
        <v>0</v>
      </c>
      <c r="CF88" s="2">
        <v>0</v>
      </c>
      <c r="CG88" s="13"/>
      <c r="CH88" s="10"/>
      <c r="CI88" s="20"/>
      <c r="CJ88" s="54"/>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row>
    <row r="89" spans="1:112" s="5" customFormat="1" ht="40.4" customHeight="1" x14ac:dyDescent="0.25">
      <c r="A89" s="69"/>
      <c r="B89" s="69"/>
      <c r="C89" s="69"/>
      <c r="D89" s="73"/>
      <c r="E89" s="155"/>
      <c r="F89" s="22"/>
      <c r="G89" s="9"/>
      <c r="H89" s="22"/>
      <c r="I89" s="9"/>
      <c r="J89" s="9"/>
      <c r="K89" s="9"/>
      <c r="L89" s="9"/>
      <c r="M89" s="9"/>
      <c r="N89" s="9"/>
      <c r="O89" s="9"/>
      <c r="P89" s="9"/>
      <c r="Q89" s="9"/>
      <c r="R89" s="9"/>
      <c r="S89" s="9"/>
      <c r="T89" s="18"/>
      <c r="U89" s="9"/>
      <c r="V89" s="9"/>
      <c r="W89" s="9"/>
      <c r="X89" s="9"/>
      <c r="Y89" s="6"/>
      <c r="Z89" s="9"/>
      <c r="AA89" s="6"/>
      <c r="AB89" s="9"/>
      <c r="AC89" s="78"/>
      <c r="AD89" s="9"/>
      <c r="AE89" s="9"/>
      <c r="AF89" s="6"/>
      <c r="AG89" s="9"/>
      <c r="AH89" s="9"/>
      <c r="AI89" s="6"/>
      <c r="AJ89" s="9"/>
      <c r="AK89" s="9"/>
      <c r="AL89" s="9"/>
      <c r="AM89" s="7"/>
      <c r="AN89" s="9"/>
      <c r="AO89" s="156"/>
      <c r="AP89" s="156"/>
      <c r="AQ89" s="156"/>
      <c r="AR89" s="156"/>
      <c r="AS89" s="156"/>
      <c r="AT89" s="156"/>
      <c r="AU89" s="156"/>
      <c r="AV89" s="156"/>
      <c r="AW89" s="156"/>
      <c r="AX89" s="156"/>
      <c r="AY89" s="156"/>
      <c r="AZ89" s="156"/>
      <c r="BA89" s="156"/>
      <c r="BB89" s="156"/>
      <c r="BC89" s="9"/>
      <c r="BD89" s="9"/>
      <c r="BE89" s="9"/>
      <c r="BF89" s="9"/>
      <c r="BG89" s="44"/>
      <c r="BH89" s="57"/>
      <c r="BI89" s="44"/>
      <c r="BJ89" s="9"/>
      <c r="BK89" s="9"/>
      <c r="BL89" s="9"/>
      <c r="BM89" s="9"/>
      <c r="BN89" s="9"/>
      <c r="BO89" s="9"/>
      <c r="BP89" s="9"/>
      <c r="BQ89" s="57"/>
      <c r="BR89" s="44"/>
      <c r="BS89" s="44"/>
      <c r="BT89" s="9"/>
      <c r="BU89" s="22"/>
      <c r="BV89" s="157"/>
      <c r="BW89" s="9"/>
      <c r="BX89" s="22"/>
      <c r="BY89" s="155"/>
      <c r="BZ89" s="20"/>
      <c r="CA89" s="11"/>
      <c r="CB89" s="8"/>
      <c r="CC89" s="2">
        <v>0</v>
      </c>
      <c r="CD89" s="2">
        <v>0</v>
      </c>
      <c r="CE89" s="2">
        <v>0</v>
      </c>
      <c r="CF89" s="2">
        <v>0</v>
      </c>
      <c r="CG89" s="13"/>
      <c r="CH89" s="10"/>
      <c r="CI89" s="20"/>
      <c r="CJ89" s="54"/>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row>
    <row r="90" spans="1:112" s="5" customFormat="1" ht="40.4" customHeight="1" x14ac:dyDescent="0.25">
      <c r="A90" s="69"/>
      <c r="B90" s="69"/>
      <c r="C90" s="69"/>
      <c r="D90" s="73"/>
      <c r="E90" s="155"/>
      <c r="F90" s="22"/>
      <c r="G90" s="9"/>
      <c r="H90" s="22"/>
      <c r="I90" s="9"/>
      <c r="J90" s="9"/>
      <c r="K90" s="9"/>
      <c r="L90" s="9"/>
      <c r="M90" s="9"/>
      <c r="N90" s="9"/>
      <c r="O90" s="9"/>
      <c r="P90" s="9"/>
      <c r="Q90" s="9"/>
      <c r="R90" s="9"/>
      <c r="S90" s="9"/>
      <c r="T90" s="18"/>
      <c r="U90" s="9"/>
      <c r="V90" s="9"/>
      <c r="W90" s="9"/>
      <c r="X90" s="9"/>
      <c r="Y90" s="6"/>
      <c r="Z90" s="9"/>
      <c r="AA90" s="6"/>
      <c r="AB90" s="9"/>
      <c r="AC90" s="78"/>
      <c r="AD90" s="9"/>
      <c r="AE90" s="9"/>
      <c r="AF90" s="6"/>
      <c r="AG90" s="9"/>
      <c r="AH90" s="9"/>
      <c r="AI90" s="6"/>
      <c r="AJ90" s="9"/>
      <c r="AK90" s="9"/>
      <c r="AL90" s="9"/>
      <c r="AM90" s="7"/>
      <c r="AN90" s="9"/>
      <c r="AO90" s="156"/>
      <c r="AP90" s="156"/>
      <c r="AQ90" s="156"/>
      <c r="AR90" s="156"/>
      <c r="AS90" s="156"/>
      <c r="AT90" s="156"/>
      <c r="AU90" s="156"/>
      <c r="AV90" s="156"/>
      <c r="AW90" s="156"/>
      <c r="AX90" s="156"/>
      <c r="AY90" s="156"/>
      <c r="AZ90" s="156"/>
      <c r="BA90" s="156"/>
      <c r="BB90" s="156"/>
      <c r="BC90" s="9"/>
      <c r="BD90" s="9"/>
      <c r="BE90" s="9"/>
      <c r="BF90" s="9"/>
      <c r="BG90" s="44"/>
      <c r="BH90" s="57"/>
      <c r="BI90" s="44"/>
      <c r="BJ90" s="9"/>
      <c r="BK90" s="9"/>
      <c r="BL90" s="9"/>
      <c r="BM90" s="9"/>
      <c r="BN90" s="9"/>
      <c r="BO90" s="9"/>
      <c r="BP90" s="9"/>
      <c r="BQ90" s="57"/>
      <c r="BR90" s="44"/>
      <c r="BS90" s="44"/>
      <c r="BT90" s="9"/>
      <c r="BU90" s="22"/>
      <c r="BV90" s="157"/>
      <c r="BW90" s="9"/>
      <c r="BX90" s="22"/>
      <c r="BY90" s="155"/>
      <c r="BZ90" s="20"/>
      <c r="CA90" s="11"/>
      <c r="CB90" s="8"/>
      <c r="CC90" s="2">
        <v>0</v>
      </c>
      <c r="CD90" s="2">
        <v>0</v>
      </c>
      <c r="CE90" s="2">
        <v>0</v>
      </c>
      <c r="CF90" s="2">
        <v>0</v>
      </c>
      <c r="CG90" s="13"/>
      <c r="CH90" s="10"/>
      <c r="CI90" s="20"/>
      <c r="CJ90" s="54"/>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row>
    <row r="91" spans="1:112" s="5" customFormat="1" ht="40.4" customHeight="1" x14ac:dyDescent="0.25">
      <c r="A91" s="69"/>
      <c r="B91" s="69"/>
      <c r="C91" s="69"/>
      <c r="D91" s="73"/>
      <c r="E91" s="155"/>
      <c r="F91" s="22"/>
      <c r="G91" s="9"/>
      <c r="H91" s="22"/>
      <c r="I91" s="9"/>
      <c r="J91" s="9"/>
      <c r="K91" s="9"/>
      <c r="L91" s="9"/>
      <c r="M91" s="9"/>
      <c r="N91" s="9"/>
      <c r="O91" s="9"/>
      <c r="P91" s="9"/>
      <c r="Q91" s="9"/>
      <c r="R91" s="9"/>
      <c r="S91" s="9"/>
      <c r="T91" s="18"/>
      <c r="U91" s="9"/>
      <c r="V91" s="9"/>
      <c r="W91" s="9"/>
      <c r="X91" s="9"/>
      <c r="Y91" s="6"/>
      <c r="Z91" s="9"/>
      <c r="AA91" s="6"/>
      <c r="AB91" s="9"/>
      <c r="AC91" s="78"/>
      <c r="AD91" s="9"/>
      <c r="AE91" s="9"/>
      <c r="AF91" s="6"/>
      <c r="AG91" s="9"/>
      <c r="AH91" s="9"/>
      <c r="AI91" s="6"/>
      <c r="AJ91" s="9"/>
      <c r="AK91" s="9"/>
      <c r="AL91" s="9"/>
      <c r="AM91" s="7"/>
      <c r="AN91" s="9"/>
      <c r="AO91" s="156"/>
      <c r="AP91" s="156"/>
      <c r="AQ91" s="156"/>
      <c r="AR91" s="156"/>
      <c r="AS91" s="156"/>
      <c r="AT91" s="156"/>
      <c r="AU91" s="156"/>
      <c r="AV91" s="156"/>
      <c r="AW91" s="156"/>
      <c r="AX91" s="156"/>
      <c r="AY91" s="156"/>
      <c r="AZ91" s="156"/>
      <c r="BA91" s="156"/>
      <c r="BB91" s="156"/>
      <c r="BC91" s="9"/>
      <c r="BD91" s="9"/>
      <c r="BE91" s="9"/>
      <c r="BF91" s="9"/>
      <c r="BG91" s="44"/>
      <c r="BH91" s="57"/>
      <c r="BI91" s="44"/>
      <c r="BJ91" s="9"/>
      <c r="BK91" s="9"/>
      <c r="BL91" s="9"/>
      <c r="BM91" s="9"/>
      <c r="BN91" s="9"/>
      <c r="BO91" s="9"/>
      <c r="BP91" s="9"/>
      <c r="BQ91" s="57"/>
      <c r="BR91" s="44"/>
      <c r="BS91" s="44"/>
      <c r="BT91" s="9"/>
      <c r="BU91" s="22"/>
      <c r="BV91" s="157"/>
      <c r="BW91" s="9"/>
      <c r="BX91" s="22"/>
      <c r="BY91" s="155"/>
      <c r="BZ91" s="20"/>
      <c r="CA91" s="11"/>
      <c r="CB91" s="8"/>
      <c r="CC91" s="2">
        <v>0</v>
      </c>
      <c r="CD91" s="2">
        <v>0</v>
      </c>
      <c r="CE91" s="2">
        <v>0</v>
      </c>
      <c r="CF91" s="2">
        <v>0</v>
      </c>
      <c r="CG91" s="13"/>
      <c r="CH91" s="10"/>
      <c r="CI91" s="20"/>
      <c r="CJ91" s="54"/>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row>
    <row r="92" spans="1:112" s="5" customFormat="1" ht="40.4" customHeight="1" x14ac:dyDescent="0.25">
      <c r="A92" s="69"/>
      <c r="B92" s="69"/>
      <c r="C92" s="69"/>
      <c r="D92" s="73"/>
      <c r="E92" s="155"/>
      <c r="F92" s="22"/>
      <c r="G92" s="9"/>
      <c r="H92" s="22"/>
      <c r="I92" s="9"/>
      <c r="J92" s="9"/>
      <c r="K92" s="9"/>
      <c r="L92" s="9"/>
      <c r="M92" s="9"/>
      <c r="N92" s="9"/>
      <c r="O92" s="9"/>
      <c r="P92" s="9"/>
      <c r="Q92" s="9"/>
      <c r="R92" s="9"/>
      <c r="S92" s="9"/>
      <c r="T92" s="18"/>
      <c r="U92" s="9"/>
      <c r="V92" s="9"/>
      <c r="W92" s="9"/>
      <c r="X92" s="9"/>
      <c r="Y92" s="6"/>
      <c r="Z92" s="9"/>
      <c r="AA92" s="6"/>
      <c r="AB92" s="9"/>
      <c r="AC92" s="78"/>
      <c r="AD92" s="9"/>
      <c r="AE92" s="9"/>
      <c r="AF92" s="6"/>
      <c r="AG92" s="9"/>
      <c r="AH92" s="9"/>
      <c r="AI92" s="6"/>
      <c r="AJ92" s="9"/>
      <c r="AK92" s="9"/>
      <c r="AL92" s="9"/>
      <c r="AM92" s="7"/>
      <c r="AN92" s="9"/>
      <c r="AO92" s="156"/>
      <c r="AP92" s="156"/>
      <c r="AQ92" s="156"/>
      <c r="AR92" s="156"/>
      <c r="AS92" s="156"/>
      <c r="AT92" s="156"/>
      <c r="AU92" s="156"/>
      <c r="AV92" s="156"/>
      <c r="AW92" s="156"/>
      <c r="AX92" s="156"/>
      <c r="AY92" s="156"/>
      <c r="AZ92" s="156"/>
      <c r="BA92" s="156"/>
      <c r="BB92" s="156"/>
      <c r="BC92" s="9"/>
      <c r="BD92" s="9"/>
      <c r="BE92" s="9"/>
      <c r="BF92" s="9"/>
      <c r="BG92" s="44"/>
      <c r="BH92" s="57"/>
      <c r="BI92" s="44"/>
      <c r="BJ92" s="9"/>
      <c r="BK92" s="9"/>
      <c r="BL92" s="9"/>
      <c r="BM92" s="9"/>
      <c r="BN92" s="9"/>
      <c r="BO92" s="9"/>
      <c r="BP92" s="9"/>
      <c r="BQ92" s="57"/>
      <c r="BR92" s="44"/>
      <c r="BS92" s="44"/>
      <c r="BT92" s="9"/>
      <c r="BU92" s="22"/>
      <c r="BV92" s="157"/>
      <c r="BW92" s="9"/>
      <c r="BX92" s="22"/>
      <c r="BY92" s="155"/>
      <c r="BZ92" s="20"/>
      <c r="CA92" s="11"/>
      <c r="CB92" s="8"/>
      <c r="CC92" s="2">
        <v>0</v>
      </c>
      <c r="CD92" s="2">
        <v>0</v>
      </c>
      <c r="CE92" s="2">
        <v>0</v>
      </c>
      <c r="CF92" s="2">
        <v>0</v>
      </c>
      <c r="CG92" s="13"/>
      <c r="CH92" s="10"/>
      <c r="CI92" s="20"/>
      <c r="CJ92" s="54"/>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row>
    <row r="93" spans="1:112" s="5" customFormat="1" ht="40.4" customHeight="1" x14ac:dyDescent="0.25">
      <c r="A93" s="69"/>
      <c r="B93" s="69"/>
      <c r="C93" s="69"/>
      <c r="D93" s="73"/>
      <c r="E93" s="155"/>
      <c r="F93" s="22"/>
      <c r="G93" s="9"/>
      <c r="H93" s="22"/>
      <c r="I93" s="9"/>
      <c r="J93" s="9"/>
      <c r="K93" s="9"/>
      <c r="L93" s="9"/>
      <c r="M93" s="9"/>
      <c r="N93" s="9"/>
      <c r="O93" s="9"/>
      <c r="P93" s="9"/>
      <c r="Q93" s="9"/>
      <c r="R93" s="9"/>
      <c r="S93" s="9"/>
      <c r="T93" s="18"/>
      <c r="U93" s="9"/>
      <c r="V93" s="9"/>
      <c r="W93" s="9"/>
      <c r="X93" s="9"/>
      <c r="Y93" s="6"/>
      <c r="Z93" s="9"/>
      <c r="AA93" s="6"/>
      <c r="AB93" s="9"/>
      <c r="AC93" s="78"/>
      <c r="AD93" s="9"/>
      <c r="AE93" s="9"/>
      <c r="AF93" s="6"/>
      <c r="AG93" s="9"/>
      <c r="AH93" s="9"/>
      <c r="AI93" s="6"/>
      <c r="AJ93" s="9"/>
      <c r="AK93" s="9"/>
      <c r="AL93" s="9"/>
      <c r="AM93" s="7"/>
      <c r="AN93" s="9"/>
      <c r="AO93" s="156"/>
      <c r="AP93" s="156"/>
      <c r="AQ93" s="156"/>
      <c r="AR93" s="156"/>
      <c r="AS93" s="156"/>
      <c r="AT93" s="156"/>
      <c r="AU93" s="156"/>
      <c r="AV93" s="156"/>
      <c r="AW93" s="156"/>
      <c r="AX93" s="156"/>
      <c r="AY93" s="156"/>
      <c r="AZ93" s="156"/>
      <c r="BA93" s="156"/>
      <c r="BB93" s="156"/>
      <c r="BC93" s="9"/>
      <c r="BD93" s="9"/>
      <c r="BE93" s="9"/>
      <c r="BF93" s="9"/>
      <c r="BG93" s="44"/>
      <c r="BH93" s="57"/>
      <c r="BI93" s="44"/>
      <c r="BJ93" s="9"/>
      <c r="BK93" s="9"/>
      <c r="BL93" s="9"/>
      <c r="BM93" s="9"/>
      <c r="BN93" s="9"/>
      <c r="BO93" s="9"/>
      <c r="BP93" s="9"/>
      <c r="BQ93" s="57"/>
      <c r="BR93" s="44"/>
      <c r="BS93" s="44"/>
      <c r="BT93" s="9"/>
      <c r="BU93" s="22"/>
      <c r="BV93" s="157"/>
      <c r="BW93" s="9"/>
      <c r="BX93" s="22"/>
      <c r="BY93" s="155"/>
      <c r="BZ93" s="20"/>
      <c r="CA93" s="11"/>
      <c r="CB93" s="8"/>
      <c r="CC93" s="2">
        <v>0</v>
      </c>
      <c r="CD93" s="2">
        <v>0</v>
      </c>
      <c r="CE93" s="2">
        <v>0</v>
      </c>
      <c r="CF93" s="2">
        <v>0</v>
      </c>
      <c r="CG93" s="13"/>
      <c r="CH93" s="10"/>
      <c r="CI93" s="20"/>
      <c r="CJ93" s="54"/>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row>
    <row r="94" spans="1:112" s="5" customFormat="1" ht="40.4" customHeight="1" x14ac:dyDescent="0.25">
      <c r="A94" s="69"/>
      <c r="B94" s="69"/>
      <c r="C94" s="69"/>
      <c r="D94" s="73"/>
      <c r="E94" s="155"/>
      <c r="F94" s="22"/>
      <c r="G94" s="9"/>
      <c r="H94" s="22"/>
      <c r="I94" s="9"/>
      <c r="J94" s="9"/>
      <c r="K94" s="9"/>
      <c r="L94" s="9"/>
      <c r="M94" s="9"/>
      <c r="N94" s="9"/>
      <c r="O94" s="9"/>
      <c r="P94" s="9"/>
      <c r="Q94" s="9"/>
      <c r="R94" s="9"/>
      <c r="S94" s="9"/>
      <c r="T94" s="18"/>
      <c r="U94" s="9"/>
      <c r="V94" s="9"/>
      <c r="W94" s="9"/>
      <c r="X94" s="9"/>
      <c r="Y94" s="6"/>
      <c r="Z94" s="9"/>
      <c r="AA94" s="6"/>
      <c r="AB94" s="9"/>
      <c r="AC94" s="78"/>
      <c r="AD94" s="9"/>
      <c r="AE94" s="9"/>
      <c r="AF94" s="6"/>
      <c r="AG94" s="9"/>
      <c r="AH94" s="9"/>
      <c r="AI94" s="6"/>
      <c r="AJ94" s="9"/>
      <c r="AK94" s="9"/>
      <c r="AL94" s="9"/>
      <c r="AM94" s="7"/>
      <c r="AN94" s="9"/>
      <c r="AO94" s="156"/>
      <c r="AP94" s="156"/>
      <c r="AQ94" s="156"/>
      <c r="AR94" s="156"/>
      <c r="AS94" s="156"/>
      <c r="AT94" s="156"/>
      <c r="AU94" s="156"/>
      <c r="AV94" s="156"/>
      <c r="AW94" s="156"/>
      <c r="AX94" s="156"/>
      <c r="AY94" s="156"/>
      <c r="AZ94" s="156"/>
      <c r="BA94" s="156"/>
      <c r="BB94" s="156"/>
      <c r="BC94" s="9"/>
      <c r="BD94" s="9"/>
      <c r="BE94" s="9"/>
      <c r="BF94" s="9"/>
      <c r="BG94" s="44"/>
      <c r="BH94" s="57"/>
      <c r="BI94" s="44"/>
      <c r="BJ94" s="9"/>
      <c r="BK94" s="9"/>
      <c r="BL94" s="9"/>
      <c r="BM94" s="9"/>
      <c r="BN94" s="9"/>
      <c r="BO94" s="9"/>
      <c r="BP94" s="9"/>
      <c r="BQ94" s="57"/>
      <c r="BR94" s="44"/>
      <c r="BS94" s="44"/>
      <c r="BT94" s="9"/>
      <c r="BU94" s="22"/>
      <c r="BV94" s="157"/>
      <c r="BW94" s="9"/>
      <c r="BX94" s="22"/>
      <c r="BY94" s="155"/>
      <c r="BZ94" s="20"/>
      <c r="CA94" s="11"/>
      <c r="CB94" s="8"/>
      <c r="CC94" s="2">
        <v>0</v>
      </c>
      <c r="CD94" s="2">
        <v>0</v>
      </c>
      <c r="CE94" s="2">
        <v>0</v>
      </c>
      <c r="CF94" s="2">
        <v>0</v>
      </c>
      <c r="CG94" s="13"/>
      <c r="CH94" s="10"/>
      <c r="CI94" s="20"/>
      <c r="CJ94" s="54"/>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row>
    <row r="95" spans="1:112" s="5" customFormat="1" ht="40.4" customHeight="1" x14ac:dyDescent="0.25">
      <c r="A95" s="69"/>
      <c r="B95" s="69"/>
      <c r="C95" s="69"/>
      <c r="D95" s="73"/>
      <c r="E95" s="155"/>
      <c r="F95" s="22"/>
      <c r="G95" s="9"/>
      <c r="H95" s="22"/>
      <c r="I95" s="9"/>
      <c r="J95" s="9"/>
      <c r="K95" s="9"/>
      <c r="L95" s="9"/>
      <c r="M95" s="9"/>
      <c r="N95" s="9"/>
      <c r="O95" s="9"/>
      <c r="P95" s="9"/>
      <c r="Q95" s="9"/>
      <c r="R95" s="9"/>
      <c r="S95" s="9"/>
      <c r="T95" s="18"/>
      <c r="U95" s="9"/>
      <c r="V95" s="9"/>
      <c r="W95" s="9"/>
      <c r="X95" s="9"/>
      <c r="Y95" s="6"/>
      <c r="Z95" s="9"/>
      <c r="AA95" s="6"/>
      <c r="AB95" s="9"/>
      <c r="AC95" s="78"/>
      <c r="AD95" s="9"/>
      <c r="AE95" s="9"/>
      <c r="AF95" s="6"/>
      <c r="AG95" s="9"/>
      <c r="AH95" s="9"/>
      <c r="AI95" s="6"/>
      <c r="AJ95" s="9"/>
      <c r="AK95" s="9"/>
      <c r="AL95" s="9"/>
      <c r="AM95" s="7"/>
      <c r="AN95" s="9"/>
      <c r="AO95" s="156"/>
      <c r="AP95" s="156"/>
      <c r="AQ95" s="156"/>
      <c r="AR95" s="156"/>
      <c r="AS95" s="156"/>
      <c r="AT95" s="156"/>
      <c r="AU95" s="156"/>
      <c r="AV95" s="156"/>
      <c r="AW95" s="156"/>
      <c r="AX95" s="156"/>
      <c r="AY95" s="156"/>
      <c r="AZ95" s="156"/>
      <c r="BA95" s="156"/>
      <c r="BB95" s="156"/>
      <c r="BC95" s="9"/>
      <c r="BD95" s="9"/>
      <c r="BE95" s="9"/>
      <c r="BF95" s="9"/>
      <c r="BG95" s="44"/>
      <c r="BH95" s="57"/>
      <c r="BI95" s="44"/>
      <c r="BJ95" s="9"/>
      <c r="BK95" s="9"/>
      <c r="BL95" s="9"/>
      <c r="BM95" s="9"/>
      <c r="BN95" s="9"/>
      <c r="BO95" s="9"/>
      <c r="BP95" s="9"/>
      <c r="BQ95" s="57"/>
      <c r="BR95" s="44"/>
      <c r="BS95" s="44"/>
      <c r="BT95" s="9"/>
      <c r="BU95" s="22"/>
      <c r="BV95" s="157"/>
      <c r="BW95" s="9"/>
      <c r="BX95" s="22"/>
      <c r="BY95" s="155"/>
      <c r="BZ95" s="20"/>
      <c r="CA95" s="11"/>
      <c r="CB95" s="8"/>
      <c r="CC95" s="2">
        <v>0</v>
      </c>
      <c r="CD95" s="2">
        <v>0</v>
      </c>
      <c r="CE95" s="2">
        <v>0</v>
      </c>
      <c r="CF95" s="2">
        <v>0</v>
      </c>
      <c r="CG95" s="13"/>
      <c r="CH95" s="10"/>
      <c r="CI95" s="20"/>
      <c r="CJ95" s="54"/>
      <c r="CK95" s="52"/>
      <c r="CL95" s="52"/>
      <c r="CM95" s="52"/>
      <c r="CN95" s="52"/>
      <c r="CO95" s="52"/>
      <c r="CP95" s="52"/>
      <c r="CQ95" s="52"/>
      <c r="CR95" s="52"/>
      <c r="CS95" s="52"/>
      <c r="CT95" s="52"/>
      <c r="CU95" s="52"/>
      <c r="CV95" s="52"/>
      <c r="CW95" s="52"/>
      <c r="CX95" s="52"/>
      <c r="CY95" s="52"/>
      <c r="CZ95" s="52"/>
      <c r="DA95" s="52"/>
      <c r="DB95" s="52"/>
      <c r="DC95" s="52"/>
      <c r="DD95" s="52"/>
      <c r="DE95" s="52"/>
      <c r="DF95" s="52"/>
      <c r="DG95" s="52"/>
      <c r="DH95" s="52"/>
    </row>
    <row r="96" spans="1:112" s="5" customFormat="1" ht="40.4" customHeight="1" x14ac:dyDescent="0.25">
      <c r="A96" s="69"/>
      <c r="B96" s="69"/>
      <c r="C96" s="69"/>
      <c r="D96" s="73"/>
      <c r="E96" s="155"/>
      <c r="F96" s="22"/>
      <c r="G96" s="9"/>
      <c r="H96" s="22"/>
      <c r="I96" s="9"/>
      <c r="J96" s="9"/>
      <c r="K96" s="9"/>
      <c r="L96" s="9"/>
      <c r="M96" s="9"/>
      <c r="N96" s="9"/>
      <c r="O96" s="9"/>
      <c r="P96" s="9"/>
      <c r="Q96" s="9"/>
      <c r="R96" s="9"/>
      <c r="S96" s="9"/>
      <c r="T96" s="18"/>
      <c r="U96" s="9"/>
      <c r="V96" s="9"/>
      <c r="W96" s="9"/>
      <c r="X96" s="9"/>
      <c r="Y96" s="6"/>
      <c r="Z96" s="9"/>
      <c r="AA96" s="6"/>
      <c r="AB96" s="9"/>
      <c r="AC96" s="78"/>
      <c r="AD96" s="9"/>
      <c r="AE96" s="9"/>
      <c r="AF96" s="6"/>
      <c r="AG96" s="9"/>
      <c r="AH96" s="9"/>
      <c r="AI96" s="6"/>
      <c r="AJ96" s="9"/>
      <c r="AK96" s="9"/>
      <c r="AL96" s="9"/>
      <c r="AM96" s="7"/>
      <c r="AN96" s="9"/>
      <c r="AO96" s="156"/>
      <c r="AP96" s="156"/>
      <c r="AQ96" s="156"/>
      <c r="AR96" s="156"/>
      <c r="AS96" s="156"/>
      <c r="AT96" s="156"/>
      <c r="AU96" s="156"/>
      <c r="AV96" s="156"/>
      <c r="AW96" s="156"/>
      <c r="AX96" s="156"/>
      <c r="AY96" s="156"/>
      <c r="AZ96" s="156"/>
      <c r="BA96" s="156"/>
      <c r="BB96" s="156"/>
      <c r="BC96" s="9"/>
      <c r="BD96" s="9"/>
      <c r="BE96" s="9"/>
      <c r="BF96" s="9"/>
      <c r="BG96" s="44"/>
      <c r="BH96" s="57"/>
      <c r="BI96" s="44"/>
      <c r="BJ96" s="9"/>
      <c r="BK96" s="9"/>
      <c r="BL96" s="9"/>
      <c r="BM96" s="9"/>
      <c r="BN96" s="9"/>
      <c r="BO96" s="9"/>
      <c r="BP96" s="9"/>
      <c r="BQ96" s="57"/>
      <c r="BR96" s="44"/>
      <c r="BS96" s="44"/>
      <c r="BT96" s="9"/>
      <c r="BU96" s="22"/>
      <c r="BV96" s="157"/>
      <c r="BW96" s="9"/>
      <c r="BX96" s="22"/>
      <c r="BY96" s="155"/>
      <c r="BZ96" s="20"/>
      <c r="CA96" s="11"/>
      <c r="CB96" s="8"/>
      <c r="CC96" s="2">
        <v>0</v>
      </c>
      <c r="CD96" s="2">
        <v>0</v>
      </c>
      <c r="CE96" s="2">
        <v>0</v>
      </c>
      <c r="CF96" s="2">
        <v>0</v>
      </c>
      <c r="CG96" s="13"/>
      <c r="CH96" s="10"/>
      <c r="CI96" s="20"/>
      <c r="CJ96" s="54"/>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row>
    <row r="97" spans="1:112" s="5" customFormat="1" ht="40.4" customHeight="1" x14ac:dyDescent="0.25">
      <c r="A97" s="69"/>
      <c r="B97" s="69"/>
      <c r="C97" s="69"/>
      <c r="D97" s="73"/>
      <c r="E97" s="155"/>
      <c r="F97" s="22"/>
      <c r="G97" s="9"/>
      <c r="H97" s="22"/>
      <c r="I97" s="9"/>
      <c r="J97" s="9"/>
      <c r="K97" s="9"/>
      <c r="L97" s="9"/>
      <c r="M97" s="9"/>
      <c r="N97" s="9"/>
      <c r="O97" s="9"/>
      <c r="P97" s="9"/>
      <c r="Q97" s="9"/>
      <c r="R97" s="9"/>
      <c r="S97" s="9"/>
      <c r="T97" s="18"/>
      <c r="U97" s="9"/>
      <c r="V97" s="9"/>
      <c r="W97" s="9"/>
      <c r="X97" s="9"/>
      <c r="Y97" s="6"/>
      <c r="Z97" s="9"/>
      <c r="AA97" s="6"/>
      <c r="AB97" s="9"/>
      <c r="AC97" s="78"/>
      <c r="AD97" s="9"/>
      <c r="AE97" s="9"/>
      <c r="AF97" s="6"/>
      <c r="AG97" s="9"/>
      <c r="AH97" s="9"/>
      <c r="AI97" s="6"/>
      <c r="AJ97" s="9"/>
      <c r="AK97" s="9"/>
      <c r="AL97" s="9"/>
      <c r="AM97" s="7"/>
      <c r="AN97" s="9"/>
      <c r="AO97" s="156"/>
      <c r="AP97" s="156"/>
      <c r="AQ97" s="156"/>
      <c r="AR97" s="156"/>
      <c r="AS97" s="156"/>
      <c r="AT97" s="156"/>
      <c r="AU97" s="156"/>
      <c r="AV97" s="156"/>
      <c r="AW97" s="156"/>
      <c r="AX97" s="156"/>
      <c r="AY97" s="156"/>
      <c r="AZ97" s="156"/>
      <c r="BA97" s="156"/>
      <c r="BB97" s="156"/>
      <c r="BC97" s="9"/>
      <c r="BD97" s="9"/>
      <c r="BE97" s="9"/>
      <c r="BF97" s="9"/>
      <c r="BG97" s="44"/>
      <c r="BH97" s="57"/>
      <c r="BI97" s="44"/>
      <c r="BJ97" s="9"/>
      <c r="BK97" s="9"/>
      <c r="BL97" s="9"/>
      <c r="BM97" s="9"/>
      <c r="BN97" s="9"/>
      <c r="BO97" s="9"/>
      <c r="BP97" s="9"/>
      <c r="BQ97" s="57"/>
      <c r="BR97" s="44"/>
      <c r="BS97" s="44"/>
      <c r="BT97" s="9"/>
      <c r="BU97" s="22"/>
      <c r="BV97" s="157"/>
      <c r="BW97" s="9"/>
      <c r="BX97" s="22"/>
      <c r="BY97" s="155"/>
      <c r="BZ97" s="20"/>
      <c r="CA97" s="11"/>
      <c r="CB97" s="8"/>
      <c r="CC97" s="2">
        <v>0</v>
      </c>
      <c r="CD97" s="2">
        <v>0</v>
      </c>
      <c r="CE97" s="2">
        <v>0</v>
      </c>
      <c r="CF97" s="2">
        <v>0</v>
      </c>
      <c r="CG97" s="13"/>
      <c r="CH97" s="10"/>
      <c r="CI97" s="20"/>
      <c r="CJ97" s="54"/>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row>
    <row r="98" spans="1:112" s="5" customFormat="1" ht="40.4" customHeight="1" x14ac:dyDescent="0.25">
      <c r="A98" s="69"/>
      <c r="B98" s="69"/>
      <c r="C98" s="69"/>
      <c r="D98" s="73"/>
      <c r="E98" s="155"/>
      <c r="F98" s="22"/>
      <c r="G98" s="9"/>
      <c r="H98" s="22"/>
      <c r="I98" s="9"/>
      <c r="J98" s="9"/>
      <c r="K98" s="9"/>
      <c r="L98" s="9"/>
      <c r="M98" s="9"/>
      <c r="N98" s="9"/>
      <c r="O98" s="9"/>
      <c r="P98" s="9"/>
      <c r="Q98" s="9"/>
      <c r="R98" s="9"/>
      <c r="S98" s="9"/>
      <c r="T98" s="18"/>
      <c r="U98" s="9"/>
      <c r="V98" s="9"/>
      <c r="W98" s="9"/>
      <c r="X98" s="9"/>
      <c r="Y98" s="6"/>
      <c r="Z98" s="9"/>
      <c r="AA98" s="6"/>
      <c r="AB98" s="9"/>
      <c r="AC98" s="78"/>
      <c r="AD98" s="9"/>
      <c r="AE98" s="9"/>
      <c r="AF98" s="6"/>
      <c r="AG98" s="9"/>
      <c r="AH98" s="9"/>
      <c r="AI98" s="6"/>
      <c r="AJ98" s="9"/>
      <c r="AK98" s="9"/>
      <c r="AL98" s="9"/>
      <c r="AM98" s="7"/>
      <c r="AN98" s="9"/>
      <c r="AO98" s="156"/>
      <c r="AP98" s="156"/>
      <c r="AQ98" s="156"/>
      <c r="AR98" s="156"/>
      <c r="AS98" s="156"/>
      <c r="AT98" s="156"/>
      <c r="AU98" s="156"/>
      <c r="AV98" s="156"/>
      <c r="AW98" s="156"/>
      <c r="AX98" s="156"/>
      <c r="AY98" s="156"/>
      <c r="AZ98" s="156"/>
      <c r="BA98" s="156"/>
      <c r="BB98" s="156"/>
      <c r="BC98" s="9"/>
      <c r="BD98" s="9"/>
      <c r="BE98" s="9"/>
      <c r="BF98" s="9"/>
      <c r="BG98" s="44"/>
      <c r="BH98" s="57"/>
      <c r="BI98" s="44"/>
      <c r="BJ98" s="9"/>
      <c r="BK98" s="9"/>
      <c r="BL98" s="9"/>
      <c r="BM98" s="9"/>
      <c r="BN98" s="9"/>
      <c r="BO98" s="9"/>
      <c r="BP98" s="9"/>
      <c r="BQ98" s="57"/>
      <c r="BR98" s="44"/>
      <c r="BS98" s="44"/>
      <c r="BT98" s="9"/>
      <c r="BU98" s="22"/>
      <c r="BV98" s="157"/>
      <c r="BW98" s="9"/>
      <c r="BX98" s="22"/>
      <c r="BY98" s="155"/>
      <c r="BZ98" s="20"/>
      <c r="CA98" s="11"/>
      <c r="CB98" s="8"/>
      <c r="CC98" s="2">
        <v>0</v>
      </c>
      <c r="CD98" s="2">
        <v>0</v>
      </c>
      <c r="CE98" s="2">
        <v>0</v>
      </c>
      <c r="CF98" s="2">
        <v>0</v>
      </c>
      <c r="CG98" s="13"/>
      <c r="CH98" s="10"/>
      <c r="CI98" s="20"/>
      <c r="CJ98" s="54"/>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row>
    <row r="99" spans="1:112" s="5" customFormat="1" ht="40.4" customHeight="1" x14ac:dyDescent="0.25">
      <c r="A99" s="69"/>
      <c r="B99" s="69"/>
      <c r="C99" s="69"/>
      <c r="D99" s="73"/>
      <c r="E99" s="155"/>
      <c r="F99" s="22"/>
      <c r="G99" s="9"/>
      <c r="H99" s="22"/>
      <c r="I99" s="9"/>
      <c r="J99" s="9"/>
      <c r="K99" s="9"/>
      <c r="L99" s="9"/>
      <c r="M99" s="9"/>
      <c r="N99" s="9"/>
      <c r="O99" s="9"/>
      <c r="P99" s="9"/>
      <c r="Q99" s="9"/>
      <c r="R99" s="9"/>
      <c r="S99" s="9"/>
      <c r="T99" s="18"/>
      <c r="U99" s="9"/>
      <c r="V99" s="9"/>
      <c r="W99" s="9"/>
      <c r="X99" s="9"/>
      <c r="Y99" s="6"/>
      <c r="Z99" s="9"/>
      <c r="AA99" s="6"/>
      <c r="AB99" s="9"/>
      <c r="AC99" s="78"/>
      <c r="AD99" s="9"/>
      <c r="AE99" s="9"/>
      <c r="AF99" s="6"/>
      <c r="AG99" s="9"/>
      <c r="AH99" s="9"/>
      <c r="AI99" s="6"/>
      <c r="AJ99" s="9"/>
      <c r="AK99" s="9"/>
      <c r="AL99" s="9"/>
      <c r="AM99" s="7"/>
      <c r="AN99" s="9"/>
      <c r="AO99" s="156"/>
      <c r="AP99" s="156"/>
      <c r="AQ99" s="156"/>
      <c r="AR99" s="156"/>
      <c r="AS99" s="156"/>
      <c r="AT99" s="156"/>
      <c r="AU99" s="156"/>
      <c r="AV99" s="156"/>
      <c r="AW99" s="156"/>
      <c r="AX99" s="156"/>
      <c r="AY99" s="156"/>
      <c r="AZ99" s="156"/>
      <c r="BA99" s="156"/>
      <c r="BB99" s="156"/>
      <c r="BC99" s="9"/>
      <c r="BD99" s="9"/>
      <c r="BE99" s="9"/>
      <c r="BF99" s="9"/>
      <c r="BG99" s="44"/>
      <c r="BH99" s="57"/>
      <c r="BI99" s="44"/>
      <c r="BJ99" s="9"/>
      <c r="BK99" s="9"/>
      <c r="BL99" s="9"/>
      <c r="BM99" s="9"/>
      <c r="BN99" s="9"/>
      <c r="BO99" s="9"/>
      <c r="BP99" s="9"/>
      <c r="BQ99" s="57"/>
      <c r="BR99" s="44"/>
      <c r="BS99" s="44"/>
      <c r="BT99" s="9"/>
      <c r="BU99" s="22"/>
      <c r="BV99" s="157"/>
      <c r="BW99" s="9"/>
      <c r="BX99" s="22"/>
      <c r="BY99" s="155"/>
      <c r="BZ99" s="20"/>
      <c r="CA99" s="11"/>
      <c r="CB99" s="8"/>
      <c r="CC99" s="2">
        <v>0</v>
      </c>
      <c r="CD99" s="2">
        <v>0</v>
      </c>
      <c r="CE99" s="2">
        <v>0</v>
      </c>
      <c r="CF99" s="2">
        <v>0</v>
      </c>
      <c r="CG99" s="13"/>
      <c r="CH99" s="10"/>
      <c r="CI99" s="20"/>
      <c r="CJ99" s="54"/>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row>
    <row r="100" spans="1:112" s="5" customFormat="1" ht="40.4" customHeight="1" x14ac:dyDescent="0.25">
      <c r="A100" s="69"/>
      <c r="B100" s="69"/>
      <c r="C100" s="69"/>
      <c r="D100" s="73"/>
      <c r="E100" s="155"/>
      <c r="F100" s="22"/>
      <c r="G100" s="9"/>
      <c r="H100" s="22"/>
      <c r="I100" s="9"/>
      <c r="J100" s="9"/>
      <c r="K100" s="9"/>
      <c r="L100" s="9"/>
      <c r="M100" s="9"/>
      <c r="N100" s="9"/>
      <c r="O100" s="9"/>
      <c r="P100" s="9"/>
      <c r="Q100" s="9"/>
      <c r="R100" s="9"/>
      <c r="S100" s="9"/>
      <c r="T100" s="18"/>
      <c r="U100" s="9"/>
      <c r="V100" s="9"/>
      <c r="W100" s="9"/>
      <c r="X100" s="9"/>
      <c r="Y100" s="6"/>
      <c r="Z100" s="9"/>
      <c r="AA100" s="6"/>
      <c r="AB100" s="9"/>
      <c r="AC100" s="78"/>
      <c r="AD100" s="9"/>
      <c r="AE100" s="9"/>
      <c r="AF100" s="6"/>
      <c r="AG100" s="9"/>
      <c r="AH100" s="9"/>
      <c r="AI100" s="6"/>
      <c r="AJ100" s="9"/>
      <c r="AK100" s="9"/>
      <c r="AL100" s="9"/>
      <c r="AM100" s="7"/>
      <c r="AN100" s="9"/>
      <c r="AO100" s="156"/>
      <c r="AP100" s="156"/>
      <c r="AQ100" s="156"/>
      <c r="AR100" s="156"/>
      <c r="AS100" s="156"/>
      <c r="AT100" s="156"/>
      <c r="AU100" s="156"/>
      <c r="AV100" s="156"/>
      <c r="AW100" s="156"/>
      <c r="AX100" s="156"/>
      <c r="AY100" s="156"/>
      <c r="AZ100" s="156"/>
      <c r="BA100" s="156"/>
      <c r="BB100" s="156"/>
      <c r="BC100" s="9"/>
      <c r="BD100" s="9"/>
      <c r="BE100" s="9"/>
      <c r="BF100" s="9"/>
      <c r="BG100" s="44"/>
      <c r="BH100" s="57"/>
      <c r="BI100" s="44"/>
      <c r="BJ100" s="9"/>
      <c r="BK100" s="9"/>
      <c r="BL100" s="9"/>
      <c r="BM100" s="9"/>
      <c r="BN100" s="9"/>
      <c r="BO100" s="9"/>
      <c r="BP100" s="9"/>
      <c r="BQ100" s="57"/>
      <c r="BR100" s="44"/>
      <c r="BS100" s="44"/>
      <c r="BT100" s="9"/>
      <c r="BU100" s="22"/>
      <c r="BV100" s="157"/>
      <c r="BW100" s="9"/>
      <c r="BX100" s="22"/>
      <c r="BY100" s="155"/>
      <c r="BZ100" s="20"/>
      <c r="CA100" s="11"/>
      <c r="CB100" s="8"/>
      <c r="CC100" s="2">
        <v>0</v>
      </c>
      <c r="CD100" s="2">
        <v>0</v>
      </c>
      <c r="CE100" s="2">
        <v>0</v>
      </c>
      <c r="CF100" s="2">
        <v>0</v>
      </c>
      <c r="CG100" s="13"/>
      <c r="CH100" s="10"/>
      <c r="CI100" s="20"/>
      <c r="CJ100" s="54"/>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row>
    <row r="101" spans="1:112" s="5" customFormat="1" ht="40.4" customHeight="1" x14ac:dyDescent="0.25">
      <c r="A101" s="69"/>
      <c r="B101" s="69"/>
      <c r="C101" s="69"/>
      <c r="D101" s="73"/>
      <c r="E101" s="155"/>
      <c r="F101" s="22"/>
      <c r="G101" s="9"/>
      <c r="H101" s="22"/>
      <c r="I101" s="9"/>
      <c r="J101" s="9"/>
      <c r="K101" s="9"/>
      <c r="L101" s="9"/>
      <c r="M101" s="9"/>
      <c r="N101" s="9"/>
      <c r="O101" s="9"/>
      <c r="P101" s="9"/>
      <c r="Q101" s="9"/>
      <c r="R101" s="9"/>
      <c r="S101" s="9"/>
      <c r="T101" s="18"/>
      <c r="U101" s="9"/>
      <c r="V101" s="9"/>
      <c r="W101" s="9"/>
      <c r="X101" s="9"/>
      <c r="Y101" s="6"/>
      <c r="Z101" s="9"/>
      <c r="AA101" s="6"/>
      <c r="AB101" s="9"/>
      <c r="AC101" s="78"/>
      <c r="AD101" s="9"/>
      <c r="AE101" s="9"/>
      <c r="AF101" s="6"/>
      <c r="AG101" s="9"/>
      <c r="AH101" s="9"/>
      <c r="AI101" s="6"/>
      <c r="AJ101" s="9"/>
      <c r="AK101" s="9"/>
      <c r="AL101" s="9"/>
      <c r="AM101" s="7"/>
      <c r="AN101" s="9"/>
      <c r="AO101" s="156"/>
      <c r="AP101" s="156"/>
      <c r="AQ101" s="156"/>
      <c r="AR101" s="156"/>
      <c r="AS101" s="156"/>
      <c r="AT101" s="156"/>
      <c r="AU101" s="156"/>
      <c r="AV101" s="156"/>
      <c r="AW101" s="156"/>
      <c r="AX101" s="156"/>
      <c r="AY101" s="156"/>
      <c r="AZ101" s="156"/>
      <c r="BA101" s="156"/>
      <c r="BB101" s="156"/>
      <c r="BC101" s="9"/>
      <c r="BD101" s="9"/>
      <c r="BE101" s="9"/>
      <c r="BF101" s="9"/>
      <c r="BG101" s="44"/>
      <c r="BH101" s="57"/>
      <c r="BI101" s="44"/>
      <c r="BJ101" s="9"/>
      <c r="BK101" s="9"/>
      <c r="BL101" s="9"/>
      <c r="BM101" s="9"/>
      <c r="BN101" s="9"/>
      <c r="BO101" s="9"/>
      <c r="BP101" s="9"/>
      <c r="BQ101" s="57"/>
      <c r="BR101" s="44"/>
      <c r="BS101" s="44"/>
      <c r="BT101" s="9"/>
      <c r="BU101" s="22"/>
      <c r="BV101" s="157"/>
      <c r="BW101" s="9"/>
      <c r="BX101" s="22"/>
      <c r="BY101" s="155"/>
      <c r="BZ101" s="20"/>
      <c r="CA101" s="11"/>
      <c r="CB101" s="8"/>
      <c r="CC101" s="2">
        <v>0</v>
      </c>
      <c r="CD101" s="2">
        <v>0</v>
      </c>
      <c r="CE101" s="2">
        <v>0</v>
      </c>
      <c r="CF101" s="2">
        <v>0</v>
      </c>
      <c r="CG101" s="13"/>
      <c r="CH101" s="10"/>
      <c r="CI101" s="20"/>
      <c r="CJ101" s="54"/>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row>
    <row r="102" spans="1:112" s="5" customFormat="1" ht="40.4" customHeight="1" x14ac:dyDescent="0.25">
      <c r="A102" s="69"/>
      <c r="B102" s="69"/>
      <c r="C102" s="69"/>
      <c r="D102" s="73"/>
      <c r="E102" s="155"/>
      <c r="F102" s="22"/>
      <c r="G102" s="9"/>
      <c r="H102" s="22"/>
      <c r="I102" s="9"/>
      <c r="J102" s="9"/>
      <c r="K102" s="9"/>
      <c r="L102" s="9"/>
      <c r="M102" s="9"/>
      <c r="N102" s="9"/>
      <c r="O102" s="9"/>
      <c r="P102" s="9"/>
      <c r="Q102" s="9"/>
      <c r="R102" s="9"/>
      <c r="S102" s="9"/>
      <c r="T102" s="18"/>
      <c r="U102" s="9"/>
      <c r="V102" s="9"/>
      <c r="W102" s="9"/>
      <c r="X102" s="9"/>
      <c r="Y102" s="6"/>
      <c r="Z102" s="9"/>
      <c r="AA102" s="6"/>
      <c r="AB102" s="9"/>
      <c r="AC102" s="78"/>
      <c r="AD102" s="9"/>
      <c r="AE102" s="9"/>
      <c r="AF102" s="6"/>
      <c r="AG102" s="9"/>
      <c r="AH102" s="9"/>
      <c r="AI102" s="6"/>
      <c r="AJ102" s="9"/>
      <c r="AK102" s="9"/>
      <c r="AL102" s="9"/>
      <c r="AM102" s="7"/>
      <c r="AN102" s="9"/>
      <c r="AO102" s="156"/>
      <c r="AP102" s="156"/>
      <c r="AQ102" s="156"/>
      <c r="AR102" s="156"/>
      <c r="AS102" s="156"/>
      <c r="AT102" s="156"/>
      <c r="AU102" s="156"/>
      <c r="AV102" s="156"/>
      <c r="AW102" s="156"/>
      <c r="AX102" s="156"/>
      <c r="AY102" s="156"/>
      <c r="AZ102" s="156"/>
      <c r="BA102" s="156"/>
      <c r="BB102" s="156"/>
      <c r="BC102" s="9"/>
      <c r="BD102" s="9"/>
      <c r="BE102" s="9"/>
      <c r="BF102" s="9"/>
      <c r="BG102" s="44"/>
      <c r="BH102" s="57"/>
      <c r="BI102" s="44"/>
      <c r="BJ102" s="9"/>
      <c r="BK102" s="9"/>
      <c r="BL102" s="9"/>
      <c r="BM102" s="9"/>
      <c r="BN102" s="9"/>
      <c r="BO102" s="9"/>
      <c r="BP102" s="9"/>
      <c r="BQ102" s="57"/>
      <c r="BR102" s="44"/>
      <c r="BS102" s="44"/>
      <c r="BT102" s="9"/>
      <c r="BU102" s="22"/>
      <c r="BV102" s="157"/>
      <c r="BW102" s="9"/>
      <c r="BX102" s="22"/>
      <c r="BY102" s="155"/>
      <c r="BZ102" s="20"/>
      <c r="CA102" s="11"/>
      <c r="CB102" s="8"/>
      <c r="CC102" s="2">
        <v>0</v>
      </c>
      <c r="CD102" s="2">
        <v>0</v>
      </c>
      <c r="CE102" s="2">
        <v>0</v>
      </c>
      <c r="CF102" s="2">
        <v>0</v>
      </c>
      <c r="CG102" s="13"/>
      <c r="CH102" s="10"/>
      <c r="CI102" s="20"/>
      <c r="CJ102" s="54"/>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row>
    <row r="103" spans="1:112" s="5" customFormat="1" ht="40.4" customHeight="1" x14ac:dyDescent="0.25">
      <c r="A103" s="69"/>
      <c r="B103" s="69"/>
      <c r="C103" s="69"/>
      <c r="D103" s="73"/>
      <c r="E103" s="155"/>
      <c r="F103" s="22"/>
      <c r="G103" s="9"/>
      <c r="H103" s="22"/>
      <c r="I103" s="9"/>
      <c r="J103" s="9"/>
      <c r="K103" s="9"/>
      <c r="L103" s="9"/>
      <c r="M103" s="9"/>
      <c r="N103" s="9"/>
      <c r="O103" s="9"/>
      <c r="P103" s="9"/>
      <c r="Q103" s="9"/>
      <c r="R103" s="9"/>
      <c r="S103" s="9"/>
      <c r="T103" s="18"/>
      <c r="U103" s="9"/>
      <c r="V103" s="9"/>
      <c r="W103" s="9"/>
      <c r="X103" s="9"/>
      <c r="Y103" s="6"/>
      <c r="Z103" s="9"/>
      <c r="AA103" s="6"/>
      <c r="AB103" s="9"/>
      <c r="AC103" s="78"/>
      <c r="AD103" s="9"/>
      <c r="AE103" s="9"/>
      <c r="AF103" s="6"/>
      <c r="AG103" s="9"/>
      <c r="AH103" s="9"/>
      <c r="AI103" s="6"/>
      <c r="AJ103" s="9"/>
      <c r="AK103" s="9"/>
      <c r="AL103" s="9"/>
      <c r="AM103" s="7"/>
      <c r="AN103" s="9"/>
      <c r="AO103" s="156"/>
      <c r="AP103" s="156"/>
      <c r="AQ103" s="156"/>
      <c r="AR103" s="156"/>
      <c r="AS103" s="156"/>
      <c r="AT103" s="156"/>
      <c r="AU103" s="156"/>
      <c r="AV103" s="156"/>
      <c r="AW103" s="156"/>
      <c r="AX103" s="156"/>
      <c r="AY103" s="156"/>
      <c r="AZ103" s="156"/>
      <c r="BA103" s="156"/>
      <c r="BB103" s="156"/>
      <c r="BC103" s="9"/>
      <c r="BD103" s="9"/>
      <c r="BE103" s="9"/>
      <c r="BF103" s="9"/>
      <c r="BG103" s="44"/>
      <c r="BH103" s="57"/>
      <c r="BI103" s="44"/>
      <c r="BJ103" s="9"/>
      <c r="BK103" s="9"/>
      <c r="BL103" s="9"/>
      <c r="BM103" s="9"/>
      <c r="BN103" s="9"/>
      <c r="BO103" s="9"/>
      <c r="BP103" s="9"/>
      <c r="BQ103" s="57"/>
      <c r="BR103" s="44"/>
      <c r="BS103" s="44"/>
      <c r="BT103" s="9"/>
      <c r="BU103" s="22"/>
      <c r="BV103" s="157"/>
      <c r="BW103" s="9"/>
      <c r="BX103" s="22"/>
      <c r="BY103" s="155"/>
      <c r="BZ103" s="20"/>
      <c r="CA103" s="11"/>
      <c r="CB103" s="8"/>
      <c r="CC103" s="2">
        <v>0</v>
      </c>
      <c r="CD103" s="2">
        <v>0</v>
      </c>
      <c r="CE103" s="2">
        <v>0</v>
      </c>
      <c r="CF103" s="2">
        <v>0</v>
      </c>
      <c r="CG103" s="13"/>
      <c r="CH103" s="10"/>
      <c r="CI103" s="20"/>
      <c r="CJ103" s="54"/>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row>
    <row r="104" spans="1:112" s="5" customFormat="1" ht="40.4" customHeight="1" x14ac:dyDescent="0.25">
      <c r="A104" s="69"/>
      <c r="B104" s="69"/>
      <c r="C104" s="69"/>
      <c r="D104" s="73"/>
      <c r="E104" s="155"/>
      <c r="F104" s="22"/>
      <c r="G104" s="9"/>
      <c r="H104" s="22"/>
      <c r="I104" s="9"/>
      <c r="J104" s="9"/>
      <c r="K104" s="9"/>
      <c r="L104" s="9"/>
      <c r="M104" s="9"/>
      <c r="N104" s="9"/>
      <c r="O104" s="9"/>
      <c r="P104" s="9"/>
      <c r="Q104" s="9"/>
      <c r="R104" s="9"/>
      <c r="S104" s="9"/>
      <c r="T104" s="18"/>
      <c r="U104" s="9"/>
      <c r="V104" s="9"/>
      <c r="W104" s="9"/>
      <c r="X104" s="9"/>
      <c r="Y104" s="6"/>
      <c r="Z104" s="9"/>
      <c r="AA104" s="6"/>
      <c r="AB104" s="9"/>
      <c r="AC104" s="78"/>
      <c r="AD104" s="9"/>
      <c r="AE104" s="9"/>
      <c r="AF104" s="6"/>
      <c r="AG104" s="9"/>
      <c r="AH104" s="9"/>
      <c r="AI104" s="6"/>
      <c r="AJ104" s="9"/>
      <c r="AK104" s="9"/>
      <c r="AL104" s="9"/>
      <c r="AM104" s="7"/>
      <c r="AN104" s="9"/>
      <c r="AO104" s="156"/>
      <c r="AP104" s="156"/>
      <c r="AQ104" s="156"/>
      <c r="AR104" s="156"/>
      <c r="AS104" s="156"/>
      <c r="AT104" s="156"/>
      <c r="AU104" s="156"/>
      <c r="AV104" s="156"/>
      <c r="AW104" s="156"/>
      <c r="AX104" s="156"/>
      <c r="AY104" s="156"/>
      <c r="AZ104" s="156"/>
      <c r="BA104" s="156"/>
      <c r="BB104" s="156"/>
      <c r="BC104" s="9"/>
      <c r="BD104" s="9"/>
      <c r="BE104" s="9"/>
      <c r="BF104" s="9"/>
      <c r="BG104" s="44"/>
      <c r="BH104" s="57"/>
      <c r="BI104" s="44"/>
      <c r="BJ104" s="9"/>
      <c r="BK104" s="9"/>
      <c r="BL104" s="9"/>
      <c r="BM104" s="9"/>
      <c r="BN104" s="9"/>
      <c r="BO104" s="9"/>
      <c r="BP104" s="9"/>
      <c r="BQ104" s="57"/>
      <c r="BR104" s="44"/>
      <c r="BS104" s="44"/>
      <c r="BT104" s="9"/>
      <c r="BU104" s="22"/>
      <c r="BV104" s="157"/>
      <c r="BW104" s="9"/>
      <c r="BX104" s="22"/>
      <c r="BY104" s="155"/>
      <c r="BZ104" s="20"/>
      <c r="CA104" s="11"/>
      <c r="CB104" s="8"/>
      <c r="CC104" s="2">
        <v>0</v>
      </c>
      <c r="CD104" s="2">
        <v>0</v>
      </c>
      <c r="CE104" s="2">
        <v>0</v>
      </c>
      <c r="CF104" s="2">
        <v>0</v>
      </c>
      <c r="CG104" s="13"/>
      <c r="CH104" s="10"/>
      <c r="CI104" s="20"/>
      <c r="CJ104" s="54"/>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row>
    <row r="105" spans="1:112" s="5" customFormat="1" ht="40.4" customHeight="1" x14ac:dyDescent="0.25">
      <c r="A105" s="69"/>
      <c r="B105" s="69"/>
      <c r="C105" s="69"/>
      <c r="D105" s="73"/>
      <c r="E105" s="155"/>
      <c r="F105" s="22"/>
      <c r="G105" s="9"/>
      <c r="H105" s="22"/>
      <c r="I105" s="9"/>
      <c r="J105" s="9"/>
      <c r="K105" s="9"/>
      <c r="L105" s="9"/>
      <c r="M105" s="9"/>
      <c r="N105" s="9"/>
      <c r="O105" s="9"/>
      <c r="P105" s="9"/>
      <c r="Q105" s="9"/>
      <c r="R105" s="9"/>
      <c r="S105" s="9"/>
      <c r="T105" s="18"/>
      <c r="U105" s="9"/>
      <c r="V105" s="9"/>
      <c r="W105" s="9"/>
      <c r="X105" s="9"/>
      <c r="Y105" s="6"/>
      <c r="Z105" s="9"/>
      <c r="AA105" s="6"/>
      <c r="AB105" s="9"/>
      <c r="AC105" s="78"/>
      <c r="AD105" s="9"/>
      <c r="AE105" s="9"/>
      <c r="AF105" s="6"/>
      <c r="AG105" s="9"/>
      <c r="AH105" s="9"/>
      <c r="AI105" s="6"/>
      <c r="AJ105" s="9"/>
      <c r="AK105" s="9"/>
      <c r="AL105" s="9"/>
      <c r="AM105" s="7"/>
      <c r="AN105" s="9"/>
      <c r="AO105" s="156"/>
      <c r="AP105" s="156"/>
      <c r="AQ105" s="156"/>
      <c r="AR105" s="156"/>
      <c r="AS105" s="156"/>
      <c r="AT105" s="156"/>
      <c r="AU105" s="156"/>
      <c r="AV105" s="156"/>
      <c r="AW105" s="156"/>
      <c r="AX105" s="156"/>
      <c r="AY105" s="156"/>
      <c r="AZ105" s="156"/>
      <c r="BA105" s="156"/>
      <c r="BB105" s="156"/>
      <c r="BC105" s="9"/>
      <c r="BD105" s="9"/>
      <c r="BE105" s="9"/>
      <c r="BF105" s="9"/>
      <c r="BG105" s="44"/>
      <c r="BH105" s="57"/>
      <c r="BI105" s="44"/>
      <c r="BJ105" s="9"/>
      <c r="BK105" s="9"/>
      <c r="BL105" s="9"/>
      <c r="BM105" s="9"/>
      <c r="BN105" s="9"/>
      <c r="BO105" s="9"/>
      <c r="BP105" s="9"/>
      <c r="BQ105" s="57"/>
      <c r="BR105" s="44"/>
      <c r="BS105" s="44"/>
      <c r="BT105" s="9"/>
      <c r="BU105" s="22"/>
      <c r="BV105" s="157"/>
      <c r="BW105" s="9"/>
      <c r="BX105" s="22"/>
      <c r="BY105" s="155"/>
      <c r="BZ105" s="20"/>
      <c r="CA105" s="11"/>
      <c r="CB105" s="8"/>
      <c r="CC105" s="2">
        <v>0</v>
      </c>
      <c r="CD105" s="2">
        <v>0</v>
      </c>
      <c r="CE105" s="2">
        <v>0</v>
      </c>
      <c r="CF105" s="2">
        <v>0</v>
      </c>
      <c r="CG105" s="13"/>
      <c r="CH105" s="10"/>
      <c r="CI105" s="20"/>
      <c r="CJ105" s="54"/>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row>
    <row r="106" spans="1:112" s="5" customFormat="1" ht="40.4" customHeight="1" x14ac:dyDescent="0.25">
      <c r="A106" s="69"/>
      <c r="B106" s="69"/>
      <c r="C106" s="69"/>
      <c r="D106" s="73"/>
      <c r="E106" s="155"/>
      <c r="F106" s="23"/>
      <c r="G106" s="15"/>
      <c r="H106" s="23"/>
      <c r="I106" s="9"/>
      <c r="J106" s="15"/>
      <c r="K106" s="15"/>
      <c r="L106" s="15"/>
      <c r="M106" s="15"/>
      <c r="N106" s="9"/>
      <c r="O106" s="9"/>
      <c r="P106" s="15"/>
      <c r="Q106" s="15"/>
      <c r="R106" s="15"/>
      <c r="S106" s="15"/>
      <c r="T106" s="67"/>
      <c r="U106" s="15"/>
      <c r="V106" s="15"/>
      <c r="W106" s="15"/>
      <c r="X106" s="15"/>
      <c r="Y106" s="21"/>
      <c r="Z106" s="15"/>
      <c r="AA106" s="21"/>
      <c r="AB106" s="15"/>
      <c r="AC106" s="78"/>
      <c r="AD106" s="15"/>
      <c r="AE106" s="15"/>
      <c r="AF106" s="21"/>
      <c r="AG106" s="15"/>
      <c r="AH106" s="15"/>
      <c r="AI106" s="21"/>
      <c r="AJ106" s="15"/>
      <c r="AK106" s="15"/>
      <c r="AL106" s="15"/>
      <c r="AM106" s="12"/>
      <c r="AN106" s="9"/>
      <c r="AO106" s="156"/>
      <c r="AP106" s="156"/>
      <c r="AQ106" s="156"/>
      <c r="AR106" s="156"/>
      <c r="AS106" s="156"/>
      <c r="AT106" s="156"/>
      <c r="AU106" s="156"/>
      <c r="AV106" s="156"/>
      <c r="AW106" s="156"/>
      <c r="AX106" s="156"/>
      <c r="AY106" s="156"/>
      <c r="AZ106" s="156"/>
      <c r="BA106" s="156"/>
      <c r="BB106" s="156"/>
      <c r="BC106" s="9"/>
      <c r="BD106" s="9"/>
      <c r="BE106" s="9"/>
      <c r="BF106" s="9"/>
      <c r="BG106" s="44"/>
      <c r="BH106" s="57"/>
      <c r="BI106" s="44"/>
      <c r="BJ106" s="9"/>
      <c r="BK106" s="9"/>
      <c r="BL106" s="9"/>
      <c r="BM106" s="9"/>
      <c r="BN106" s="9"/>
      <c r="BO106" s="9"/>
      <c r="BP106" s="9"/>
      <c r="BQ106" s="57"/>
      <c r="BR106" s="44"/>
      <c r="BS106" s="44"/>
      <c r="BT106" s="9"/>
      <c r="BU106" s="22"/>
      <c r="BV106" s="157"/>
      <c r="BW106" s="9"/>
      <c r="BX106" s="22"/>
      <c r="BY106" s="155"/>
      <c r="BZ106" s="20"/>
      <c r="CA106" s="11"/>
      <c r="CB106" s="8"/>
      <c r="CC106" s="2">
        <v>0</v>
      </c>
      <c r="CD106" s="2">
        <v>0</v>
      </c>
      <c r="CE106" s="2">
        <v>0</v>
      </c>
      <c r="CF106" s="2">
        <v>0</v>
      </c>
      <c r="CG106" s="13"/>
      <c r="CH106" s="10"/>
      <c r="CI106" s="20"/>
      <c r="CJ106" s="54"/>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row>
    <row r="107" spans="1:112" s="5" customFormat="1" ht="40.4" customHeight="1" x14ac:dyDescent="0.25">
      <c r="A107" s="69"/>
      <c r="B107" s="69"/>
      <c r="C107" s="69"/>
      <c r="D107" s="73"/>
      <c r="E107" s="155"/>
      <c r="F107" s="23"/>
      <c r="G107" s="15"/>
      <c r="H107" s="23"/>
      <c r="I107" s="9"/>
      <c r="J107" s="15"/>
      <c r="K107" s="15"/>
      <c r="L107" s="15"/>
      <c r="M107" s="15"/>
      <c r="N107" s="9"/>
      <c r="O107" s="9"/>
      <c r="P107" s="15"/>
      <c r="Q107" s="15"/>
      <c r="R107" s="15"/>
      <c r="S107" s="15"/>
      <c r="T107" s="67"/>
      <c r="U107" s="15"/>
      <c r="V107" s="15"/>
      <c r="W107" s="15"/>
      <c r="X107" s="15"/>
      <c r="Y107" s="21"/>
      <c r="Z107" s="15"/>
      <c r="AA107" s="21"/>
      <c r="AB107" s="15"/>
      <c r="AC107" s="78"/>
      <c r="AD107" s="15"/>
      <c r="AE107" s="15"/>
      <c r="AF107" s="21"/>
      <c r="AG107" s="15"/>
      <c r="AH107" s="15"/>
      <c r="AI107" s="21"/>
      <c r="AJ107" s="15"/>
      <c r="AK107" s="15"/>
      <c r="AL107" s="15"/>
      <c r="AM107" s="12"/>
      <c r="AN107" s="9"/>
      <c r="AO107" s="156"/>
      <c r="AP107" s="156"/>
      <c r="AQ107" s="156"/>
      <c r="AR107" s="156"/>
      <c r="AS107" s="156"/>
      <c r="AT107" s="156"/>
      <c r="AU107" s="156"/>
      <c r="AV107" s="156"/>
      <c r="AW107" s="156"/>
      <c r="AX107" s="156"/>
      <c r="AY107" s="156"/>
      <c r="AZ107" s="156"/>
      <c r="BA107" s="156"/>
      <c r="BB107" s="156"/>
      <c r="BC107" s="9"/>
      <c r="BD107" s="9"/>
      <c r="BE107" s="9"/>
      <c r="BF107" s="9"/>
      <c r="BG107" s="44"/>
      <c r="BH107" s="57"/>
      <c r="BI107" s="44"/>
      <c r="BJ107" s="9"/>
      <c r="BK107" s="9"/>
      <c r="BL107" s="9"/>
      <c r="BM107" s="9"/>
      <c r="BN107" s="9"/>
      <c r="BO107" s="9"/>
      <c r="BP107" s="9"/>
      <c r="BQ107" s="57"/>
      <c r="BR107" s="44"/>
      <c r="BS107" s="44"/>
      <c r="BT107" s="9"/>
      <c r="BU107" s="22"/>
      <c r="BV107" s="157"/>
      <c r="BW107" s="9"/>
      <c r="BX107" s="22"/>
      <c r="BY107" s="155"/>
      <c r="BZ107" s="20"/>
      <c r="CA107" s="11"/>
      <c r="CB107" s="8"/>
      <c r="CC107" s="2">
        <v>0</v>
      </c>
      <c r="CD107" s="2">
        <v>0</v>
      </c>
      <c r="CE107" s="2">
        <v>0</v>
      </c>
      <c r="CF107" s="2">
        <v>0</v>
      </c>
      <c r="CG107" s="13"/>
      <c r="CH107" s="10"/>
      <c r="CI107" s="20"/>
      <c r="CJ107" s="54"/>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row>
    <row r="108" spans="1:112" s="5" customFormat="1" ht="40.4" customHeight="1" x14ac:dyDescent="0.25">
      <c r="A108" s="69"/>
      <c r="B108" s="69"/>
      <c r="C108" s="69"/>
      <c r="D108" s="73"/>
      <c r="E108" s="155"/>
      <c r="F108" s="23"/>
      <c r="G108" s="15"/>
      <c r="H108" s="23"/>
      <c r="I108" s="9"/>
      <c r="J108" s="15"/>
      <c r="K108" s="15"/>
      <c r="L108" s="15"/>
      <c r="M108" s="15"/>
      <c r="N108" s="9"/>
      <c r="O108" s="9"/>
      <c r="P108" s="15"/>
      <c r="Q108" s="15"/>
      <c r="R108" s="15"/>
      <c r="S108" s="15"/>
      <c r="T108" s="67"/>
      <c r="U108" s="15"/>
      <c r="V108" s="15"/>
      <c r="W108" s="15"/>
      <c r="X108" s="15"/>
      <c r="Y108" s="21"/>
      <c r="Z108" s="15"/>
      <c r="AA108" s="21"/>
      <c r="AB108" s="15"/>
      <c r="AC108" s="78"/>
      <c r="AD108" s="15"/>
      <c r="AE108" s="15"/>
      <c r="AF108" s="21"/>
      <c r="AG108" s="15"/>
      <c r="AH108" s="15"/>
      <c r="AI108" s="21"/>
      <c r="AJ108" s="15"/>
      <c r="AK108" s="15"/>
      <c r="AL108" s="15"/>
      <c r="AM108" s="12"/>
      <c r="AN108" s="9"/>
      <c r="AO108" s="156"/>
      <c r="AP108" s="156"/>
      <c r="AQ108" s="156"/>
      <c r="AR108" s="156"/>
      <c r="AS108" s="156"/>
      <c r="AT108" s="156"/>
      <c r="AU108" s="156"/>
      <c r="AV108" s="156"/>
      <c r="AW108" s="156"/>
      <c r="AX108" s="156"/>
      <c r="AY108" s="156"/>
      <c r="AZ108" s="156"/>
      <c r="BA108" s="156"/>
      <c r="BB108" s="156"/>
      <c r="BC108" s="9"/>
      <c r="BD108" s="9"/>
      <c r="BE108" s="9"/>
      <c r="BF108" s="9"/>
      <c r="BG108" s="44"/>
      <c r="BH108" s="57"/>
      <c r="BI108" s="44"/>
      <c r="BJ108" s="9"/>
      <c r="BK108" s="9"/>
      <c r="BL108" s="9"/>
      <c r="BM108" s="9"/>
      <c r="BN108" s="9"/>
      <c r="BO108" s="9"/>
      <c r="BP108" s="9"/>
      <c r="BQ108" s="57"/>
      <c r="BR108" s="44"/>
      <c r="BS108" s="44"/>
      <c r="BT108" s="9"/>
      <c r="BU108" s="22"/>
      <c r="BV108" s="157"/>
      <c r="BW108" s="9"/>
      <c r="BX108" s="22"/>
      <c r="BY108" s="155"/>
      <c r="BZ108" s="20"/>
      <c r="CA108" s="11"/>
      <c r="CB108" s="8"/>
      <c r="CC108" s="2">
        <v>0</v>
      </c>
      <c r="CD108" s="2">
        <v>0</v>
      </c>
      <c r="CE108" s="2">
        <v>0</v>
      </c>
      <c r="CF108" s="2">
        <v>0</v>
      </c>
      <c r="CG108" s="13"/>
      <c r="CH108" s="10"/>
      <c r="CI108" s="20"/>
      <c r="CJ108" s="54"/>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row>
    <row r="109" spans="1:112" s="5" customFormat="1" ht="40.4" customHeight="1" x14ac:dyDescent="0.25">
      <c r="A109" s="69"/>
      <c r="B109" s="69"/>
      <c r="C109" s="69"/>
      <c r="D109" s="73"/>
      <c r="E109" s="155"/>
      <c r="F109" s="23"/>
      <c r="G109" s="15"/>
      <c r="H109" s="23"/>
      <c r="I109" s="9"/>
      <c r="J109" s="15"/>
      <c r="K109" s="15"/>
      <c r="L109" s="15"/>
      <c r="M109" s="15"/>
      <c r="N109" s="9"/>
      <c r="O109" s="9"/>
      <c r="P109" s="15"/>
      <c r="Q109" s="15"/>
      <c r="R109" s="15"/>
      <c r="S109" s="15"/>
      <c r="T109" s="67"/>
      <c r="U109" s="15"/>
      <c r="V109" s="15"/>
      <c r="W109" s="15"/>
      <c r="X109" s="15"/>
      <c r="Y109" s="21"/>
      <c r="Z109" s="15"/>
      <c r="AA109" s="21"/>
      <c r="AB109" s="15"/>
      <c r="AC109" s="78"/>
      <c r="AD109" s="15"/>
      <c r="AE109" s="15"/>
      <c r="AF109" s="21"/>
      <c r="AG109" s="15"/>
      <c r="AH109" s="15"/>
      <c r="AI109" s="21"/>
      <c r="AJ109" s="15"/>
      <c r="AK109" s="15"/>
      <c r="AL109" s="15"/>
      <c r="AM109" s="12"/>
      <c r="AN109" s="9"/>
      <c r="AO109" s="156"/>
      <c r="AP109" s="156"/>
      <c r="AQ109" s="156"/>
      <c r="AR109" s="156"/>
      <c r="AS109" s="156"/>
      <c r="AT109" s="156"/>
      <c r="AU109" s="156"/>
      <c r="AV109" s="156"/>
      <c r="AW109" s="156"/>
      <c r="AX109" s="156"/>
      <c r="AY109" s="156"/>
      <c r="AZ109" s="156"/>
      <c r="BA109" s="156"/>
      <c r="BB109" s="156"/>
      <c r="BC109" s="9"/>
      <c r="BD109" s="9"/>
      <c r="BE109" s="9"/>
      <c r="BF109" s="9"/>
      <c r="BG109" s="44"/>
      <c r="BH109" s="57"/>
      <c r="BI109" s="44"/>
      <c r="BJ109" s="9"/>
      <c r="BK109" s="9"/>
      <c r="BL109" s="9"/>
      <c r="BM109" s="9"/>
      <c r="BN109" s="9"/>
      <c r="BO109" s="9"/>
      <c r="BP109" s="9"/>
      <c r="BQ109" s="57"/>
      <c r="BR109" s="44"/>
      <c r="BS109" s="44"/>
      <c r="BT109" s="9"/>
      <c r="BU109" s="22"/>
      <c r="BV109" s="157"/>
      <c r="BW109" s="9"/>
      <c r="BX109" s="22"/>
      <c r="BY109" s="155"/>
      <c r="BZ109" s="20"/>
      <c r="CA109" s="11"/>
      <c r="CB109" s="8"/>
      <c r="CC109" s="2">
        <v>0</v>
      </c>
      <c r="CD109" s="2">
        <v>0</v>
      </c>
      <c r="CE109" s="2">
        <v>0</v>
      </c>
      <c r="CF109" s="2">
        <v>0</v>
      </c>
      <c r="CG109" s="13"/>
      <c r="CH109" s="10"/>
      <c r="CI109" s="20"/>
      <c r="CJ109" s="54"/>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row>
    <row r="110" spans="1:112" s="5" customFormat="1" ht="40.4" customHeight="1" x14ac:dyDescent="0.25">
      <c r="A110" s="69"/>
      <c r="B110" s="69"/>
      <c r="C110" s="69"/>
      <c r="D110" s="73"/>
      <c r="E110" s="155"/>
      <c r="F110" s="23"/>
      <c r="G110" s="15"/>
      <c r="H110" s="23"/>
      <c r="I110" s="9"/>
      <c r="J110" s="15"/>
      <c r="K110" s="15"/>
      <c r="L110" s="15"/>
      <c r="M110" s="15"/>
      <c r="N110" s="9"/>
      <c r="O110" s="9"/>
      <c r="P110" s="15"/>
      <c r="Q110" s="15"/>
      <c r="R110" s="15"/>
      <c r="S110" s="15"/>
      <c r="T110" s="67"/>
      <c r="U110" s="15"/>
      <c r="V110" s="15"/>
      <c r="W110" s="15"/>
      <c r="X110" s="15"/>
      <c r="Y110" s="21"/>
      <c r="Z110" s="15"/>
      <c r="AA110" s="21"/>
      <c r="AB110" s="15"/>
      <c r="AC110" s="78"/>
      <c r="AD110" s="15"/>
      <c r="AE110" s="15"/>
      <c r="AF110" s="21"/>
      <c r="AG110" s="15"/>
      <c r="AH110" s="15"/>
      <c r="AI110" s="21"/>
      <c r="AJ110" s="15"/>
      <c r="AK110" s="15"/>
      <c r="AL110" s="15"/>
      <c r="AM110" s="12"/>
      <c r="AN110" s="9"/>
      <c r="AO110" s="156"/>
      <c r="AP110" s="156"/>
      <c r="AQ110" s="156"/>
      <c r="AR110" s="156"/>
      <c r="AS110" s="156"/>
      <c r="AT110" s="156"/>
      <c r="AU110" s="156"/>
      <c r="AV110" s="156"/>
      <c r="AW110" s="156"/>
      <c r="AX110" s="156"/>
      <c r="AY110" s="156"/>
      <c r="AZ110" s="156"/>
      <c r="BA110" s="156"/>
      <c r="BB110" s="156"/>
      <c r="BC110" s="9"/>
      <c r="BD110" s="9"/>
      <c r="BE110" s="9"/>
      <c r="BF110" s="9"/>
      <c r="BG110" s="44"/>
      <c r="BH110" s="57"/>
      <c r="BI110" s="44"/>
      <c r="BJ110" s="9"/>
      <c r="BK110" s="9"/>
      <c r="BL110" s="9"/>
      <c r="BM110" s="9"/>
      <c r="BN110" s="9"/>
      <c r="BO110" s="9"/>
      <c r="BP110" s="9"/>
      <c r="BQ110" s="57"/>
      <c r="BR110" s="44"/>
      <c r="BS110" s="44"/>
      <c r="BT110" s="9"/>
      <c r="BU110" s="22"/>
      <c r="BV110" s="157"/>
      <c r="BW110" s="9"/>
      <c r="BX110" s="22"/>
      <c r="BY110" s="155"/>
      <c r="BZ110" s="20"/>
      <c r="CA110" s="11"/>
      <c r="CB110" s="8"/>
      <c r="CC110" s="2">
        <v>0</v>
      </c>
      <c r="CD110" s="2">
        <v>0</v>
      </c>
      <c r="CE110" s="2">
        <v>0</v>
      </c>
      <c r="CF110" s="2">
        <v>0</v>
      </c>
      <c r="CG110" s="13"/>
      <c r="CH110" s="10"/>
      <c r="CI110" s="20"/>
      <c r="CJ110" s="54"/>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row>
    <row r="111" spans="1:112" s="5" customFormat="1" ht="40.4" customHeight="1" x14ac:dyDescent="0.25">
      <c r="A111" s="69"/>
      <c r="B111" s="69"/>
      <c r="C111" s="69"/>
      <c r="D111" s="73"/>
      <c r="E111" s="155"/>
      <c r="F111" s="23"/>
      <c r="G111" s="15"/>
      <c r="H111" s="23"/>
      <c r="I111" s="9"/>
      <c r="J111" s="15"/>
      <c r="K111" s="15"/>
      <c r="L111" s="15"/>
      <c r="M111" s="15"/>
      <c r="N111" s="9"/>
      <c r="O111" s="9"/>
      <c r="P111" s="15"/>
      <c r="Q111" s="15"/>
      <c r="R111" s="15"/>
      <c r="S111" s="15"/>
      <c r="T111" s="67"/>
      <c r="U111" s="15"/>
      <c r="V111" s="15"/>
      <c r="W111" s="15"/>
      <c r="X111" s="15"/>
      <c r="Y111" s="21"/>
      <c r="Z111" s="15"/>
      <c r="AA111" s="21"/>
      <c r="AB111" s="15"/>
      <c r="AC111" s="78"/>
      <c r="AD111" s="15"/>
      <c r="AE111" s="15"/>
      <c r="AF111" s="21"/>
      <c r="AG111" s="15"/>
      <c r="AH111" s="15"/>
      <c r="AI111" s="21"/>
      <c r="AJ111" s="15"/>
      <c r="AK111" s="15"/>
      <c r="AL111" s="15"/>
      <c r="AM111" s="12"/>
      <c r="AN111" s="9"/>
      <c r="AO111" s="156"/>
      <c r="AP111" s="156"/>
      <c r="AQ111" s="156"/>
      <c r="AR111" s="156"/>
      <c r="AS111" s="156"/>
      <c r="AT111" s="156"/>
      <c r="AU111" s="156"/>
      <c r="AV111" s="156"/>
      <c r="AW111" s="156"/>
      <c r="AX111" s="156"/>
      <c r="AY111" s="156"/>
      <c r="AZ111" s="156"/>
      <c r="BA111" s="156"/>
      <c r="BB111" s="156"/>
      <c r="BC111" s="9"/>
      <c r="BD111" s="9"/>
      <c r="BE111" s="9"/>
      <c r="BF111" s="9"/>
      <c r="BG111" s="44"/>
      <c r="BH111" s="57"/>
      <c r="BI111" s="44"/>
      <c r="BJ111" s="9"/>
      <c r="BK111" s="9"/>
      <c r="BL111" s="9"/>
      <c r="BM111" s="9"/>
      <c r="BN111" s="9"/>
      <c r="BO111" s="9"/>
      <c r="BP111" s="9"/>
      <c r="BQ111" s="57"/>
      <c r="BR111" s="44"/>
      <c r="BS111" s="44"/>
      <c r="BT111" s="9"/>
      <c r="BU111" s="22"/>
      <c r="BV111" s="157"/>
      <c r="BW111" s="9"/>
      <c r="BX111" s="22"/>
      <c r="BY111" s="155"/>
      <c r="BZ111" s="20"/>
      <c r="CA111" s="11"/>
      <c r="CB111" s="8"/>
      <c r="CC111" s="2">
        <v>0</v>
      </c>
      <c r="CD111" s="2">
        <v>0</v>
      </c>
      <c r="CE111" s="2">
        <v>0</v>
      </c>
      <c r="CF111" s="2">
        <v>0</v>
      </c>
      <c r="CG111" s="13"/>
      <c r="CH111" s="10"/>
      <c r="CI111" s="20"/>
      <c r="CJ111" s="54"/>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row>
    <row r="112" spans="1:112" s="5" customFormat="1" ht="40.4" customHeight="1" x14ac:dyDescent="0.25">
      <c r="A112" s="69"/>
      <c r="B112" s="69"/>
      <c r="C112" s="69"/>
      <c r="D112" s="73"/>
      <c r="E112" s="155"/>
      <c r="F112" s="23"/>
      <c r="G112" s="15"/>
      <c r="H112" s="23"/>
      <c r="I112" s="9"/>
      <c r="J112" s="15"/>
      <c r="K112" s="15"/>
      <c r="L112" s="15"/>
      <c r="M112" s="15"/>
      <c r="N112" s="9"/>
      <c r="O112" s="9"/>
      <c r="P112" s="15"/>
      <c r="Q112" s="15"/>
      <c r="R112" s="15"/>
      <c r="S112" s="15"/>
      <c r="T112" s="67"/>
      <c r="U112" s="15"/>
      <c r="V112" s="15"/>
      <c r="W112" s="15"/>
      <c r="X112" s="15"/>
      <c r="Y112" s="21"/>
      <c r="Z112" s="15"/>
      <c r="AA112" s="21"/>
      <c r="AB112" s="15"/>
      <c r="AC112" s="78"/>
      <c r="AD112" s="15"/>
      <c r="AE112" s="15"/>
      <c r="AF112" s="21"/>
      <c r="AG112" s="15"/>
      <c r="AH112" s="15"/>
      <c r="AI112" s="21"/>
      <c r="AJ112" s="15"/>
      <c r="AK112" s="15"/>
      <c r="AL112" s="15"/>
      <c r="AM112" s="12"/>
      <c r="AN112" s="9"/>
      <c r="AO112" s="156"/>
      <c r="AP112" s="156"/>
      <c r="AQ112" s="156"/>
      <c r="AR112" s="156"/>
      <c r="AS112" s="156"/>
      <c r="AT112" s="156"/>
      <c r="AU112" s="156"/>
      <c r="AV112" s="156"/>
      <c r="AW112" s="156"/>
      <c r="AX112" s="156"/>
      <c r="AY112" s="156"/>
      <c r="AZ112" s="156"/>
      <c r="BA112" s="156"/>
      <c r="BB112" s="156"/>
      <c r="BC112" s="9"/>
      <c r="BD112" s="9"/>
      <c r="BE112" s="9"/>
      <c r="BF112" s="9"/>
      <c r="BG112" s="44"/>
      <c r="BH112" s="57"/>
      <c r="BI112" s="44"/>
      <c r="BJ112" s="9"/>
      <c r="BK112" s="9"/>
      <c r="BL112" s="9"/>
      <c r="BM112" s="9"/>
      <c r="BN112" s="9"/>
      <c r="BO112" s="9"/>
      <c r="BP112" s="9"/>
      <c r="BQ112" s="57"/>
      <c r="BR112" s="44"/>
      <c r="BS112" s="44"/>
      <c r="BT112" s="9"/>
      <c r="BU112" s="22"/>
      <c r="BV112" s="157"/>
      <c r="BW112" s="9"/>
      <c r="BX112" s="22"/>
      <c r="BY112" s="155"/>
      <c r="BZ112" s="20"/>
      <c r="CA112" s="11"/>
      <c r="CB112" s="8"/>
      <c r="CC112" s="2">
        <v>0</v>
      </c>
      <c r="CD112" s="2">
        <v>0</v>
      </c>
      <c r="CE112" s="2">
        <v>0</v>
      </c>
      <c r="CF112" s="2">
        <v>0</v>
      </c>
      <c r="CG112" s="13"/>
      <c r="CH112" s="10"/>
      <c r="CI112" s="20"/>
      <c r="CJ112" s="54"/>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row>
    <row r="113" spans="1:112" s="5" customFormat="1" ht="40.4" customHeight="1" x14ac:dyDescent="0.25">
      <c r="A113" s="69"/>
      <c r="B113" s="69"/>
      <c r="C113" s="69"/>
      <c r="D113" s="73"/>
      <c r="E113" s="155"/>
      <c r="F113" s="23"/>
      <c r="G113" s="15"/>
      <c r="H113" s="23"/>
      <c r="I113" s="9"/>
      <c r="J113" s="15"/>
      <c r="K113" s="15"/>
      <c r="L113" s="15"/>
      <c r="M113" s="15"/>
      <c r="N113" s="9"/>
      <c r="O113" s="9"/>
      <c r="P113" s="15"/>
      <c r="Q113" s="15"/>
      <c r="R113" s="15"/>
      <c r="S113" s="15"/>
      <c r="T113" s="67"/>
      <c r="U113" s="15"/>
      <c r="V113" s="15"/>
      <c r="W113" s="15"/>
      <c r="X113" s="15"/>
      <c r="Y113" s="21"/>
      <c r="Z113" s="15"/>
      <c r="AA113" s="21"/>
      <c r="AB113" s="15"/>
      <c r="AC113" s="78"/>
      <c r="AD113" s="15"/>
      <c r="AE113" s="15"/>
      <c r="AF113" s="21"/>
      <c r="AG113" s="15"/>
      <c r="AH113" s="15"/>
      <c r="AI113" s="21"/>
      <c r="AJ113" s="15"/>
      <c r="AK113" s="15"/>
      <c r="AL113" s="15"/>
      <c r="AM113" s="12"/>
      <c r="AN113" s="9"/>
      <c r="AO113" s="156"/>
      <c r="AP113" s="156"/>
      <c r="AQ113" s="156"/>
      <c r="AR113" s="156"/>
      <c r="AS113" s="156"/>
      <c r="AT113" s="156"/>
      <c r="AU113" s="156"/>
      <c r="AV113" s="156"/>
      <c r="AW113" s="156"/>
      <c r="AX113" s="156"/>
      <c r="AY113" s="156"/>
      <c r="AZ113" s="156"/>
      <c r="BA113" s="156"/>
      <c r="BB113" s="156"/>
      <c r="BC113" s="9"/>
      <c r="BD113" s="9"/>
      <c r="BE113" s="9"/>
      <c r="BF113" s="9"/>
      <c r="BG113" s="44"/>
      <c r="BH113" s="57"/>
      <c r="BI113" s="44"/>
      <c r="BJ113" s="9"/>
      <c r="BK113" s="9"/>
      <c r="BL113" s="9"/>
      <c r="BM113" s="9"/>
      <c r="BN113" s="9"/>
      <c r="BO113" s="9"/>
      <c r="BP113" s="9"/>
      <c r="BQ113" s="57"/>
      <c r="BR113" s="44"/>
      <c r="BS113" s="44"/>
      <c r="BT113" s="9"/>
      <c r="BU113" s="22"/>
      <c r="BV113" s="157"/>
      <c r="BW113" s="9"/>
      <c r="BX113" s="22"/>
      <c r="BY113" s="155"/>
      <c r="BZ113" s="20"/>
      <c r="CA113" s="11"/>
      <c r="CB113" s="8"/>
      <c r="CC113" s="2">
        <v>0</v>
      </c>
      <c r="CD113" s="2">
        <v>0</v>
      </c>
      <c r="CE113" s="2">
        <v>0</v>
      </c>
      <c r="CF113" s="2">
        <v>0</v>
      </c>
      <c r="CG113" s="13"/>
      <c r="CH113" s="10"/>
      <c r="CI113" s="20"/>
      <c r="CJ113" s="54"/>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row>
    <row r="114" spans="1:112" s="5" customFormat="1" ht="40.4" customHeight="1" x14ac:dyDescent="0.25">
      <c r="A114" s="69"/>
      <c r="B114" s="69"/>
      <c r="C114" s="69"/>
      <c r="D114" s="73"/>
      <c r="E114" s="155"/>
      <c r="F114" s="23"/>
      <c r="G114" s="15"/>
      <c r="H114" s="23"/>
      <c r="I114" s="9"/>
      <c r="J114" s="15"/>
      <c r="K114" s="15"/>
      <c r="L114" s="15"/>
      <c r="M114" s="15"/>
      <c r="N114" s="9"/>
      <c r="O114" s="9"/>
      <c r="P114" s="15"/>
      <c r="Q114" s="15"/>
      <c r="R114" s="15"/>
      <c r="S114" s="15"/>
      <c r="T114" s="67"/>
      <c r="U114" s="15"/>
      <c r="V114" s="15"/>
      <c r="W114" s="15"/>
      <c r="X114" s="15"/>
      <c r="Y114" s="21"/>
      <c r="Z114" s="15"/>
      <c r="AA114" s="21"/>
      <c r="AB114" s="15"/>
      <c r="AC114" s="78"/>
      <c r="AD114" s="15"/>
      <c r="AE114" s="15"/>
      <c r="AF114" s="21"/>
      <c r="AG114" s="15"/>
      <c r="AH114" s="15"/>
      <c r="AI114" s="21"/>
      <c r="AJ114" s="15"/>
      <c r="AK114" s="15"/>
      <c r="AL114" s="15"/>
      <c r="AM114" s="12"/>
      <c r="AN114" s="9"/>
      <c r="AO114" s="156"/>
      <c r="AP114" s="156"/>
      <c r="AQ114" s="156"/>
      <c r="AR114" s="156"/>
      <c r="AS114" s="156"/>
      <c r="AT114" s="156"/>
      <c r="AU114" s="156"/>
      <c r="AV114" s="156"/>
      <c r="AW114" s="156"/>
      <c r="AX114" s="156"/>
      <c r="AY114" s="156"/>
      <c r="AZ114" s="156"/>
      <c r="BA114" s="156"/>
      <c r="BB114" s="156"/>
      <c r="BC114" s="9"/>
      <c r="BD114" s="9"/>
      <c r="BE114" s="9"/>
      <c r="BF114" s="9"/>
      <c r="BG114" s="44"/>
      <c r="BH114" s="57"/>
      <c r="BI114" s="44"/>
      <c r="BJ114" s="9"/>
      <c r="BK114" s="9"/>
      <c r="BL114" s="9"/>
      <c r="BM114" s="9"/>
      <c r="BN114" s="9"/>
      <c r="BO114" s="9"/>
      <c r="BP114" s="9"/>
      <c r="BQ114" s="57"/>
      <c r="BR114" s="44"/>
      <c r="BS114" s="44"/>
      <c r="BT114" s="9"/>
      <c r="BU114" s="22"/>
      <c r="BV114" s="157"/>
      <c r="BW114" s="9"/>
      <c r="BX114" s="22"/>
      <c r="BY114" s="155"/>
      <c r="BZ114" s="20"/>
      <c r="CA114" s="11"/>
      <c r="CB114" s="8"/>
      <c r="CC114" s="2">
        <v>0</v>
      </c>
      <c r="CD114" s="2">
        <v>0</v>
      </c>
      <c r="CE114" s="2">
        <v>0</v>
      </c>
      <c r="CF114" s="2">
        <v>0</v>
      </c>
      <c r="CG114" s="13"/>
      <c r="CH114" s="10"/>
      <c r="CI114" s="20"/>
      <c r="CJ114" s="54"/>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row>
    <row r="115" spans="1:112" s="5" customFormat="1" ht="40.4" customHeight="1" x14ac:dyDescent="0.25">
      <c r="A115" s="69"/>
      <c r="B115" s="69"/>
      <c r="C115" s="69"/>
      <c r="D115" s="73"/>
      <c r="E115" s="155"/>
      <c r="F115" s="23"/>
      <c r="G115" s="15"/>
      <c r="H115" s="23"/>
      <c r="I115" s="9"/>
      <c r="J115" s="15"/>
      <c r="K115" s="15"/>
      <c r="L115" s="15"/>
      <c r="M115" s="15"/>
      <c r="N115" s="9"/>
      <c r="O115" s="9"/>
      <c r="P115" s="15"/>
      <c r="Q115" s="15"/>
      <c r="R115" s="15"/>
      <c r="S115" s="15"/>
      <c r="T115" s="67"/>
      <c r="U115" s="15"/>
      <c r="V115" s="15"/>
      <c r="W115" s="15"/>
      <c r="X115" s="15"/>
      <c r="Y115" s="21"/>
      <c r="Z115" s="15"/>
      <c r="AA115" s="21"/>
      <c r="AB115" s="15"/>
      <c r="AC115" s="78"/>
      <c r="AD115" s="15"/>
      <c r="AE115" s="15"/>
      <c r="AF115" s="21"/>
      <c r="AG115" s="15"/>
      <c r="AH115" s="15"/>
      <c r="AI115" s="21"/>
      <c r="AJ115" s="15"/>
      <c r="AK115" s="15"/>
      <c r="AL115" s="15"/>
      <c r="AM115" s="12"/>
      <c r="AN115" s="9"/>
      <c r="AO115" s="156"/>
      <c r="AP115" s="156"/>
      <c r="AQ115" s="156"/>
      <c r="AR115" s="156"/>
      <c r="AS115" s="156"/>
      <c r="AT115" s="156"/>
      <c r="AU115" s="156"/>
      <c r="AV115" s="156"/>
      <c r="AW115" s="156"/>
      <c r="AX115" s="156"/>
      <c r="AY115" s="156"/>
      <c r="AZ115" s="156"/>
      <c r="BA115" s="156"/>
      <c r="BB115" s="156"/>
      <c r="BC115" s="9"/>
      <c r="BD115" s="9"/>
      <c r="BE115" s="9"/>
      <c r="BF115" s="9"/>
      <c r="BG115" s="44"/>
      <c r="BH115" s="57"/>
      <c r="BI115" s="44"/>
      <c r="BJ115" s="9"/>
      <c r="BK115" s="9"/>
      <c r="BL115" s="9"/>
      <c r="BM115" s="9"/>
      <c r="BN115" s="9"/>
      <c r="BO115" s="9"/>
      <c r="BP115" s="9"/>
      <c r="BQ115" s="57"/>
      <c r="BR115" s="44"/>
      <c r="BS115" s="44"/>
      <c r="BT115" s="9"/>
      <c r="BU115" s="22"/>
      <c r="BV115" s="157"/>
      <c r="BW115" s="9"/>
      <c r="BX115" s="22"/>
      <c r="BY115" s="155"/>
      <c r="BZ115" s="20"/>
      <c r="CA115" s="11"/>
      <c r="CB115" s="8"/>
      <c r="CC115" s="2">
        <v>0</v>
      </c>
      <c r="CD115" s="2">
        <v>0</v>
      </c>
      <c r="CE115" s="2">
        <v>0</v>
      </c>
      <c r="CF115" s="2">
        <v>0</v>
      </c>
      <c r="CG115" s="13"/>
      <c r="CH115" s="10"/>
      <c r="CI115" s="20"/>
      <c r="CJ115" s="54"/>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row>
    <row r="116" spans="1:112" s="5" customFormat="1" ht="40.4" customHeight="1" x14ac:dyDescent="0.25">
      <c r="A116" s="69"/>
      <c r="B116" s="69"/>
      <c r="C116" s="69"/>
      <c r="D116" s="73"/>
      <c r="E116" s="155"/>
      <c r="F116" s="23"/>
      <c r="G116" s="15"/>
      <c r="H116" s="23"/>
      <c r="I116" s="9"/>
      <c r="J116" s="15"/>
      <c r="K116" s="15"/>
      <c r="L116" s="15"/>
      <c r="M116" s="15"/>
      <c r="N116" s="9"/>
      <c r="O116" s="9"/>
      <c r="P116" s="15"/>
      <c r="Q116" s="15"/>
      <c r="R116" s="15"/>
      <c r="S116" s="15"/>
      <c r="T116" s="67"/>
      <c r="U116" s="15"/>
      <c r="V116" s="15"/>
      <c r="W116" s="15"/>
      <c r="X116" s="15"/>
      <c r="Y116" s="21"/>
      <c r="Z116" s="15"/>
      <c r="AA116" s="21"/>
      <c r="AB116" s="15"/>
      <c r="AC116" s="78"/>
      <c r="AD116" s="15"/>
      <c r="AE116" s="15"/>
      <c r="AF116" s="21"/>
      <c r="AG116" s="15"/>
      <c r="AH116" s="15"/>
      <c r="AI116" s="21"/>
      <c r="AJ116" s="15"/>
      <c r="AK116" s="15"/>
      <c r="AL116" s="15"/>
      <c r="AM116" s="12"/>
      <c r="AN116" s="9"/>
      <c r="AO116" s="156"/>
      <c r="AP116" s="156"/>
      <c r="AQ116" s="156"/>
      <c r="AR116" s="156"/>
      <c r="AS116" s="156"/>
      <c r="AT116" s="156"/>
      <c r="AU116" s="156"/>
      <c r="AV116" s="156"/>
      <c r="AW116" s="156"/>
      <c r="AX116" s="156"/>
      <c r="AY116" s="156"/>
      <c r="AZ116" s="156"/>
      <c r="BA116" s="156"/>
      <c r="BB116" s="156"/>
      <c r="BC116" s="9"/>
      <c r="BD116" s="9"/>
      <c r="BE116" s="9"/>
      <c r="BF116" s="9"/>
      <c r="BG116" s="44"/>
      <c r="BH116" s="57"/>
      <c r="BI116" s="44"/>
      <c r="BJ116" s="9"/>
      <c r="BK116" s="9"/>
      <c r="BL116" s="9"/>
      <c r="BM116" s="9"/>
      <c r="BN116" s="9"/>
      <c r="BO116" s="9"/>
      <c r="BP116" s="9"/>
      <c r="BQ116" s="57"/>
      <c r="BR116" s="44"/>
      <c r="BS116" s="44"/>
      <c r="BT116" s="9"/>
      <c r="BU116" s="22"/>
      <c r="BV116" s="157"/>
      <c r="BW116" s="9"/>
      <c r="BX116" s="22"/>
      <c r="BY116" s="155"/>
      <c r="BZ116" s="20"/>
      <c r="CA116" s="11"/>
      <c r="CB116" s="8"/>
      <c r="CC116" s="2">
        <v>0</v>
      </c>
      <c r="CD116" s="2">
        <v>0</v>
      </c>
      <c r="CE116" s="2">
        <v>0</v>
      </c>
      <c r="CF116" s="2">
        <v>0</v>
      </c>
      <c r="CG116" s="13"/>
      <c r="CH116" s="10"/>
      <c r="CI116" s="20"/>
      <c r="CJ116" s="54"/>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row>
    <row r="117" spans="1:112" s="5" customFormat="1" ht="40.4" customHeight="1" x14ac:dyDescent="0.25">
      <c r="A117" s="69"/>
      <c r="B117" s="69"/>
      <c r="C117" s="69"/>
      <c r="D117" s="73"/>
      <c r="E117" s="155"/>
      <c r="F117" s="23"/>
      <c r="G117" s="15"/>
      <c r="H117" s="23"/>
      <c r="I117" s="9"/>
      <c r="J117" s="15"/>
      <c r="K117" s="15"/>
      <c r="L117" s="15"/>
      <c r="M117" s="15"/>
      <c r="N117" s="15"/>
      <c r="O117" s="15"/>
      <c r="P117" s="15"/>
      <c r="Q117" s="15"/>
      <c r="R117" s="15"/>
      <c r="S117" s="15"/>
      <c r="T117" s="67"/>
      <c r="U117" s="15"/>
      <c r="V117" s="15"/>
      <c r="W117" s="15"/>
      <c r="X117" s="15"/>
      <c r="Y117" s="21"/>
      <c r="Z117" s="15"/>
      <c r="AA117" s="21"/>
      <c r="AB117" s="15"/>
      <c r="AC117" s="78"/>
      <c r="AD117" s="15"/>
      <c r="AE117" s="15"/>
      <c r="AF117" s="21"/>
      <c r="AG117" s="15"/>
      <c r="AH117" s="15"/>
      <c r="AI117" s="21"/>
      <c r="AJ117" s="15"/>
      <c r="AK117" s="15"/>
      <c r="AL117" s="15"/>
      <c r="AM117" s="12"/>
      <c r="AN117" s="9"/>
      <c r="AO117" s="156"/>
      <c r="AP117" s="156"/>
      <c r="AQ117" s="156"/>
      <c r="AR117" s="156"/>
      <c r="AS117" s="156"/>
      <c r="AT117" s="156"/>
      <c r="AU117" s="156"/>
      <c r="AV117" s="156"/>
      <c r="AW117" s="156"/>
      <c r="AX117" s="156"/>
      <c r="AY117" s="156"/>
      <c r="AZ117" s="156"/>
      <c r="BA117" s="156"/>
      <c r="BB117" s="9"/>
      <c r="BC117" s="9"/>
      <c r="BD117" s="9"/>
      <c r="BE117" s="9"/>
      <c r="BF117" s="9"/>
      <c r="BG117" s="44"/>
      <c r="BH117" s="57"/>
      <c r="BI117" s="44"/>
      <c r="BJ117" s="9"/>
      <c r="BK117" s="9"/>
      <c r="BL117" s="9"/>
      <c r="BM117" s="9"/>
      <c r="BN117" s="9"/>
      <c r="BO117" s="9"/>
      <c r="BP117" s="9"/>
      <c r="BQ117" s="57"/>
      <c r="BR117" s="44"/>
      <c r="BS117" s="44"/>
      <c r="BT117" s="9"/>
      <c r="BU117" s="22"/>
      <c r="BV117" s="157"/>
      <c r="BW117" s="9"/>
      <c r="BX117" s="22"/>
      <c r="BY117" s="155"/>
      <c r="BZ117" s="20"/>
      <c r="CA117" s="11"/>
      <c r="CB117" s="8"/>
      <c r="CC117" s="2">
        <v>0</v>
      </c>
      <c r="CD117" s="2">
        <v>0</v>
      </c>
      <c r="CE117" s="2">
        <v>0</v>
      </c>
      <c r="CF117" s="2">
        <v>0</v>
      </c>
      <c r="CG117" s="13"/>
      <c r="CH117" s="10"/>
      <c r="CI117" s="20"/>
      <c r="CJ117" s="54"/>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row>
    <row r="118" spans="1:112" s="5" customFormat="1" ht="40.4" customHeight="1" x14ac:dyDescent="0.25">
      <c r="A118" s="69"/>
      <c r="B118" s="69"/>
      <c r="C118" s="69"/>
      <c r="D118" s="73"/>
      <c r="E118" s="155"/>
      <c r="F118" s="23"/>
      <c r="G118" s="15"/>
      <c r="H118" s="23"/>
      <c r="I118" s="9"/>
      <c r="J118" s="15"/>
      <c r="K118" s="15"/>
      <c r="L118" s="15"/>
      <c r="M118" s="15"/>
      <c r="N118" s="15"/>
      <c r="O118" s="15"/>
      <c r="P118" s="15"/>
      <c r="Q118" s="15"/>
      <c r="R118" s="15"/>
      <c r="S118" s="15"/>
      <c r="T118" s="67"/>
      <c r="U118" s="15"/>
      <c r="V118" s="15"/>
      <c r="W118" s="15"/>
      <c r="X118" s="15"/>
      <c r="Y118" s="21"/>
      <c r="Z118" s="15"/>
      <c r="AA118" s="21"/>
      <c r="AB118" s="15"/>
      <c r="AC118" s="78"/>
      <c r="AD118" s="15"/>
      <c r="AE118" s="15"/>
      <c r="AF118" s="21"/>
      <c r="AG118" s="15"/>
      <c r="AH118" s="15"/>
      <c r="AI118" s="21"/>
      <c r="AJ118" s="15"/>
      <c r="AK118" s="15"/>
      <c r="AL118" s="15"/>
      <c r="AM118" s="12"/>
      <c r="AN118" s="9"/>
      <c r="AO118" s="156"/>
      <c r="AP118" s="156"/>
      <c r="AQ118" s="156"/>
      <c r="AR118" s="156"/>
      <c r="AS118" s="156"/>
      <c r="AT118" s="156"/>
      <c r="AU118" s="156"/>
      <c r="AV118" s="156"/>
      <c r="AW118" s="156"/>
      <c r="AX118" s="156"/>
      <c r="AY118" s="156"/>
      <c r="AZ118" s="156"/>
      <c r="BA118" s="156"/>
      <c r="BB118" s="9"/>
      <c r="BC118" s="9"/>
      <c r="BD118" s="9"/>
      <c r="BE118" s="9"/>
      <c r="BF118" s="9"/>
      <c r="BG118" s="44"/>
      <c r="BH118" s="57"/>
      <c r="BI118" s="44"/>
      <c r="BJ118" s="9"/>
      <c r="BK118" s="9"/>
      <c r="BL118" s="9"/>
      <c r="BM118" s="9"/>
      <c r="BN118" s="9"/>
      <c r="BO118" s="9"/>
      <c r="BP118" s="9"/>
      <c r="BQ118" s="57"/>
      <c r="BR118" s="44"/>
      <c r="BS118" s="44"/>
      <c r="BT118" s="9"/>
      <c r="BU118" s="22"/>
      <c r="BV118" s="157"/>
      <c r="BW118" s="9"/>
      <c r="BX118" s="22"/>
      <c r="BY118" s="155"/>
      <c r="BZ118" s="20"/>
      <c r="CA118" s="11"/>
      <c r="CB118" s="8"/>
      <c r="CC118" s="2">
        <v>0</v>
      </c>
      <c r="CD118" s="2">
        <v>0</v>
      </c>
      <c r="CE118" s="2">
        <v>0</v>
      </c>
      <c r="CF118" s="2">
        <v>0</v>
      </c>
      <c r="CG118" s="13"/>
      <c r="CH118" s="10"/>
      <c r="CI118" s="20"/>
      <c r="CJ118" s="54"/>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row>
    <row r="119" spans="1:112" s="5" customFormat="1" ht="40.4" customHeight="1" x14ac:dyDescent="0.25">
      <c r="A119" s="69"/>
      <c r="B119" s="69"/>
      <c r="C119" s="69"/>
      <c r="D119" s="73"/>
      <c r="E119" s="155"/>
      <c r="F119" s="23"/>
      <c r="G119" s="15"/>
      <c r="H119" s="23"/>
      <c r="I119" s="9"/>
      <c r="J119" s="15"/>
      <c r="K119" s="15"/>
      <c r="L119" s="15"/>
      <c r="M119" s="15"/>
      <c r="N119" s="15"/>
      <c r="O119" s="15"/>
      <c r="P119" s="15"/>
      <c r="Q119" s="15"/>
      <c r="R119" s="15"/>
      <c r="S119" s="15"/>
      <c r="T119" s="67"/>
      <c r="U119" s="15"/>
      <c r="V119" s="15"/>
      <c r="W119" s="15"/>
      <c r="X119" s="15"/>
      <c r="Y119" s="21"/>
      <c r="Z119" s="15"/>
      <c r="AA119" s="21"/>
      <c r="AB119" s="15"/>
      <c r="AC119" s="78"/>
      <c r="AD119" s="15"/>
      <c r="AE119" s="15"/>
      <c r="AF119" s="21"/>
      <c r="AG119" s="15"/>
      <c r="AH119" s="15"/>
      <c r="AI119" s="21"/>
      <c r="AJ119" s="15"/>
      <c r="AK119" s="15"/>
      <c r="AL119" s="15"/>
      <c r="AM119" s="12"/>
      <c r="AN119" s="9"/>
      <c r="AO119" s="156"/>
      <c r="AP119" s="156"/>
      <c r="AQ119" s="156"/>
      <c r="AR119" s="156"/>
      <c r="AS119" s="156"/>
      <c r="AT119" s="156"/>
      <c r="AU119" s="156"/>
      <c r="AV119" s="156"/>
      <c r="AW119" s="156"/>
      <c r="AX119" s="156"/>
      <c r="AY119" s="156"/>
      <c r="AZ119" s="156"/>
      <c r="BA119" s="156"/>
      <c r="BB119" s="9"/>
      <c r="BC119" s="9"/>
      <c r="BD119" s="9"/>
      <c r="BE119" s="9"/>
      <c r="BF119" s="9"/>
      <c r="BG119" s="44"/>
      <c r="BH119" s="57"/>
      <c r="BI119" s="44"/>
      <c r="BJ119" s="9"/>
      <c r="BK119" s="9"/>
      <c r="BL119" s="9"/>
      <c r="BM119" s="9"/>
      <c r="BN119" s="9"/>
      <c r="BO119" s="9"/>
      <c r="BP119" s="9"/>
      <c r="BQ119" s="57"/>
      <c r="BR119" s="44"/>
      <c r="BS119" s="44"/>
      <c r="BT119" s="9"/>
      <c r="BU119" s="22"/>
      <c r="BV119" s="157"/>
      <c r="BW119" s="9"/>
      <c r="BX119" s="22"/>
      <c r="BY119" s="155"/>
      <c r="BZ119" s="20"/>
      <c r="CA119" s="11"/>
      <c r="CB119" s="8"/>
      <c r="CC119" s="2">
        <v>0</v>
      </c>
      <c r="CD119" s="2">
        <v>0</v>
      </c>
      <c r="CE119" s="2">
        <v>0</v>
      </c>
      <c r="CF119" s="2">
        <v>0</v>
      </c>
      <c r="CG119" s="13"/>
      <c r="CH119" s="10"/>
      <c r="CI119" s="20"/>
      <c r="CJ119" s="54"/>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row>
    <row r="120" spans="1:112" s="5" customFormat="1" ht="40.4" customHeight="1" x14ac:dyDescent="0.25">
      <c r="A120" s="69"/>
      <c r="B120" s="69"/>
      <c r="C120" s="69"/>
      <c r="D120" s="73"/>
      <c r="E120" s="155"/>
      <c r="F120" s="23"/>
      <c r="G120" s="15"/>
      <c r="H120" s="23"/>
      <c r="I120" s="9"/>
      <c r="J120" s="15"/>
      <c r="K120" s="15"/>
      <c r="L120" s="15"/>
      <c r="M120" s="15"/>
      <c r="N120" s="15"/>
      <c r="O120" s="15"/>
      <c r="P120" s="15"/>
      <c r="Q120" s="15"/>
      <c r="R120" s="15"/>
      <c r="S120" s="15"/>
      <c r="T120" s="67"/>
      <c r="U120" s="15"/>
      <c r="V120" s="15"/>
      <c r="W120" s="15"/>
      <c r="X120" s="15"/>
      <c r="Y120" s="21"/>
      <c r="Z120" s="15"/>
      <c r="AA120" s="21"/>
      <c r="AB120" s="15"/>
      <c r="AC120" s="78"/>
      <c r="AD120" s="15"/>
      <c r="AE120" s="15"/>
      <c r="AF120" s="21"/>
      <c r="AG120" s="15"/>
      <c r="AH120" s="15"/>
      <c r="AI120" s="21"/>
      <c r="AJ120" s="15"/>
      <c r="AK120" s="15"/>
      <c r="AL120" s="15"/>
      <c r="AM120" s="12"/>
      <c r="AN120" s="9"/>
      <c r="AO120" s="156"/>
      <c r="AP120" s="156"/>
      <c r="AQ120" s="156"/>
      <c r="AR120" s="156"/>
      <c r="AS120" s="156"/>
      <c r="AT120" s="156"/>
      <c r="AU120" s="156"/>
      <c r="AV120" s="156"/>
      <c r="AW120" s="156"/>
      <c r="AX120" s="156"/>
      <c r="AY120" s="156"/>
      <c r="AZ120" s="156"/>
      <c r="BA120" s="156"/>
      <c r="BB120" s="9"/>
      <c r="BC120" s="9"/>
      <c r="BD120" s="9"/>
      <c r="BE120" s="9"/>
      <c r="BF120" s="9"/>
      <c r="BG120" s="44"/>
      <c r="BH120" s="57"/>
      <c r="BI120" s="44"/>
      <c r="BJ120" s="9"/>
      <c r="BK120" s="9"/>
      <c r="BL120" s="9"/>
      <c r="BM120" s="9"/>
      <c r="BN120" s="9"/>
      <c r="BO120" s="9"/>
      <c r="BP120" s="9"/>
      <c r="BQ120" s="57"/>
      <c r="BR120" s="44"/>
      <c r="BS120" s="44"/>
      <c r="BT120" s="9"/>
      <c r="BU120" s="22"/>
      <c r="BV120" s="157"/>
      <c r="BW120" s="9"/>
      <c r="BX120" s="22"/>
      <c r="BY120" s="155"/>
      <c r="BZ120" s="20"/>
      <c r="CA120" s="11"/>
      <c r="CB120" s="8"/>
      <c r="CC120" s="2">
        <v>0</v>
      </c>
      <c r="CD120" s="2">
        <v>0</v>
      </c>
      <c r="CE120" s="2">
        <v>0</v>
      </c>
      <c r="CF120" s="2">
        <v>0</v>
      </c>
      <c r="CG120" s="13"/>
      <c r="CH120" s="10"/>
      <c r="CI120" s="20"/>
      <c r="CJ120" s="54"/>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row>
    <row r="121" spans="1:112" s="5" customFormat="1" ht="40.4" customHeight="1" x14ac:dyDescent="0.25">
      <c r="A121" s="69"/>
      <c r="B121" s="69"/>
      <c r="C121" s="69"/>
      <c r="D121" s="73"/>
      <c r="E121" s="155"/>
      <c r="F121" s="23"/>
      <c r="G121" s="15"/>
      <c r="H121" s="23"/>
      <c r="I121" s="9"/>
      <c r="J121" s="15"/>
      <c r="K121" s="15"/>
      <c r="L121" s="15"/>
      <c r="M121" s="15"/>
      <c r="N121" s="15"/>
      <c r="O121" s="15"/>
      <c r="P121" s="15"/>
      <c r="Q121" s="15"/>
      <c r="R121" s="15"/>
      <c r="S121" s="15"/>
      <c r="T121" s="67"/>
      <c r="U121" s="15"/>
      <c r="V121" s="15"/>
      <c r="W121" s="15"/>
      <c r="X121" s="15"/>
      <c r="Y121" s="21"/>
      <c r="Z121" s="15"/>
      <c r="AA121" s="21"/>
      <c r="AB121" s="15"/>
      <c r="AC121" s="78"/>
      <c r="AD121" s="15"/>
      <c r="AE121" s="15"/>
      <c r="AF121" s="21"/>
      <c r="AG121" s="15"/>
      <c r="AH121" s="15"/>
      <c r="AI121" s="21"/>
      <c r="AJ121" s="15"/>
      <c r="AK121" s="15"/>
      <c r="AL121" s="15"/>
      <c r="AM121" s="12"/>
      <c r="AN121" s="9"/>
      <c r="AO121" s="156"/>
      <c r="AP121" s="156"/>
      <c r="AQ121" s="156"/>
      <c r="AR121" s="156"/>
      <c r="AS121" s="156"/>
      <c r="AT121" s="156"/>
      <c r="AU121" s="156"/>
      <c r="AV121" s="156"/>
      <c r="AW121" s="156"/>
      <c r="AX121" s="156"/>
      <c r="AY121" s="156"/>
      <c r="AZ121" s="156"/>
      <c r="BA121" s="156"/>
      <c r="BB121" s="9"/>
      <c r="BC121" s="9"/>
      <c r="BD121" s="9"/>
      <c r="BE121" s="9"/>
      <c r="BF121" s="9"/>
      <c r="BG121" s="44"/>
      <c r="BH121" s="57"/>
      <c r="BI121" s="44"/>
      <c r="BJ121" s="9"/>
      <c r="BK121" s="9"/>
      <c r="BL121" s="9"/>
      <c r="BM121" s="9"/>
      <c r="BN121" s="9"/>
      <c r="BO121" s="9"/>
      <c r="BP121" s="9"/>
      <c r="BQ121" s="57"/>
      <c r="BR121" s="44"/>
      <c r="BS121" s="44"/>
      <c r="BT121" s="9"/>
      <c r="BU121" s="22"/>
      <c r="BV121" s="157"/>
      <c r="BW121" s="9"/>
      <c r="BX121" s="22"/>
      <c r="BY121" s="155"/>
      <c r="BZ121" s="20"/>
      <c r="CA121" s="11"/>
      <c r="CB121" s="8"/>
      <c r="CC121" s="2">
        <v>0</v>
      </c>
      <c r="CD121" s="2">
        <v>0</v>
      </c>
      <c r="CE121" s="2">
        <v>0</v>
      </c>
      <c r="CF121" s="2">
        <v>0</v>
      </c>
      <c r="CG121" s="13"/>
      <c r="CH121" s="10"/>
      <c r="CI121" s="20"/>
      <c r="CJ121" s="54"/>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row>
    <row r="122" spans="1:112" s="5" customFormat="1" ht="40.4" customHeight="1" x14ac:dyDescent="0.25">
      <c r="A122" s="69"/>
      <c r="B122" s="69"/>
      <c r="C122" s="69"/>
      <c r="D122" s="73"/>
      <c r="E122" s="155"/>
      <c r="F122" s="23"/>
      <c r="G122" s="15"/>
      <c r="H122" s="23"/>
      <c r="I122" s="9"/>
      <c r="J122" s="15"/>
      <c r="K122" s="15"/>
      <c r="L122" s="15"/>
      <c r="M122" s="15"/>
      <c r="N122" s="15"/>
      <c r="O122" s="15"/>
      <c r="P122" s="15"/>
      <c r="Q122" s="15"/>
      <c r="R122" s="15"/>
      <c r="S122" s="15"/>
      <c r="T122" s="67"/>
      <c r="U122" s="15"/>
      <c r="V122" s="15"/>
      <c r="W122" s="15"/>
      <c r="X122" s="15"/>
      <c r="Y122" s="21"/>
      <c r="Z122" s="15"/>
      <c r="AA122" s="21"/>
      <c r="AB122" s="15"/>
      <c r="AC122" s="78"/>
      <c r="AD122" s="15"/>
      <c r="AE122" s="15"/>
      <c r="AF122" s="21"/>
      <c r="AG122" s="15"/>
      <c r="AH122" s="15"/>
      <c r="AI122" s="21"/>
      <c r="AJ122" s="15"/>
      <c r="AK122" s="15"/>
      <c r="AL122" s="15"/>
      <c r="AM122" s="12"/>
      <c r="AN122" s="9"/>
      <c r="AO122" s="156"/>
      <c r="AP122" s="156"/>
      <c r="AQ122" s="156"/>
      <c r="AR122" s="156"/>
      <c r="AS122" s="156"/>
      <c r="AT122" s="156"/>
      <c r="AU122" s="156"/>
      <c r="AV122" s="156"/>
      <c r="AW122" s="156"/>
      <c r="AX122" s="156"/>
      <c r="AY122" s="156"/>
      <c r="AZ122" s="156"/>
      <c r="BA122" s="156"/>
      <c r="BB122" s="9"/>
      <c r="BC122" s="9"/>
      <c r="BD122" s="9"/>
      <c r="BE122" s="9"/>
      <c r="BF122" s="9"/>
      <c r="BG122" s="44"/>
      <c r="BH122" s="57"/>
      <c r="BI122" s="44"/>
      <c r="BJ122" s="9"/>
      <c r="BK122" s="9"/>
      <c r="BL122" s="9"/>
      <c r="BM122" s="9"/>
      <c r="BN122" s="9"/>
      <c r="BO122" s="9"/>
      <c r="BP122" s="9"/>
      <c r="BQ122" s="57"/>
      <c r="BR122" s="44"/>
      <c r="BS122" s="44"/>
      <c r="BT122" s="9"/>
      <c r="BU122" s="22"/>
      <c r="BV122" s="157"/>
      <c r="BW122" s="9"/>
      <c r="BX122" s="22"/>
      <c r="BY122" s="155"/>
      <c r="BZ122" s="20"/>
      <c r="CA122" s="11"/>
      <c r="CB122" s="8"/>
      <c r="CC122" s="2">
        <v>0</v>
      </c>
      <c r="CD122" s="2">
        <v>0</v>
      </c>
      <c r="CE122" s="2">
        <v>0</v>
      </c>
      <c r="CF122" s="2">
        <v>0</v>
      </c>
      <c r="CG122" s="13"/>
      <c r="CH122" s="10"/>
      <c r="CI122" s="20"/>
      <c r="CJ122" s="54"/>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row>
    <row r="123" spans="1:112" s="5" customFormat="1" ht="40.4" customHeight="1" x14ac:dyDescent="0.25">
      <c r="A123" s="69"/>
      <c r="B123" s="69"/>
      <c r="C123" s="69"/>
      <c r="D123" s="73"/>
      <c r="E123" s="155"/>
      <c r="F123" s="23"/>
      <c r="G123" s="15"/>
      <c r="H123" s="23"/>
      <c r="I123" s="9"/>
      <c r="J123" s="15"/>
      <c r="K123" s="15"/>
      <c r="L123" s="15"/>
      <c r="M123" s="15"/>
      <c r="N123" s="15"/>
      <c r="O123" s="15"/>
      <c r="P123" s="15"/>
      <c r="Q123" s="15"/>
      <c r="R123" s="15"/>
      <c r="S123" s="15"/>
      <c r="T123" s="67"/>
      <c r="U123" s="15"/>
      <c r="V123" s="15"/>
      <c r="W123" s="15"/>
      <c r="X123" s="15"/>
      <c r="Y123" s="21"/>
      <c r="Z123" s="15"/>
      <c r="AA123" s="21"/>
      <c r="AB123" s="15"/>
      <c r="AC123" s="78"/>
      <c r="AD123" s="15"/>
      <c r="AE123" s="15"/>
      <c r="AF123" s="21"/>
      <c r="AG123" s="15"/>
      <c r="AH123" s="15"/>
      <c r="AI123" s="21"/>
      <c r="AJ123" s="15"/>
      <c r="AK123" s="15"/>
      <c r="AL123" s="15"/>
      <c r="AM123" s="12"/>
      <c r="AN123" s="9"/>
      <c r="AO123" s="156"/>
      <c r="AP123" s="156"/>
      <c r="AQ123" s="156"/>
      <c r="AR123" s="156"/>
      <c r="AS123" s="156"/>
      <c r="AT123" s="156"/>
      <c r="AU123" s="156"/>
      <c r="AV123" s="156"/>
      <c r="AW123" s="156"/>
      <c r="AX123" s="156"/>
      <c r="AY123" s="156"/>
      <c r="AZ123" s="156"/>
      <c r="BA123" s="156"/>
      <c r="BB123" s="9"/>
      <c r="BC123" s="9"/>
      <c r="BD123" s="9"/>
      <c r="BE123" s="9"/>
      <c r="BF123" s="9"/>
      <c r="BG123" s="44"/>
      <c r="BH123" s="57"/>
      <c r="BI123" s="44"/>
      <c r="BJ123" s="9"/>
      <c r="BK123" s="9"/>
      <c r="BL123" s="9"/>
      <c r="BM123" s="9"/>
      <c r="BN123" s="9"/>
      <c r="BO123" s="9"/>
      <c r="BP123" s="9"/>
      <c r="BQ123" s="57"/>
      <c r="BR123" s="44"/>
      <c r="BS123" s="44"/>
      <c r="BT123" s="9"/>
      <c r="BU123" s="22"/>
      <c r="BV123" s="157"/>
      <c r="BW123" s="9"/>
      <c r="BX123" s="22"/>
      <c r="BY123" s="155"/>
      <c r="BZ123" s="20"/>
      <c r="CA123" s="11"/>
      <c r="CB123" s="8"/>
      <c r="CC123" s="2">
        <v>0</v>
      </c>
      <c r="CD123" s="2">
        <v>0</v>
      </c>
      <c r="CE123" s="2">
        <v>0</v>
      </c>
      <c r="CF123" s="2">
        <v>0</v>
      </c>
      <c r="CG123" s="13"/>
      <c r="CH123" s="10"/>
      <c r="CI123" s="20"/>
      <c r="CJ123" s="54"/>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row>
    <row r="124" spans="1:112" s="5" customFormat="1" ht="40.4" customHeight="1" x14ac:dyDescent="0.25">
      <c r="A124" s="69"/>
      <c r="B124" s="69"/>
      <c r="C124" s="69"/>
      <c r="D124" s="73"/>
      <c r="E124" s="155"/>
      <c r="F124" s="23"/>
      <c r="G124" s="15"/>
      <c r="H124" s="23"/>
      <c r="I124" s="9"/>
      <c r="J124" s="15"/>
      <c r="K124" s="15"/>
      <c r="L124" s="15"/>
      <c r="M124" s="15"/>
      <c r="N124" s="15"/>
      <c r="O124" s="15"/>
      <c r="P124" s="15"/>
      <c r="Q124" s="15"/>
      <c r="R124" s="15"/>
      <c r="S124" s="15"/>
      <c r="T124" s="67"/>
      <c r="U124" s="15"/>
      <c r="V124" s="15"/>
      <c r="W124" s="15"/>
      <c r="X124" s="15"/>
      <c r="Y124" s="21"/>
      <c r="Z124" s="15"/>
      <c r="AA124" s="21"/>
      <c r="AB124" s="15"/>
      <c r="AC124" s="78"/>
      <c r="AD124" s="15"/>
      <c r="AE124" s="15"/>
      <c r="AF124" s="21"/>
      <c r="AG124" s="15"/>
      <c r="AH124" s="15"/>
      <c r="AI124" s="21"/>
      <c r="AJ124" s="15"/>
      <c r="AK124" s="15"/>
      <c r="AL124" s="15"/>
      <c r="AM124" s="12"/>
      <c r="AN124" s="9"/>
      <c r="AO124" s="156"/>
      <c r="AP124" s="156"/>
      <c r="AQ124" s="156"/>
      <c r="AR124" s="156"/>
      <c r="AS124" s="156"/>
      <c r="AT124" s="156"/>
      <c r="AU124" s="156"/>
      <c r="AV124" s="156"/>
      <c r="AW124" s="156"/>
      <c r="AX124" s="156"/>
      <c r="AY124" s="156"/>
      <c r="AZ124" s="156"/>
      <c r="BA124" s="156"/>
      <c r="BB124" s="9"/>
      <c r="BC124" s="9"/>
      <c r="BD124" s="9"/>
      <c r="BE124" s="9"/>
      <c r="BF124" s="9"/>
      <c r="BG124" s="44"/>
      <c r="BH124" s="57"/>
      <c r="BI124" s="44"/>
      <c r="BJ124" s="9"/>
      <c r="BK124" s="9"/>
      <c r="BL124" s="9"/>
      <c r="BM124" s="9"/>
      <c r="BN124" s="9"/>
      <c r="BO124" s="9"/>
      <c r="BP124" s="9"/>
      <c r="BQ124" s="57"/>
      <c r="BR124" s="44"/>
      <c r="BS124" s="44"/>
      <c r="BT124" s="9"/>
      <c r="BU124" s="22"/>
      <c r="BV124" s="157"/>
      <c r="BW124" s="9"/>
      <c r="BX124" s="22"/>
      <c r="BY124" s="155"/>
      <c r="BZ124" s="20"/>
      <c r="CA124" s="11"/>
      <c r="CB124" s="8"/>
      <c r="CC124" s="2">
        <v>0</v>
      </c>
      <c r="CD124" s="2">
        <v>0</v>
      </c>
      <c r="CE124" s="2">
        <v>0</v>
      </c>
      <c r="CF124" s="2">
        <v>0</v>
      </c>
      <c r="CG124" s="13"/>
      <c r="CH124" s="10"/>
      <c r="CI124" s="20"/>
      <c r="CJ124" s="54"/>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row>
    <row r="125" spans="1:112" s="5" customFormat="1" ht="40.4" customHeight="1" x14ac:dyDescent="0.25">
      <c r="A125" s="69"/>
      <c r="B125" s="69"/>
      <c r="C125" s="69"/>
      <c r="D125" s="73"/>
      <c r="E125" s="155"/>
      <c r="F125" s="23"/>
      <c r="G125" s="15"/>
      <c r="H125" s="23"/>
      <c r="I125" s="9"/>
      <c r="J125" s="15"/>
      <c r="K125" s="15"/>
      <c r="L125" s="15"/>
      <c r="M125" s="15"/>
      <c r="N125" s="15"/>
      <c r="O125" s="15"/>
      <c r="P125" s="15"/>
      <c r="Q125" s="15"/>
      <c r="R125" s="15"/>
      <c r="S125" s="15"/>
      <c r="T125" s="67"/>
      <c r="U125" s="15"/>
      <c r="V125" s="15"/>
      <c r="W125" s="15"/>
      <c r="X125" s="15"/>
      <c r="Y125" s="21"/>
      <c r="Z125" s="15"/>
      <c r="AA125" s="21"/>
      <c r="AB125" s="15"/>
      <c r="AC125" s="78"/>
      <c r="AD125" s="15"/>
      <c r="AE125" s="15"/>
      <c r="AF125" s="21"/>
      <c r="AG125" s="15"/>
      <c r="AH125" s="15"/>
      <c r="AI125" s="21"/>
      <c r="AJ125" s="15"/>
      <c r="AK125" s="15"/>
      <c r="AL125" s="15"/>
      <c r="AM125" s="12"/>
      <c r="AN125" s="9"/>
      <c r="AO125" s="156"/>
      <c r="AP125" s="156"/>
      <c r="AQ125" s="156"/>
      <c r="AR125" s="156"/>
      <c r="AS125" s="156"/>
      <c r="AT125" s="156"/>
      <c r="AU125" s="156"/>
      <c r="AV125" s="156"/>
      <c r="AW125" s="156"/>
      <c r="AX125" s="156"/>
      <c r="AY125" s="156"/>
      <c r="AZ125" s="156"/>
      <c r="BA125" s="156"/>
      <c r="BB125" s="9"/>
      <c r="BC125" s="9"/>
      <c r="BD125" s="9"/>
      <c r="BE125" s="9"/>
      <c r="BF125" s="9"/>
      <c r="BG125" s="44"/>
      <c r="BH125" s="57"/>
      <c r="BI125" s="44"/>
      <c r="BJ125" s="9"/>
      <c r="BK125" s="9"/>
      <c r="BL125" s="9"/>
      <c r="BM125" s="9"/>
      <c r="BN125" s="9"/>
      <c r="BO125" s="9"/>
      <c r="BP125" s="9"/>
      <c r="BQ125" s="57"/>
      <c r="BR125" s="44"/>
      <c r="BS125" s="44"/>
      <c r="BT125" s="9"/>
      <c r="BU125" s="22"/>
      <c r="BV125" s="157"/>
      <c r="BW125" s="9"/>
      <c r="BX125" s="22"/>
      <c r="BY125" s="155"/>
      <c r="BZ125" s="20"/>
      <c r="CA125" s="11"/>
      <c r="CB125" s="8"/>
      <c r="CC125" s="2">
        <v>0</v>
      </c>
      <c r="CD125" s="2">
        <v>0</v>
      </c>
      <c r="CE125" s="2">
        <v>0</v>
      </c>
      <c r="CF125" s="2">
        <v>0</v>
      </c>
      <c r="CG125" s="13"/>
      <c r="CH125" s="10"/>
      <c r="CI125" s="20"/>
      <c r="CJ125" s="54"/>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row>
    <row r="126" spans="1:112" s="5" customFormat="1" ht="40.4" customHeight="1" x14ac:dyDescent="0.25">
      <c r="A126" s="69"/>
      <c r="B126" s="69"/>
      <c r="C126" s="69"/>
      <c r="D126" s="73"/>
      <c r="E126" s="155"/>
      <c r="F126" s="23"/>
      <c r="G126" s="15"/>
      <c r="H126" s="23"/>
      <c r="I126" s="9"/>
      <c r="J126" s="15"/>
      <c r="K126" s="15"/>
      <c r="L126" s="15"/>
      <c r="M126" s="15"/>
      <c r="N126" s="15"/>
      <c r="O126" s="15"/>
      <c r="P126" s="15"/>
      <c r="Q126" s="15"/>
      <c r="R126" s="15"/>
      <c r="S126" s="15"/>
      <c r="T126" s="67"/>
      <c r="U126" s="15"/>
      <c r="V126" s="15"/>
      <c r="W126" s="15"/>
      <c r="X126" s="15"/>
      <c r="Y126" s="21"/>
      <c r="Z126" s="15"/>
      <c r="AA126" s="21"/>
      <c r="AB126" s="15"/>
      <c r="AC126" s="78"/>
      <c r="AD126" s="15"/>
      <c r="AE126" s="15"/>
      <c r="AF126" s="21"/>
      <c r="AG126" s="15"/>
      <c r="AH126" s="15"/>
      <c r="AI126" s="21"/>
      <c r="AJ126" s="15"/>
      <c r="AK126" s="15"/>
      <c r="AL126" s="15"/>
      <c r="AM126" s="12"/>
      <c r="AN126" s="9"/>
      <c r="AO126" s="156"/>
      <c r="AP126" s="156"/>
      <c r="AQ126" s="156"/>
      <c r="AR126" s="156"/>
      <c r="AS126" s="156"/>
      <c r="AT126" s="156"/>
      <c r="AU126" s="156"/>
      <c r="AV126" s="156"/>
      <c r="AW126" s="156"/>
      <c r="AX126" s="156"/>
      <c r="AY126" s="156"/>
      <c r="AZ126" s="156"/>
      <c r="BA126" s="156"/>
      <c r="BB126" s="9"/>
      <c r="BC126" s="9"/>
      <c r="BD126" s="9"/>
      <c r="BE126" s="9"/>
      <c r="BF126" s="9"/>
      <c r="BG126" s="44"/>
      <c r="BH126" s="57"/>
      <c r="BI126" s="44"/>
      <c r="BJ126" s="9"/>
      <c r="BK126" s="9"/>
      <c r="BL126" s="9"/>
      <c r="BM126" s="9"/>
      <c r="BN126" s="9"/>
      <c r="BO126" s="9"/>
      <c r="BP126" s="9"/>
      <c r="BQ126" s="57"/>
      <c r="BR126" s="44"/>
      <c r="BS126" s="44"/>
      <c r="BT126" s="9"/>
      <c r="BU126" s="22"/>
      <c r="BV126" s="157"/>
      <c r="BW126" s="9"/>
      <c r="BX126" s="22"/>
      <c r="BY126" s="155"/>
      <c r="BZ126" s="20"/>
      <c r="CA126" s="11"/>
      <c r="CB126" s="8"/>
      <c r="CC126" s="2">
        <v>0</v>
      </c>
      <c r="CD126" s="2">
        <v>0</v>
      </c>
      <c r="CE126" s="2">
        <v>0</v>
      </c>
      <c r="CF126" s="2">
        <v>0</v>
      </c>
      <c r="CG126" s="13"/>
      <c r="CH126" s="10"/>
      <c r="CI126" s="20"/>
      <c r="CJ126" s="54"/>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row>
    <row r="127" spans="1:112" s="5" customFormat="1" ht="40.4" customHeight="1" x14ac:dyDescent="0.25">
      <c r="A127" s="69"/>
      <c r="B127" s="69"/>
      <c r="C127" s="69"/>
      <c r="D127" s="73"/>
      <c r="E127" s="155"/>
      <c r="F127" s="23"/>
      <c r="G127" s="15"/>
      <c r="H127" s="23"/>
      <c r="I127" s="9"/>
      <c r="J127" s="15"/>
      <c r="K127" s="15"/>
      <c r="L127" s="15"/>
      <c r="M127" s="15"/>
      <c r="N127" s="15"/>
      <c r="O127" s="15"/>
      <c r="P127" s="15"/>
      <c r="Q127" s="15"/>
      <c r="R127" s="15"/>
      <c r="S127" s="15"/>
      <c r="T127" s="67"/>
      <c r="U127" s="15"/>
      <c r="V127" s="15"/>
      <c r="W127" s="15"/>
      <c r="X127" s="15"/>
      <c r="Y127" s="21"/>
      <c r="Z127" s="15"/>
      <c r="AA127" s="21"/>
      <c r="AB127" s="15"/>
      <c r="AC127" s="78"/>
      <c r="AD127" s="15"/>
      <c r="AE127" s="15"/>
      <c r="AF127" s="21"/>
      <c r="AG127" s="15"/>
      <c r="AH127" s="15"/>
      <c r="AI127" s="21"/>
      <c r="AJ127" s="15"/>
      <c r="AK127" s="15"/>
      <c r="AL127" s="15"/>
      <c r="AM127" s="12"/>
      <c r="AN127" s="9"/>
      <c r="AO127" s="156"/>
      <c r="AP127" s="156"/>
      <c r="AQ127" s="156"/>
      <c r="AR127" s="156"/>
      <c r="AS127" s="156"/>
      <c r="AT127" s="156"/>
      <c r="AU127" s="156"/>
      <c r="AV127" s="156"/>
      <c r="AW127" s="156"/>
      <c r="AX127" s="156"/>
      <c r="AY127" s="156"/>
      <c r="AZ127" s="156"/>
      <c r="BA127" s="156"/>
      <c r="BB127" s="9"/>
      <c r="BC127" s="9"/>
      <c r="BD127" s="9"/>
      <c r="BE127" s="9"/>
      <c r="BF127" s="9"/>
      <c r="BG127" s="44"/>
      <c r="BH127" s="57"/>
      <c r="BI127" s="44"/>
      <c r="BJ127" s="9"/>
      <c r="BK127" s="9"/>
      <c r="BL127" s="9"/>
      <c r="BM127" s="9"/>
      <c r="BN127" s="9"/>
      <c r="BO127" s="9"/>
      <c r="BP127" s="9"/>
      <c r="BQ127" s="57"/>
      <c r="BR127" s="44"/>
      <c r="BS127" s="44"/>
      <c r="BT127" s="9"/>
      <c r="BU127" s="22"/>
      <c r="BV127" s="157"/>
      <c r="BW127" s="9"/>
      <c r="BX127" s="22"/>
      <c r="BY127" s="155"/>
      <c r="BZ127" s="20"/>
      <c r="CA127" s="11"/>
      <c r="CB127" s="8"/>
      <c r="CC127" s="2">
        <v>0</v>
      </c>
      <c r="CD127" s="2">
        <v>0</v>
      </c>
      <c r="CE127" s="2">
        <v>0</v>
      </c>
      <c r="CF127" s="2">
        <v>0</v>
      </c>
      <c r="CG127" s="13"/>
      <c r="CH127" s="10"/>
      <c r="CI127" s="20"/>
      <c r="CJ127" s="54"/>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row>
    <row r="128" spans="1:112" s="5" customFormat="1" ht="40.4" customHeight="1" x14ac:dyDescent="0.25">
      <c r="A128" s="69"/>
      <c r="B128" s="69"/>
      <c r="C128" s="69"/>
      <c r="D128" s="73"/>
      <c r="E128" s="155"/>
      <c r="F128" s="23"/>
      <c r="G128" s="15"/>
      <c r="H128" s="23"/>
      <c r="I128" s="9"/>
      <c r="J128" s="15"/>
      <c r="K128" s="15"/>
      <c r="L128" s="15"/>
      <c r="M128" s="15"/>
      <c r="N128" s="15"/>
      <c r="O128" s="15"/>
      <c r="P128" s="15"/>
      <c r="Q128" s="15"/>
      <c r="R128" s="15"/>
      <c r="S128" s="15"/>
      <c r="T128" s="67"/>
      <c r="U128" s="15"/>
      <c r="V128" s="15"/>
      <c r="W128" s="15"/>
      <c r="X128" s="15"/>
      <c r="Y128" s="21"/>
      <c r="Z128" s="15"/>
      <c r="AA128" s="21"/>
      <c r="AB128" s="15"/>
      <c r="AC128" s="78"/>
      <c r="AD128" s="15"/>
      <c r="AE128" s="15"/>
      <c r="AF128" s="21"/>
      <c r="AG128" s="15"/>
      <c r="AH128" s="15"/>
      <c r="AI128" s="21"/>
      <c r="AJ128" s="15"/>
      <c r="AK128" s="15"/>
      <c r="AL128" s="15"/>
      <c r="AM128" s="12"/>
      <c r="AN128" s="9"/>
      <c r="AO128" s="156"/>
      <c r="AP128" s="156"/>
      <c r="AQ128" s="156"/>
      <c r="AR128" s="156"/>
      <c r="AS128" s="156"/>
      <c r="AT128" s="156"/>
      <c r="AU128" s="156"/>
      <c r="AV128" s="156"/>
      <c r="AW128" s="156"/>
      <c r="AX128" s="156"/>
      <c r="AY128" s="156"/>
      <c r="AZ128" s="156"/>
      <c r="BA128" s="156"/>
      <c r="BB128" s="9"/>
      <c r="BC128" s="9"/>
      <c r="BD128" s="9"/>
      <c r="BE128" s="9"/>
      <c r="BF128" s="9"/>
      <c r="BG128" s="44"/>
      <c r="BH128" s="57"/>
      <c r="BI128" s="44"/>
      <c r="BJ128" s="9"/>
      <c r="BK128" s="9"/>
      <c r="BL128" s="9"/>
      <c r="BM128" s="9"/>
      <c r="BN128" s="9"/>
      <c r="BO128" s="9"/>
      <c r="BP128" s="9"/>
      <c r="BQ128" s="57"/>
      <c r="BR128" s="44"/>
      <c r="BS128" s="44"/>
      <c r="BT128" s="9"/>
      <c r="BU128" s="22"/>
      <c r="BV128" s="157"/>
      <c r="BW128" s="9"/>
      <c r="BX128" s="22"/>
      <c r="BY128" s="155"/>
      <c r="BZ128" s="20"/>
      <c r="CA128" s="11"/>
      <c r="CB128" s="8"/>
      <c r="CC128" s="2">
        <v>0</v>
      </c>
      <c r="CD128" s="2">
        <v>0</v>
      </c>
      <c r="CE128" s="2">
        <v>0</v>
      </c>
      <c r="CF128" s="2">
        <v>0</v>
      </c>
      <c r="CG128" s="13"/>
      <c r="CH128" s="10"/>
      <c r="CI128" s="20"/>
      <c r="CJ128" s="54"/>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row>
    <row r="129" spans="1:112" s="5" customFormat="1" ht="40.4" customHeight="1" x14ac:dyDescent="0.25">
      <c r="A129" s="69"/>
      <c r="B129" s="69"/>
      <c r="C129" s="69"/>
      <c r="D129" s="73"/>
      <c r="E129" s="155"/>
      <c r="F129" s="23"/>
      <c r="G129" s="15"/>
      <c r="H129" s="23"/>
      <c r="I129" s="9"/>
      <c r="J129" s="15"/>
      <c r="K129" s="15"/>
      <c r="L129" s="15"/>
      <c r="M129" s="15"/>
      <c r="N129" s="15"/>
      <c r="O129" s="15"/>
      <c r="P129" s="15"/>
      <c r="Q129" s="15"/>
      <c r="R129" s="15"/>
      <c r="S129" s="15"/>
      <c r="T129" s="67"/>
      <c r="U129" s="15"/>
      <c r="V129" s="15"/>
      <c r="W129" s="15"/>
      <c r="X129" s="15"/>
      <c r="Y129" s="21"/>
      <c r="Z129" s="15"/>
      <c r="AA129" s="21"/>
      <c r="AB129" s="15"/>
      <c r="AC129" s="78"/>
      <c r="AD129" s="15"/>
      <c r="AE129" s="15"/>
      <c r="AF129" s="21"/>
      <c r="AG129" s="15"/>
      <c r="AH129" s="15"/>
      <c r="AI129" s="21"/>
      <c r="AJ129" s="15"/>
      <c r="AK129" s="15"/>
      <c r="AL129" s="15"/>
      <c r="AM129" s="12"/>
      <c r="AN129" s="9"/>
      <c r="AO129" s="156"/>
      <c r="AP129" s="156"/>
      <c r="AQ129" s="156"/>
      <c r="AR129" s="156"/>
      <c r="AS129" s="156"/>
      <c r="AT129" s="156"/>
      <c r="AU129" s="156"/>
      <c r="AV129" s="156"/>
      <c r="AW129" s="156"/>
      <c r="AX129" s="156"/>
      <c r="AY129" s="156"/>
      <c r="AZ129" s="156"/>
      <c r="BA129" s="156"/>
      <c r="BB129" s="9"/>
      <c r="BC129" s="9"/>
      <c r="BD129" s="9"/>
      <c r="BE129" s="9"/>
      <c r="BF129" s="9"/>
      <c r="BG129" s="44"/>
      <c r="BH129" s="57"/>
      <c r="BI129" s="44"/>
      <c r="BJ129" s="9"/>
      <c r="BK129" s="9"/>
      <c r="BL129" s="9"/>
      <c r="BM129" s="9"/>
      <c r="BN129" s="9"/>
      <c r="BO129" s="9"/>
      <c r="BP129" s="9"/>
      <c r="BQ129" s="57"/>
      <c r="BR129" s="44"/>
      <c r="BS129" s="44"/>
      <c r="BT129" s="9"/>
      <c r="BU129" s="22"/>
      <c r="BV129" s="157"/>
      <c r="BW129" s="9"/>
      <c r="BX129" s="22"/>
      <c r="BY129" s="155"/>
      <c r="BZ129" s="20"/>
      <c r="CA129" s="11"/>
      <c r="CB129" s="8"/>
      <c r="CC129" s="2">
        <v>0</v>
      </c>
      <c r="CD129" s="2">
        <v>0</v>
      </c>
      <c r="CE129" s="2">
        <v>0</v>
      </c>
      <c r="CF129" s="2">
        <v>0</v>
      </c>
      <c r="CG129" s="13"/>
      <c r="CH129" s="10"/>
      <c r="CI129" s="20"/>
      <c r="CJ129" s="54"/>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row>
    <row r="130" spans="1:112" s="5" customFormat="1" ht="40.4" customHeight="1" x14ac:dyDescent="0.25">
      <c r="A130" s="69"/>
      <c r="B130" s="69"/>
      <c r="C130" s="69"/>
      <c r="D130" s="73"/>
      <c r="E130" s="155"/>
      <c r="F130" s="23"/>
      <c r="G130" s="15"/>
      <c r="H130" s="23"/>
      <c r="I130" s="9"/>
      <c r="J130" s="15"/>
      <c r="K130" s="15"/>
      <c r="L130" s="15"/>
      <c r="M130" s="15"/>
      <c r="N130" s="15"/>
      <c r="O130" s="15"/>
      <c r="P130" s="15"/>
      <c r="Q130" s="15"/>
      <c r="R130" s="15"/>
      <c r="S130" s="15"/>
      <c r="T130" s="67"/>
      <c r="U130" s="15"/>
      <c r="V130" s="15"/>
      <c r="W130" s="15"/>
      <c r="X130" s="15"/>
      <c r="Y130" s="21"/>
      <c r="Z130" s="15"/>
      <c r="AA130" s="21"/>
      <c r="AB130" s="15"/>
      <c r="AC130" s="78"/>
      <c r="AD130" s="15"/>
      <c r="AE130" s="15"/>
      <c r="AF130" s="21"/>
      <c r="AG130" s="15"/>
      <c r="AH130" s="15"/>
      <c r="AI130" s="21"/>
      <c r="AJ130" s="15"/>
      <c r="AK130" s="15"/>
      <c r="AL130" s="15"/>
      <c r="AM130" s="12"/>
      <c r="AN130" s="9"/>
      <c r="AO130" s="156"/>
      <c r="AP130" s="156"/>
      <c r="AQ130" s="156"/>
      <c r="AR130" s="156"/>
      <c r="AS130" s="156"/>
      <c r="AT130" s="156"/>
      <c r="AU130" s="156"/>
      <c r="AV130" s="156"/>
      <c r="AW130" s="156"/>
      <c r="AX130" s="156"/>
      <c r="AY130" s="156"/>
      <c r="AZ130" s="156"/>
      <c r="BA130" s="156"/>
      <c r="BB130" s="9"/>
      <c r="BC130" s="9"/>
      <c r="BD130" s="9"/>
      <c r="BE130" s="9"/>
      <c r="BF130" s="9"/>
      <c r="BG130" s="44"/>
      <c r="BH130" s="57"/>
      <c r="BI130" s="44"/>
      <c r="BJ130" s="9"/>
      <c r="BK130" s="9"/>
      <c r="BL130" s="9"/>
      <c r="BM130" s="9"/>
      <c r="BN130" s="9"/>
      <c r="BO130" s="9"/>
      <c r="BP130" s="9"/>
      <c r="BQ130" s="57"/>
      <c r="BR130" s="44"/>
      <c r="BS130" s="44"/>
      <c r="BT130" s="9"/>
      <c r="BU130" s="22"/>
      <c r="BV130" s="157"/>
      <c r="BW130" s="9"/>
      <c r="BX130" s="22"/>
      <c r="BY130" s="155"/>
      <c r="BZ130" s="20"/>
      <c r="CA130" s="11"/>
      <c r="CB130" s="8"/>
      <c r="CC130" s="2">
        <v>0</v>
      </c>
      <c r="CD130" s="2">
        <v>0</v>
      </c>
      <c r="CE130" s="2">
        <v>0</v>
      </c>
      <c r="CF130" s="2">
        <v>0</v>
      </c>
      <c r="CG130" s="13"/>
      <c r="CH130" s="10"/>
      <c r="CI130" s="20"/>
      <c r="CJ130" s="54"/>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row>
    <row r="131" spans="1:112" s="5" customFormat="1" ht="40.4" customHeight="1" x14ac:dyDescent="0.25">
      <c r="A131" s="69"/>
      <c r="B131" s="69"/>
      <c r="C131" s="69"/>
      <c r="D131" s="73"/>
      <c r="E131" s="155"/>
      <c r="F131" s="23"/>
      <c r="G131" s="15"/>
      <c r="H131" s="23"/>
      <c r="I131" s="9"/>
      <c r="J131" s="15"/>
      <c r="K131" s="15"/>
      <c r="L131" s="15"/>
      <c r="M131" s="15"/>
      <c r="N131" s="15"/>
      <c r="O131" s="15"/>
      <c r="P131" s="15"/>
      <c r="Q131" s="15"/>
      <c r="R131" s="15"/>
      <c r="S131" s="15"/>
      <c r="T131" s="67"/>
      <c r="U131" s="15"/>
      <c r="V131" s="15"/>
      <c r="W131" s="15"/>
      <c r="X131" s="15"/>
      <c r="Y131" s="21"/>
      <c r="Z131" s="15"/>
      <c r="AA131" s="21"/>
      <c r="AB131" s="15"/>
      <c r="AC131" s="78"/>
      <c r="AD131" s="15"/>
      <c r="AE131" s="15"/>
      <c r="AF131" s="21"/>
      <c r="AG131" s="15"/>
      <c r="AH131" s="15"/>
      <c r="AI131" s="21"/>
      <c r="AJ131" s="15"/>
      <c r="AK131" s="15"/>
      <c r="AL131" s="15"/>
      <c r="AM131" s="12"/>
      <c r="AN131" s="9"/>
      <c r="AO131" s="156"/>
      <c r="AP131" s="156"/>
      <c r="AQ131" s="156"/>
      <c r="AR131" s="156"/>
      <c r="AS131" s="156"/>
      <c r="AT131" s="156"/>
      <c r="AU131" s="156"/>
      <c r="AV131" s="156"/>
      <c r="AW131" s="156"/>
      <c r="AX131" s="156"/>
      <c r="AY131" s="156"/>
      <c r="AZ131" s="156"/>
      <c r="BA131" s="156"/>
      <c r="BB131" s="9"/>
      <c r="BC131" s="9"/>
      <c r="BD131" s="9"/>
      <c r="BE131" s="9"/>
      <c r="BF131" s="9"/>
      <c r="BG131" s="44"/>
      <c r="BH131" s="57"/>
      <c r="BI131" s="44"/>
      <c r="BJ131" s="9"/>
      <c r="BK131" s="9"/>
      <c r="BL131" s="9"/>
      <c r="BM131" s="9"/>
      <c r="BN131" s="9"/>
      <c r="BO131" s="9"/>
      <c r="BP131" s="9"/>
      <c r="BQ131" s="57"/>
      <c r="BR131" s="44"/>
      <c r="BS131" s="44"/>
      <c r="BT131" s="9"/>
      <c r="BU131" s="22"/>
      <c r="BV131" s="157"/>
      <c r="BW131" s="9"/>
      <c r="BX131" s="22"/>
      <c r="BY131" s="155"/>
      <c r="BZ131" s="20"/>
      <c r="CA131" s="11"/>
      <c r="CB131" s="8"/>
      <c r="CC131" s="2">
        <v>0</v>
      </c>
      <c r="CD131" s="2">
        <v>0</v>
      </c>
      <c r="CE131" s="2">
        <v>0</v>
      </c>
      <c r="CF131" s="2">
        <v>0</v>
      </c>
      <c r="CG131" s="13"/>
      <c r="CH131" s="10"/>
      <c r="CI131" s="20"/>
      <c r="CJ131" s="54"/>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row>
    <row r="132" spans="1:112" s="5" customFormat="1" ht="40.4" customHeight="1" x14ac:dyDescent="0.25">
      <c r="A132" s="69"/>
      <c r="B132" s="69"/>
      <c r="C132" s="69"/>
      <c r="D132" s="73"/>
      <c r="E132" s="155"/>
      <c r="F132" s="23"/>
      <c r="G132" s="15"/>
      <c r="H132" s="23"/>
      <c r="I132" s="9"/>
      <c r="J132" s="15"/>
      <c r="K132" s="15"/>
      <c r="L132" s="15"/>
      <c r="M132" s="15"/>
      <c r="N132" s="15"/>
      <c r="O132" s="15"/>
      <c r="P132" s="15"/>
      <c r="Q132" s="15"/>
      <c r="R132" s="15"/>
      <c r="S132" s="15"/>
      <c r="T132" s="67"/>
      <c r="U132" s="15"/>
      <c r="V132" s="15"/>
      <c r="W132" s="15"/>
      <c r="X132" s="15"/>
      <c r="Y132" s="21"/>
      <c r="Z132" s="15"/>
      <c r="AA132" s="21"/>
      <c r="AB132" s="15"/>
      <c r="AC132" s="78"/>
      <c r="AD132" s="15"/>
      <c r="AE132" s="15"/>
      <c r="AF132" s="21"/>
      <c r="AG132" s="15"/>
      <c r="AH132" s="15"/>
      <c r="AI132" s="21"/>
      <c r="AJ132" s="15"/>
      <c r="AK132" s="15"/>
      <c r="AL132" s="15"/>
      <c r="AM132" s="12"/>
      <c r="AN132" s="9"/>
      <c r="AO132" s="156"/>
      <c r="AP132" s="156"/>
      <c r="AQ132" s="156"/>
      <c r="AR132" s="156"/>
      <c r="AS132" s="156"/>
      <c r="AT132" s="156"/>
      <c r="AU132" s="156"/>
      <c r="AV132" s="156"/>
      <c r="AW132" s="156"/>
      <c r="AX132" s="156"/>
      <c r="AY132" s="156"/>
      <c r="AZ132" s="156"/>
      <c r="BA132" s="156"/>
      <c r="BB132" s="9"/>
      <c r="BC132" s="9"/>
      <c r="BD132" s="9"/>
      <c r="BE132" s="9"/>
      <c r="BF132" s="9"/>
      <c r="BG132" s="44"/>
      <c r="BH132" s="57"/>
      <c r="BI132" s="44"/>
      <c r="BJ132" s="9"/>
      <c r="BK132" s="9"/>
      <c r="BL132" s="9"/>
      <c r="BM132" s="9"/>
      <c r="BN132" s="9"/>
      <c r="BO132" s="9"/>
      <c r="BP132" s="9"/>
      <c r="BQ132" s="57"/>
      <c r="BR132" s="44"/>
      <c r="BS132" s="44"/>
      <c r="BT132" s="9"/>
      <c r="BU132" s="22"/>
      <c r="BV132" s="157"/>
      <c r="BW132" s="9"/>
      <c r="BX132" s="22"/>
      <c r="BY132" s="155"/>
      <c r="BZ132" s="20"/>
      <c r="CA132" s="11"/>
      <c r="CB132" s="8"/>
      <c r="CC132" s="2">
        <v>0</v>
      </c>
      <c r="CD132" s="2">
        <v>0</v>
      </c>
      <c r="CE132" s="2">
        <v>0</v>
      </c>
      <c r="CF132" s="2">
        <v>0</v>
      </c>
      <c r="CG132" s="13"/>
      <c r="CH132" s="10"/>
      <c r="CI132" s="20"/>
      <c r="CJ132" s="54"/>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row>
    <row r="133" spans="1:112" s="5" customFormat="1" ht="40.4" customHeight="1" x14ac:dyDescent="0.25">
      <c r="A133" s="69"/>
      <c r="B133" s="69"/>
      <c r="C133" s="69"/>
      <c r="D133" s="73"/>
      <c r="E133" s="155"/>
      <c r="F133" s="23"/>
      <c r="G133" s="15"/>
      <c r="H133" s="23"/>
      <c r="I133" s="9"/>
      <c r="J133" s="15"/>
      <c r="K133" s="15"/>
      <c r="L133" s="15"/>
      <c r="M133" s="15"/>
      <c r="N133" s="15"/>
      <c r="O133" s="15"/>
      <c r="P133" s="15"/>
      <c r="Q133" s="15"/>
      <c r="R133" s="15"/>
      <c r="S133" s="15"/>
      <c r="T133" s="67"/>
      <c r="U133" s="15"/>
      <c r="V133" s="15"/>
      <c r="W133" s="15"/>
      <c r="X133" s="15"/>
      <c r="Y133" s="21"/>
      <c r="Z133" s="15"/>
      <c r="AA133" s="21"/>
      <c r="AB133" s="15"/>
      <c r="AC133" s="78"/>
      <c r="AD133" s="15"/>
      <c r="AE133" s="15"/>
      <c r="AF133" s="21"/>
      <c r="AG133" s="15"/>
      <c r="AH133" s="15"/>
      <c r="AI133" s="21"/>
      <c r="AJ133" s="15"/>
      <c r="AK133" s="15"/>
      <c r="AL133" s="15"/>
      <c r="AM133" s="12"/>
      <c r="AN133" s="9"/>
      <c r="AO133" s="156"/>
      <c r="AP133" s="156"/>
      <c r="AQ133" s="156"/>
      <c r="AR133" s="156"/>
      <c r="AS133" s="156"/>
      <c r="AT133" s="156"/>
      <c r="AU133" s="156"/>
      <c r="AV133" s="156"/>
      <c r="AW133" s="156"/>
      <c r="AX133" s="156"/>
      <c r="AY133" s="156"/>
      <c r="AZ133" s="156"/>
      <c r="BA133" s="156"/>
      <c r="BB133" s="9"/>
      <c r="BC133" s="9"/>
      <c r="BD133" s="9"/>
      <c r="BE133" s="9"/>
      <c r="BF133" s="9"/>
      <c r="BG133" s="44"/>
      <c r="BH133" s="57"/>
      <c r="BI133" s="44"/>
      <c r="BJ133" s="9"/>
      <c r="BK133" s="9"/>
      <c r="BL133" s="9"/>
      <c r="BM133" s="9"/>
      <c r="BN133" s="9"/>
      <c r="BO133" s="9"/>
      <c r="BP133" s="9"/>
      <c r="BQ133" s="57"/>
      <c r="BR133" s="44"/>
      <c r="BS133" s="44"/>
      <c r="BT133" s="9"/>
      <c r="BU133" s="22"/>
      <c r="BV133" s="157"/>
      <c r="BW133" s="9"/>
      <c r="BX133" s="22"/>
      <c r="BY133" s="155"/>
      <c r="BZ133" s="20"/>
      <c r="CA133" s="11"/>
      <c r="CB133" s="8"/>
      <c r="CC133" s="2">
        <v>0</v>
      </c>
      <c r="CD133" s="2">
        <v>0</v>
      </c>
      <c r="CE133" s="2">
        <v>0</v>
      </c>
      <c r="CF133" s="2">
        <v>0</v>
      </c>
      <c r="CG133" s="13"/>
      <c r="CH133" s="10"/>
      <c r="CI133" s="20"/>
      <c r="CJ133" s="54"/>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row>
    <row r="134" spans="1:112" s="5" customFormat="1" ht="40.4" customHeight="1" x14ac:dyDescent="0.25">
      <c r="A134" s="69"/>
      <c r="B134" s="69"/>
      <c r="C134" s="69"/>
      <c r="D134" s="73"/>
      <c r="E134" s="155"/>
      <c r="F134" s="23"/>
      <c r="G134" s="15"/>
      <c r="H134" s="23"/>
      <c r="I134" s="9"/>
      <c r="J134" s="15"/>
      <c r="K134" s="15"/>
      <c r="L134" s="15"/>
      <c r="M134" s="15"/>
      <c r="N134" s="15"/>
      <c r="O134" s="15"/>
      <c r="P134" s="15"/>
      <c r="Q134" s="15"/>
      <c r="R134" s="15"/>
      <c r="S134" s="15"/>
      <c r="T134" s="67"/>
      <c r="U134" s="15"/>
      <c r="V134" s="15"/>
      <c r="W134" s="15"/>
      <c r="X134" s="15"/>
      <c r="Y134" s="21"/>
      <c r="Z134" s="15"/>
      <c r="AA134" s="21"/>
      <c r="AB134" s="15"/>
      <c r="AC134" s="78"/>
      <c r="AD134" s="15"/>
      <c r="AE134" s="15"/>
      <c r="AF134" s="21"/>
      <c r="AG134" s="15"/>
      <c r="AH134" s="15"/>
      <c r="AI134" s="21"/>
      <c r="AJ134" s="15"/>
      <c r="AK134" s="15"/>
      <c r="AL134" s="15"/>
      <c r="AM134" s="12"/>
      <c r="AN134" s="9"/>
      <c r="AO134" s="156"/>
      <c r="AP134" s="156"/>
      <c r="AQ134" s="156"/>
      <c r="AR134" s="156"/>
      <c r="AS134" s="156"/>
      <c r="AT134" s="156"/>
      <c r="AU134" s="156"/>
      <c r="AV134" s="156"/>
      <c r="AW134" s="156"/>
      <c r="AX134" s="156"/>
      <c r="AY134" s="156"/>
      <c r="AZ134" s="156"/>
      <c r="BA134" s="156"/>
      <c r="BB134" s="9"/>
      <c r="BC134" s="9"/>
      <c r="BD134" s="9"/>
      <c r="BE134" s="9"/>
      <c r="BF134" s="9"/>
      <c r="BG134" s="44"/>
      <c r="BH134" s="57"/>
      <c r="BI134" s="44"/>
      <c r="BJ134" s="9"/>
      <c r="BK134" s="9"/>
      <c r="BL134" s="9"/>
      <c r="BM134" s="9"/>
      <c r="BN134" s="9"/>
      <c r="BO134" s="9"/>
      <c r="BP134" s="9"/>
      <c r="BQ134" s="57"/>
      <c r="BR134" s="44"/>
      <c r="BS134" s="44"/>
      <c r="BT134" s="9"/>
      <c r="BU134" s="22"/>
      <c r="BV134" s="157"/>
      <c r="BW134" s="9"/>
      <c r="BX134" s="22"/>
      <c r="BY134" s="155"/>
      <c r="BZ134" s="20"/>
      <c r="CA134" s="11"/>
      <c r="CB134" s="8"/>
      <c r="CC134" s="2">
        <v>0</v>
      </c>
      <c r="CD134" s="2">
        <v>0</v>
      </c>
      <c r="CE134" s="2">
        <v>0</v>
      </c>
      <c r="CF134" s="2">
        <v>0</v>
      </c>
      <c r="CG134" s="13"/>
      <c r="CH134" s="10"/>
      <c r="CI134" s="20"/>
      <c r="CJ134" s="54"/>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row>
    <row r="135" spans="1:112" s="5" customFormat="1" ht="40.4" customHeight="1" x14ac:dyDescent="0.25">
      <c r="A135" s="69"/>
      <c r="B135" s="69"/>
      <c r="C135" s="69"/>
      <c r="D135" s="73"/>
      <c r="E135" s="155"/>
      <c r="F135" s="23"/>
      <c r="G135" s="15"/>
      <c r="H135" s="23"/>
      <c r="I135" s="9"/>
      <c r="J135" s="15"/>
      <c r="K135" s="15"/>
      <c r="L135" s="15"/>
      <c r="M135" s="15"/>
      <c r="N135" s="15"/>
      <c r="O135" s="15"/>
      <c r="P135" s="15"/>
      <c r="Q135" s="15"/>
      <c r="R135" s="15"/>
      <c r="S135" s="15"/>
      <c r="T135" s="67"/>
      <c r="U135" s="15"/>
      <c r="V135" s="15"/>
      <c r="W135" s="15"/>
      <c r="X135" s="15"/>
      <c r="Y135" s="21"/>
      <c r="Z135" s="15"/>
      <c r="AA135" s="21"/>
      <c r="AB135" s="15"/>
      <c r="AC135" s="78"/>
      <c r="AD135" s="15"/>
      <c r="AE135" s="15"/>
      <c r="AF135" s="21"/>
      <c r="AG135" s="15"/>
      <c r="AH135" s="15"/>
      <c r="AI135" s="21"/>
      <c r="AJ135" s="15"/>
      <c r="AK135" s="15"/>
      <c r="AL135" s="15"/>
      <c r="AM135" s="12"/>
      <c r="AN135" s="9"/>
      <c r="AO135" s="156"/>
      <c r="AP135" s="156"/>
      <c r="AQ135" s="156"/>
      <c r="AR135" s="156"/>
      <c r="AS135" s="156"/>
      <c r="AT135" s="156"/>
      <c r="AU135" s="156"/>
      <c r="AV135" s="156"/>
      <c r="AW135" s="156"/>
      <c r="AX135" s="156"/>
      <c r="AY135" s="156"/>
      <c r="AZ135" s="156"/>
      <c r="BA135" s="156"/>
      <c r="BB135" s="9"/>
      <c r="BC135" s="9"/>
      <c r="BD135" s="9"/>
      <c r="BE135" s="9"/>
      <c r="BF135" s="9"/>
      <c r="BG135" s="44"/>
      <c r="BH135" s="57"/>
      <c r="BI135" s="44"/>
      <c r="BJ135" s="9"/>
      <c r="BK135" s="9"/>
      <c r="BL135" s="9"/>
      <c r="BM135" s="9"/>
      <c r="BN135" s="9"/>
      <c r="BO135" s="9"/>
      <c r="BP135" s="9"/>
      <c r="BQ135" s="57"/>
      <c r="BR135" s="44"/>
      <c r="BS135" s="44"/>
      <c r="BT135" s="9"/>
      <c r="BU135" s="22"/>
      <c r="BV135" s="157"/>
      <c r="BW135" s="9"/>
      <c r="BX135" s="22"/>
      <c r="BY135" s="155"/>
      <c r="BZ135" s="20"/>
      <c r="CA135" s="11"/>
      <c r="CB135" s="8"/>
      <c r="CC135" s="2">
        <v>0</v>
      </c>
      <c r="CD135" s="2">
        <v>0</v>
      </c>
      <c r="CE135" s="2">
        <v>0</v>
      </c>
      <c r="CF135" s="2">
        <v>0</v>
      </c>
      <c r="CG135" s="13"/>
      <c r="CH135" s="10"/>
      <c r="CI135" s="20"/>
      <c r="CJ135" s="54"/>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row>
    <row r="136" spans="1:112" s="5" customFormat="1" ht="40.4" customHeight="1" x14ac:dyDescent="0.25">
      <c r="A136" s="69"/>
      <c r="B136" s="69"/>
      <c r="C136" s="69"/>
      <c r="D136" s="73"/>
      <c r="E136" s="155"/>
      <c r="F136" s="23"/>
      <c r="G136" s="15"/>
      <c r="H136" s="23"/>
      <c r="I136" s="9"/>
      <c r="J136" s="15"/>
      <c r="K136" s="15"/>
      <c r="L136" s="15"/>
      <c r="M136" s="15"/>
      <c r="N136" s="15"/>
      <c r="O136" s="15"/>
      <c r="P136" s="15"/>
      <c r="Q136" s="15"/>
      <c r="R136" s="15"/>
      <c r="S136" s="15"/>
      <c r="T136" s="67"/>
      <c r="U136" s="15"/>
      <c r="V136" s="15"/>
      <c r="W136" s="15"/>
      <c r="X136" s="15"/>
      <c r="Y136" s="21"/>
      <c r="Z136" s="15"/>
      <c r="AA136" s="21"/>
      <c r="AB136" s="15"/>
      <c r="AC136" s="78"/>
      <c r="AD136" s="15"/>
      <c r="AE136" s="15"/>
      <c r="AF136" s="21"/>
      <c r="AG136" s="15"/>
      <c r="AH136" s="15"/>
      <c r="AI136" s="21"/>
      <c r="AJ136" s="15"/>
      <c r="AK136" s="15"/>
      <c r="AL136" s="15"/>
      <c r="AM136" s="12"/>
      <c r="AN136" s="9"/>
      <c r="AO136" s="156"/>
      <c r="AP136" s="156"/>
      <c r="AQ136" s="156"/>
      <c r="AR136" s="156"/>
      <c r="AS136" s="156"/>
      <c r="AT136" s="156"/>
      <c r="AU136" s="156"/>
      <c r="AV136" s="156"/>
      <c r="AW136" s="156"/>
      <c r="AX136" s="156"/>
      <c r="AY136" s="156"/>
      <c r="AZ136" s="156"/>
      <c r="BA136" s="156"/>
      <c r="BB136" s="9"/>
      <c r="BC136" s="9"/>
      <c r="BD136" s="9"/>
      <c r="BE136" s="9"/>
      <c r="BF136" s="9"/>
      <c r="BG136" s="44"/>
      <c r="BH136" s="57"/>
      <c r="BI136" s="44"/>
      <c r="BJ136" s="9"/>
      <c r="BK136" s="9"/>
      <c r="BL136" s="9"/>
      <c r="BM136" s="9"/>
      <c r="BN136" s="9"/>
      <c r="BO136" s="9"/>
      <c r="BP136" s="9"/>
      <c r="BQ136" s="57"/>
      <c r="BR136" s="44"/>
      <c r="BS136" s="44"/>
      <c r="BT136" s="9"/>
      <c r="BU136" s="22"/>
      <c r="BV136" s="157"/>
      <c r="BW136" s="9"/>
      <c r="BX136" s="22"/>
      <c r="BY136" s="155"/>
      <c r="BZ136" s="20"/>
      <c r="CA136" s="11"/>
      <c r="CB136" s="8"/>
      <c r="CC136" s="2">
        <v>0</v>
      </c>
      <c r="CD136" s="2">
        <v>0</v>
      </c>
      <c r="CE136" s="2">
        <v>0</v>
      </c>
      <c r="CF136" s="2">
        <v>0</v>
      </c>
      <c r="CG136" s="13"/>
      <c r="CH136" s="10"/>
      <c r="CI136" s="20"/>
      <c r="CJ136" s="54"/>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row>
    <row r="137" spans="1:112" s="5" customFormat="1" ht="40.4" customHeight="1" x14ac:dyDescent="0.25">
      <c r="A137" s="69"/>
      <c r="B137" s="69"/>
      <c r="C137" s="69"/>
      <c r="D137" s="73"/>
      <c r="E137" s="155"/>
      <c r="F137" s="23"/>
      <c r="G137" s="15"/>
      <c r="H137" s="23"/>
      <c r="I137" s="9"/>
      <c r="J137" s="15"/>
      <c r="K137" s="15"/>
      <c r="L137" s="15"/>
      <c r="M137" s="15"/>
      <c r="N137" s="15"/>
      <c r="O137" s="15"/>
      <c r="P137" s="15"/>
      <c r="Q137" s="15"/>
      <c r="R137" s="15"/>
      <c r="S137" s="15"/>
      <c r="T137" s="67"/>
      <c r="U137" s="15"/>
      <c r="V137" s="15"/>
      <c r="W137" s="15"/>
      <c r="X137" s="15"/>
      <c r="Y137" s="21"/>
      <c r="Z137" s="15"/>
      <c r="AA137" s="21"/>
      <c r="AB137" s="15"/>
      <c r="AC137" s="78"/>
      <c r="AD137" s="15"/>
      <c r="AE137" s="15"/>
      <c r="AF137" s="21"/>
      <c r="AG137" s="15"/>
      <c r="AH137" s="15"/>
      <c r="AI137" s="21"/>
      <c r="AJ137" s="15"/>
      <c r="AK137" s="15"/>
      <c r="AL137" s="15"/>
      <c r="AM137" s="12"/>
      <c r="AN137" s="9"/>
      <c r="AO137" s="156"/>
      <c r="AP137" s="156"/>
      <c r="AQ137" s="156"/>
      <c r="AR137" s="156"/>
      <c r="AS137" s="156"/>
      <c r="AT137" s="156"/>
      <c r="AU137" s="156"/>
      <c r="AV137" s="156"/>
      <c r="AW137" s="156"/>
      <c r="AX137" s="156"/>
      <c r="AY137" s="156"/>
      <c r="AZ137" s="156"/>
      <c r="BA137" s="156"/>
      <c r="BB137" s="9"/>
      <c r="BC137" s="9"/>
      <c r="BD137" s="9"/>
      <c r="BE137" s="9"/>
      <c r="BF137" s="9"/>
      <c r="BG137" s="44"/>
      <c r="BH137" s="57"/>
      <c r="BI137" s="44"/>
      <c r="BJ137" s="9"/>
      <c r="BK137" s="9"/>
      <c r="BL137" s="9"/>
      <c r="BM137" s="9"/>
      <c r="BN137" s="9"/>
      <c r="BO137" s="9"/>
      <c r="BP137" s="9"/>
      <c r="BQ137" s="57"/>
      <c r="BR137" s="44"/>
      <c r="BS137" s="44"/>
      <c r="BT137" s="9"/>
      <c r="BU137" s="22"/>
      <c r="BV137" s="157"/>
      <c r="BW137" s="9"/>
      <c r="BX137" s="22"/>
      <c r="BY137" s="155"/>
      <c r="BZ137" s="20"/>
      <c r="CA137" s="11"/>
      <c r="CB137" s="8"/>
      <c r="CC137" s="2">
        <v>0</v>
      </c>
      <c r="CD137" s="2">
        <v>0</v>
      </c>
      <c r="CE137" s="2">
        <v>0</v>
      </c>
      <c r="CF137" s="2">
        <v>0</v>
      </c>
      <c r="CG137" s="13"/>
      <c r="CH137" s="10"/>
      <c r="CI137" s="20"/>
      <c r="CJ137" s="54"/>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row>
    <row r="138" spans="1:112" s="5" customFormat="1" ht="40.4" customHeight="1" x14ac:dyDescent="0.25">
      <c r="A138" s="69"/>
      <c r="B138" s="69"/>
      <c r="C138" s="69"/>
      <c r="D138" s="73"/>
      <c r="E138" s="155"/>
      <c r="F138" s="23"/>
      <c r="G138" s="15"/>
      <c r="H138" s="23"/>
      <c r="I138" s="9"/>
      <c r="J138" s="15"/>
      <c r="K138" s="15"/>
      <c r="L138" s="15"/>
      <c r="M138" s="15"/>
      <c r="N138" s="15"/>
      <c r="O138" s="15"/>
      <c r="P138" s="15"/>
      <c r="Q138" s="15"/>
      <c r="R138" s="15"/>
      <c r="S138" s="15"/>
      <c r="T138" s="67"/>
      <c r="U138" s="15"/>
      <c r="V138" s="15"/>
      <c r="W138" s="15"/>
      <c r="X138" s="15"/>
      <c r="Y138" s="21"/>
      <c r="Z138" s="15"/>
      <c r="AA138" s="21"/>
      <c r="AB138" s="15"/>
      <c r="AC138" s="78"/>
      <c r="AD138" s="15"/>
      <c r="AE138" s="15"/>
      <c r="AF138" s="21"/>
      <c r="AG138" s="15"/>
      <c r="AH138" s="15"/>
      <c r="AI138" s="21"/>
      <c r="AJ138" s="15"/>
      <c r="AK138" s="15"/>
      <c r="AL138" s="15"/>
      <c r="AM138" s="12"/>
      <c r="AN138" s="9"/>
      <c r="AO138" s="156"/>
      <c r="AP138" s="156"/>
      <c r="AQ138" s="156"/>
      <c r="AR138" s="156"/>
      <c r="AS138" s="156"/>
      <c r="AT138" s="156"/>
      <c r="AU138" s="156"/>
      <c r="AV138" s="156"/>
      <c r="AW138" s="156"/>
      <c r="AX138" s="156"/>
      <c r="AY138" s="156"/>
      <c r="AZ138" s="156"/>
      <c r="BA138" s="156"/>
      <c r="BB138" s="9"/>
      <c r="BC138" s="9"/>
      <c r="BD138" s="9"/>
      <c r="BE138" s="9"/>
      <c r="BF138" s="9"/>
      <c r="BG138" s="44"/>
      <c r="BH138" s="57"/>
      <c r="BI138" s="44"/>
      <c r="BJ138" s="9"/>
      <c r="BK138" s="9"/>
      <c r="BL138" s="9"/>
      <c r="BM138" s="9"/>
      <c r="BN138" s="9"/>
      <c r="BO138" s="9"/>
      <c r="BP138" s="9"/>
      <c r="BQ138" s="57"/>
      <c r="BR138" s="44"/>
      <c r="BS138" s="44"/>
      <c r="BT138" s="9"/>
      <c r="BU138" s="22"/>
      <c r="BV138" s="157"/>
      <c r="BW138" s="9"/>
      <c r="BX138" s="22"/>
      <c r="BY138" s="155"/>
      <c r="BZ138" s="20"/>
      <c r="CA138" s="11"/>
      <c r="CB138" s="8"/>
      <c r="CC138" s="2">
        <v>0</v>
      </c>
      <c r="CD138" s="2">
        <v>0</v>
      </c>
      <c r="CE138" s="2">
        <v>0</v>
      </c>
      <c r="CF138" s="2">
        <v>0</v>
      </c>
      <c r="CG138" s="13"/>
      <c r="CH138" s="10"/>
      <c r="CI138" s="20"/>
      <c r="CJ138" s="54"/>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row>
    <row r="139" spans="1:112" s="5" customFormat="1" ht="40.4" customHeight="1" x14ac:dyDescent="0.25">
      <c r="A139" s="69"/>
      <c r="B139" s="69"/>
      <c r="C139" s="69"/>
      <c r="D139" s="73"/>
      <c r="E139" s="155"/>
      <c r="F139" s="23"/>
      <c r="G139" s="15"/>
      <c r="H139" s="23"/>
      <c r="I139" s="9"/>
      <c r="J139" s="15"/>
      <c r="K139" s="15"/>
      <c r="L139" s="15"/>
      <c r="M139" s="15"/>
      <c r="N139" s="15"/>
      <c r="O139" s="15"/>
      <c r="P139" s="15"/>
      <c r="Q139" s="15"/>
      <c r="R139" s="15"/>
      <c r="S139" s="15"/>
      <c r="T139" s="67"/>
      <c r="U139" s="15"/>
      <c r="V139" s="15"/>
      <c r="W139" s="15"/>
      <c r="X139" s="15"/>
      <c r="Y139" s="21"/>
      <c r="Z139" s="15"/>
      <c r="AA139" s="21"/>
      <c r="AB139" s="15"/>
      <c r="AC139" s="78"/>
      <c r="AD139" s="15"/>
      <c r="AE139" s="15"/>
      <c r="AF139" s="21"/>
      <c r="AG139" s="15"/>
      <c r="AH139" s="15"/>
      <c r="AI139" s="21"/>
      <c r="AJ139" s="15"/>
      <c r="AK139" s="15"/>
      <c r="AL139" s="15"/>
      <c r="AM139" s="12"/>
      <c r="AN139" s="9"/>
      <c r="AO139" s="156"/>
      <c r="AP139" s="156"/>
      <c r="AQ139" s="156"/>
      <c r="AR139" s="156"/>
      <c r="AS139" s="156"/>
      <c r="AT139" s="156"/>
      <c r="AU139" s="156"/>
      <c r="AV139" s="156"/>
      <c r="AW139" s="156"/>
      <c r="AX139" s="156"/>
      <c r="AY139" s="156"/>
      <c r="AZ139" s="156"/>
      <c r="BA139" s="156"/>
      <c r="BB139" s="9"/>
      <c r="BC139" s="9"/>
      <c r="BD139" s="9"/>
      <c r="BE139" s="9"/>
      <c r="BF139" s="9"/>
      <c r="BG139" s="44"/>
      <c r="BH139" s="57"/>
      <c r="BI139" s="44"/>
      <c r="BJ139" s="9"/>
      <c r="BK139" s="9"/>
      <c r="BL139" s="9"/>
      <c r="BM139" s="9"/>
      <c r="BN139" s="9"/>
      <c r="BO139" s="9"/>
      <c r="BP139" s="9"/>
      <c r="BQ139" s="57"/>
      <c r="BR139" s="44"/>
      <c r="BS139" s="44"/>
      <c r="BT139" s="9"/>
      <c r="BU139" s="22"/>
      <c r="BV139" s="157"/>
      <c r="BW139" s="9"/>
      <c r="BX139" s="22"/>
      <c r="BY139" s="155"/>
      <c r="BZ139" s="20"/>
      <c r="CA139" s="11"/>
      <c r="CB139" s="8"/>
      <c r="CC139" s="2">
        <v>0</v>
      </c>
      <c r="CD139" s="2">
        <v>0</v>
      </c>
      <c r="CE139" s="2">
        <v>0</v>
      </c>
      <c r="CF139" s="2">
        <v>0</v>
      </c>
      <c r="CG139" s="13"/>
      <c r="CH139" s="10"/>
      <c r="CI139" s="20"/>
      <c r="CJ139" s="54"/>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row>
    <row r="140" spans="1:112" s="5" customFormat="1" ht="40.4" customHeight="1" x14ac:dyDescent="0.25">
      <c r="A140" s="69"/>
      <c r="B140" s="69"/>
      <c r="C140" s="69"/>
      <c r="D140" s="73"/>
      <c r="E140" s="155"/>
      <c r="F140" s="23"/>
      <c r="G140" s="15"/>
      <c r="H140" s="23"/>
      <c r="I140" s="9"/>
      <c r="J140" s="15"/>
      <c r="K140" s="15"/>
      <c r="L140" s="15"/>
      <c r="M140" s="15"/>
      <c r="N140" s="15"/>
      <c r="O140" s="15"/>
      <c r="P140" s="15"/>
      <c r="Q140" s="15"/>
      <c r="R140" s="15"/>
      <c r="S140" s="15"/>
      <c r="T140" s="67"/>
      <c r="U140" s="15"/>
      <c r="V140" s="15"/>
      <c r="W140" s="15"/>
      <c r="X140" s="15"/>
      <c r="Y140" s="21"/>
      <c r="Z140" s="15"/>
      <c r="AA140" s="21"/>
      <c r="AB140" s="15"/>
      <c r="AC140" s="78"/>
      <c r="AD140" s="15"/>
      <c r="AE140" s="15"/>
      <c r="AF140" s="21"/>
      <c r="AG140" s="15"/>
      <c r="AH140" s="15"/>
      <c r="AI140" s="21"/>
      <c r="AJ140" s="15"/>
      <c r="AK140" s="15"/>
      <c r="AL140" s="15"/>
      <c r="AM140" s="12"/>
      <c r="AN140" s="9"/>
      <c r="AO140" s="156"/>
      <c r="AP140" s="156"/>
      <c r="AQ140" s="156"/>
      <c r="AR140" s="156"/>
      <c r="AS140" s="156"/>
      <c r="AT140" s="156"/>
      <c r="AU140" s="156"/>
      <c r="AV140" s="156"/>
      <c r="AW140" s="156"/>
      <c r="AX140" s="156"/>
      <c r="AY140" s="156"/>
      <c r="AZ140" s="156"/>
      <c r="BA140" s="156"/>
      <c r="BB140" s="9"/>
      <c r="BC140" s="9"/>
      <c r="BD140" s="9"/>
      <c r="BE140" s="9"/>
      <c r="BF140" s="9"/>
      <c r="BG140" s="44"/>
      <c r="BH140" s="57"/>
      <c r="BI140" s="44"/>
      <c r="BJ140" s="9"/>
      <c r="BK140" s="9"/>
      <c r="BL140" s="9"/>
      <c r="BM140" s="9"/>
      <c r="BN140" s="9"/>
      <c r="BO140" s="9"/>
      <c r="BP140" s="9"/>
      <c r="BQ140" s="57"/>
      <c r="BR140" s="44"/>
      <c r="BS140" s="44"/>
      <c r="BT140" s="9"/>
      <c r="BU140" s="22"/>
      <c r="BV140" s="157"/>
      <c r="BW140" s="9"/>
      <c r="BX140" s="22"/>
      <c r="BY140" s="155"/>
      <c r="BZ140" s="20"/>
      <c r="CA140" s="11"/>
      <c r="CB140" s="8"/>
      <c r="CC140" s="2">
        <v>0</v>
      </c>
      <c r="CD140" s="2">
        <v>0</v>
      </c>
      <c r="CE140" s="2">
        <v>0</v>
      </c>
      <c r="CF140" s="2">
        <v>0</v>
      </c>
      <c r="CG140" s="13"/>
      <c r="CH140" s="10"/>
      <c r="CI140" s="20"/>
      <c r="CJ140" s="54"/>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row>
    <row r="141" spans="1:112" s="5" customFormat="1" ht="40.4" customHeight="1" x14ac:dyDescent="0.25">
      <c r="A141" s="69"/>
      <c r="B141" s="69"/>
      <c r="C141" s="69"/>
      <c r="D141" s="73"/>
      <c r="E141" s="155"/>
      <c r="F141" s="23"/>
      <c r="G141" s="15"/>
      <c r="H141" s="23"/>
      <c r="I141" s="9"/>
      <c r="J141" s="15"/>
      <c r="K141" s="15"/>
      <c r="L141" s="15"/>
      <c r="M141" s="15"/>
      <c r="N141" s="15"/>
      <c r="O141" s="15"/>
      <c r="P141" s="15"/>
      <c r="Q141" s="15"/>
      <c r="R141" s="15"/>
      <c r="S141" s="15"/>
      <c r="T141" s="67"/>
      <c r="U141" s="15"/>
      <c r="V141" s="15"/>
      <c r="W141" s="15"/>
      <c r="X141" s="15"/>
      <c r="Y141" s="21"/>
      <c r="Z141" s="15"/>
      <c r="AA141" s="21"/>
      <c r="AB141" s="15"/>
      <c r="AC141" s="78"/>
      <c r="AD141" s="15"/>
      <c r="AE141" s="15"/>
      <c r="AF141" s="21"/>
      <c r="AG141" s="15"/>
      <c r="AH141" s="15"/>
      <c r="AI141" s="21"/>
      <c r="AJ141" s="15"/>
      <c r="AK141" s="15"/>
      <c r="AL141" s="15"/>
      <c r="AM141" s="12"/>
      <c r="AN141" s="9"/>
      <c r="AO141" s="156"/>
      <c r="AP141" s="156"/>
      <c r="AQ141" s="156"/>
      <c r="AR141" s="156"/>
      <c r="AS141" s="156"/>
      <c r="AT141" s="156"/>
      <c r="AU141" s="156"/>
      <c r="AV141" s="156"/>
      <c r="AW141" s="156"/>
      <c r="AX141" s="156"/>
      <c r="AY141" s="156"/>
      <c r="AZ141" s="156"/>
      <c r="BA141" s="156"/>
      <c r="BB141" s="9"/>
      <c r="BC141" s="9"/>
      <c r="BD141" s="9"/>
      <c r="BE141" s="9"/>
      <c r="BF141" s="9"/>
      <c r="BG141" s="44"/>
      <c r="BH141" s="57"/>
      <c r="BI141" s="44"/>
      <c r="BJ141" s="9"/>
      <c r="BK141" s="9"/>
      <c r="BL141" s="9"/>
      <c r="BM141" s="9"/>
      <c r="BN141" s="9"/>
      <c r="BO141" s="9"/>
      <c r="BP141" s="9"/>
      <c r="BQ141" s="57"/>
      <c r="BR141" s="44"/>
      <c r="BS141" s="44"/>
      <c r="BT141" s="9"/>
      <c r="BU141" s="22"/>
      <c r="BV141" s="157"/>
      <c r="BW141" s="9"/>
      <c r="BX141" s="22"/>
      <c r="BY141" s="155"/>
      <c r="BZ141" s="20"/>
      <c r="CA141" s="11"/>
      <c r="CB141" s="8"/>
      <c r="CC141" s="2">
        <v>0</v>
      </c>
      <c r="CD141" s="2">
        <v>0</v>
      </c>
      <c r="CE141" s="2">
        <v>0</v>
      </c>
      <c r="CF141" s="2">
        <v>0</v>
      </c>
      <c r="CG141" s="13"/>
      <c r="CH141" s="10"/>
      <c r="CI141" s="20"/>
      <c r="CJ141" s="54"/>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row>
    <row r="142" spans="1:112" s="5" customFormat="1" ht="40.4" customHeight="1" x14ac:dyDescent="0.25">
      <c r="A142" s="69"/>
      <c r="B142" s="69"/>
      <c r="C142" s="69"/>
      <c r="D142" s="73"/>
      <c r="E142" s="155"/>
      <c r="F142" s="23"/>
      <c r="G142" s="15"/>
      <c r="H142" s="23"/>
      <c r="I142" s="9"/>
      <c r="J142" s="15"/>
      <c r="K142" s="15"/>
      <c r="L142" s="15"/>
      <c r="M142" s="15"/>
      <c r="N142" s="15"/>
      <c r="O142" s="15"/>
      <c r="P142" s="15"/>
      <c r="Q142" s="15"/>
      <c r="R142" s="15"/>
      <c r="S142" s="15"/>
      <c r="T142" s="67"/>
      <c r="U142" s="15"/>
      <c r="V142" s="15"/>
      <c r="W142" s="15"/>
      <c r="X142" s="15"/>
      <c r="Y142" s="21"/>
      <c r="Z142" s="15"/>
      <c r="AA142" s="21"/>
      <c r="AB142" s="15"/>
      <c r="AC142" s="78"/>
      <c r="AD142" s="15"/>
      <c r="AE142" s="15"/>
      <c r="AF142" s="21"/>
      <c r="AG142" s="15"/>
      <c r="AH142" s="15"/>
      <c r="AI142" s="21"/>
      <c r="AJ142" s="15"/>
      <c r="AK142" s="15"/>
      <c r="AL142" s="15"/>
      <c r="AM142" s="12"/>
      <c r="AN142" s="9"/>
      <c r="AO142" s="156"/>
      <c r="AP142" s="156"/>
      <c r="AQ142" s="156"/>
      <c r="AR142" s="156"/>
      <c r="AS142" s="156"/>
      <c r="AT142" s="156"/>
      <c r="AU142" s="156"/>
      <c r="AV142" s="156"/>
      <c r="AW142" s="156"/>
      <c r="AX142" s="156"/>
      <c r="AY142" s="156"/>
      <c r="AZ142" s="156"/>
      <c r="BA142" s="156"/>
      <c r="BB142" s="9"/>
      <c r="BC142" s="9"/>
      <c r="BD142" s="9"/>
      <c r="BE142" s="9"/>
      <c r="BF142" s="9"/>
      <c r="BG142" s="44"/>
      <c r="BH142" s="57"/>
      <c r="BI142" s="44"/>
      <c r="BJ142" s="9"/>
      <c r="BK142" s="9"/>
      <c r="BL142" s="9"/>
      <c r="BM142" s="9"/>
      <c r="BN142" s="9"/>
      <c r="BO142" s="9"/>
      <c r="BP142" s="9"/>
      <c r="BQ142" s="57"/>
      <c r="BR142" s="44"/>
      <c r="BS142" s="44"/>
      <c r="BT142" s="9"/>
      <c r="BU142" s="22"/>
      <c r="BV142" s="157"/>
      <c r="BW142" s="9"/>
      <c r="BX142" s="22"/>
      <c r="BY142" s="155"/>
      <c r="BZ142" s="20"/>
      <c r="CA142" s="11"/>
      <c r="CB142" s="8"/>
      <c r="CC142" s="2">
        <v>0</v>
      </c>
      <c r="CD142" s="2">
        <v>0</v>
      </c>
      <c r="CE142" s="2">
        <v>0</v>
      </c>
      <c r="CF142" s="2">
        <v>0</v>
      </c>
      <c r="CG142" s="13"/>
      <c r="CH142" s="10"/>
      <c r="CI142" s="20"/>
      <c r="CJ142" s="54"/>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row>
    <row r="143" spans="1:112" s="5" customFormat="1" ht="40.4" customHeight="1" x14ac:dyDescent="0.25">
      <c r="A143" s="69"/>
      <c r="B143" s="69"/>
      <c r="C143" s="69"/>
      <c r="D143" s="73"/>
      <c r="E143" s="155"/>
      <c r="F143" s="23"/>
      <c r="G143" s="15"/>
      <c r="H143" s="23"/>
      <c r="I143" s="9"/>
      <c r="J143" s="15"/>
      <c r="K143" s="15"/>
      <c r="L143" s="15"/>
      <c r="M143" s="15"/>
      <c r="N143" s="15"/>
      <c r="O143" s="15"/>
      <c r="P143" s="15"/>
      <c r="Q143" s="15"/>
      <c r="R143" s="15"/>
      <c r="S143" s="15"/>
      <c r="T143" s="67"/>
      <c r="U143" s="15"/>
      <c r="V143" s="15"/>
      <c r="W143" s="15"/>
      <c r="X143" s="15"/>
      <c r="Y143" s="21"/>
      <c r="Z143" s="15"/>
      <c r="AA143" s="21"/>
      <c r="AB143" s="15"/>
      <c r="AC143" s="78"/>
      <c r="AD143" s="15"/>
      <c r="AE143" s="15"/>
      <c r="AF143" s="21"/>
      <c r="AG143" s="15"/>
      <c r="AH143" s="15"/>
      <c r="AI143" s="21"/>
      <c r="AJ143" s="15"/>
      <c r="AK143" s="15"/>
      <c r="AL143" s="15"/>
      <c r="AM143" s="12"/>
      <c r="AN143" s="9"/>
      <c r="AO143" s="156"/>
      <c r="AP143" s="156"/>
      <c r="AQ143" s="156"/>
      <c r="AR143" s="156"/>
      <c r="AS143" s="156"/>
      <c r="AT143" s="156"/>
      <c r="AU143" s="156"/>
      <c r="AV143" s="156"/>
      <c r="AW143" s="156"/>
      <c r="AX143" s="156"/>
      <c r="AY143" s="156"/>
      <c r="AZ143" s="156"/>
      <c r="BA143" s="156"/>
      <c r="BB143" s="9"/>
      <c r="BC143" s="9"/>
      <c r="BD143" s="9"/>
      <c r="BE143" s="9"/>
      <c r="BF143" s="9"/>
      <c r="BG143" s="44"/>
      <c r="BH143" s="57"/>
      <c r="BI143" s="44"/>
      <c r="BJ143" s="9"/>
      <c r="BK143" s="9"/>
      <c r="BL143" s="9"/>
      <c r="BM143" s="9"/>
      <c r="BN143" s="9"/>
      <c r="BO143" s="9"/>
      <c r="BP143" s="9"/>
      <c r="BQ143" s="57"/>
      <c r="BR143" s="44"/>
      <c r="BS143" s="44"/>
      <c r="BT143" s="9"/>
      <c r="BU143" s="22"/>
      <c r="BV143" s="157"/>
      <c r="BW143" s="9"/>
      <c r="BX143" s="22"/>
      <c r="BY143" s="155"/>
      <c r="BZ143" s="20"/>
      <c r="CA143" s="11"/>
      <c r="CB143" s="8"/>
      <c r="CC143" s="2">
        <v>0</v>
      </c>
      <c r="CD143" s="2">
        <v>0</v>
      </c>
      <c r="CE143" s="2">
        <v>0</v>
      </c>
      <c r="CF143" s="2">
        <v>0</v>
      </c>
      <c r="CG143" s="13"/>
      <c r="CH143" s="10"/>
      <c r="CI143" s="20"/>
      <c r="CJ143" s="54"/>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row>
    <row r="144" spans="1:112" s="5" customFormat="1" ht="40.4" customHeight="1" x14ac:dyDescent="0.25">
      <c r="A144" s="69"/>
      <c r="B144" s="69"/>
      <c r="C144" s="69"/>
      <c r="D144" s="73"/>
      <c r="E144" s="155"/>
      <c r="F144" s="23"/>
      <c r="G144" s="15"/>
      <c r="H144" s="23"/>
      <c r="I144" s="9"/>
      <c r="J144" s="15"/>
      <c r="K144" s="15"/>
      <c r="L144" s="15"/>
      <c r="M144" s="15"/>
      <c r="N144" s="15"/>
      <c r="O144" s="15"/>
      <c r="P144" s="15"/>
      <c r="Q144" s="15"/>
      <c r="R144" s="15"/>
      <c r="S144" s="15"/>
      <c r="T144" s="67"/>
      <c r="U144" s="15"/>
      <c r="V144" s="15"/>
      <c r="W144" s="15"/>
      <c r="X144" s="15"/>
      <c r="Y144" s="21"/>
      <c r="Z144" s="15"/>
      <c r="AA144" s="21"/>
      <c r="AB144" s="15"/>
      <c r="AC144" s="78"/>
      <c r="AD144" s="15"/>
      <c r="AE144" s="15"/>
      <c r="AF144" s="21"/>
      <c r="AG144" s="15"/>
      <c r="AH144" s="15"/>
      <c r="AI144" s="21"/>
      <c r="AJ144" s="15"/>
      <c r="AK144" s="15"/>
      <c r="AL144" s="15"/>
      <c r="AM144" s="12"/>
      <c r="AN144" s="9"/>
      <c r="AO144" s="156"/>
      <c r="AP144" s="156"/>
      <c r="AQ144" s="156"/>
      <c r="AR144" s="156"/>
      <c r="AS144" s="156"/>
      <c r="AT144" s="156"/>
      <c r="AU144" s="156"/>
      <c r="AV144" s="156"/>
      <c r="AW144" s="156"/>
      <c r="AX144" s="156"/>
      <c r="AY144" s="156"/>
      <c r="AZ144" s="156"/>
      <c r="BA144" s="156"/>
      <c r="BB144" s="9"/>
      <c r="BC144" s="9"/>
      <c r="BD144" s="9"/>
      <c r="BE144" s="9"/>
      <c r="BF144" s="9"/>
      <c r="BG144" s="44"/>
      <c r="BH144" s="57"/>
      <c r="BI144" s="44"/>
      <c r="BJ144" s="9"/>
      <c r="BK144" s="9"/>
      <c r="BL144" s="9"/>
      <c r="BM144" s="9"/>
      <c r="BN144" s="9"/>
      <c r="BO144" s="9"/>
      <c r="BP144" s="9"/>
      <c r="BQ144" s="57"/>
      <c r="BR144" s="44"/>
      <c r="BS144" s="44"/>
      <c r="BT144" s="9"/>
      <c r="BU144" s="22"/>
      <c r="BV144" s="157"/>
      <c r="BW144" s="9"/>
      <c r="BX144" s="22"/>
      <c r="BY144" s="155"/>
      <c r="BZ144" s="20"/>
      <c r="CA144" s="11"/>
      <c r="CB144" s="8"/>
      <c r="CC144" s="2">
        <v>0</v>
      </c>
      <c r="CD144" s="2">
        <v>0</v>
      </c>
      <c r="CE144" s="2">
        <v>0</v>
      </c>
      <c r="CF144" s="2">
        <v>0</v>
      </c>
      <c r="CG144" s="13"/>
      <c r="CH144" s="10"/>
      <c r="CI144" s="20"/>
      <c r="CJ144" s="54"/>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row>
    <row r="145" spans="1:112" s="5" customFormat="1" ht="40.4" customHeight="1" x14ac:dyDescent="0.25">
      <c r="A145" s="69"/>
      <c r="B145" s="69"/>
      <c r="C145" s="69"/>
      <c r="D145" s="73"/>
      <c r="E145" s="155"/>
      <c r="F145" s="23"/>
      <c r="G145" s="15"/>
      <c r="H145" s="23"/>
      <c r="I145" s="9"/>
      <c r="J145" s="15"/>
      <c r="K145" s="15"/>
      <c r="L145" s="15"/>
      <c r="M145" s="15"/>
      <c r="N145" s="15"/>
      <c r="O145" s="15"/>
      <c r="P145" s="15"/>
      <c r="Q145" s="15"/>
      <c r="R145" s="15"/>
      <c r="S145" s="15"/>
      <c r="T145" s="67"/>
      <c r="U145" s="15"/>
      <c r="V145" s="15"/>
      <c r="W145" s="15"/>
      <c r="X145" s="15"/>
      <c r="Y145" s="21"/>
      <c r="Z145" s="15"/>
      <c r="AA145" s="21"/>
      <c r="AB145" s="15"/>
      <c r="AC145" s="78"/>
      <c r="AD145" s="15"/>
      <c r="AE145" s="15"/>
      <c r="AF145" s="21"/>
      <c r="AG145" s="15"/>
      <c r="AH145" s="15"/>
      <c r="AI145" s="21"/>
      <c r="AJ145" s="15"/>
      <c r="AK145" s="15"/>
      <c r="AL145" s="15"/>
      <c r="AM145" s="12"/>
      <c r="AN145" s="9"/>
      <c r="AO145" s="156"/>
      <c r="AP145" s="156"/>
      <c r="AQ145" s="156"/>
      <c r="AR145" s="156"/>
      <c r="AS145" s="156"/>
      <c r="AT145" s="156"/>
      <c r="AU145" s="156"/>
      <c r="AV145" s="156"/>
      <c r="AW145" s="156"/>
      <c r="AX145" s="156"/>
      <c r="AY145" s="156"/>
      <c r="AZ145" s="156"/>
      <c r="BA145" s="156"/>
      <c r="BB145" s="9"/>
      <c r="BC145" s="9"/>
      <c r="BD145" s="9"/>
      <c r="BE145" s="9"/>
      <c r="BF145" s="9"/>
      <c r="BG145" s="44"/>
      <c r="BH145" s="57"/>
      <c r="BI145" s="44"/>
      <c r="BJ145" s="9"/>
      <c r="BK145" s="9"/>
      <c r="BL145" s="9"/>
      <c r="BM145" s="9"/>
      <c r="BN145" s="9"/>
      <c r="BO145" s="9"/>
      <c r="BP145" s="9"/>
      <c r="BQ145" s="57"/>
      <c r="BR145" s="44"/>
      <c r="BS145" s="44"/>
      <c r="BT145" s="9"/>
      <c r="BU145" s="22"/>
      <c r="BV145" s="157"/>
      <c r="BW145" s="9"/>
      <c r="BX145" s="22"/>
      <c r="BY145" s="155"/>
      <c r="BZ145" s="20"/>
      <c r="CA145" s="11"/>
      <c r="CB145" s="8"/>
      <c r="CC145" s="2">
        <v>0</v>
      </c>
      <c r="CD145" s="2">
        <v>0</v>
      </c>
      <c r="CE145" s="2">
        <v>0</v>
      </c>
      <c r="CF145" s="2">
        <v>0</v>
      </c>
      <c r="CG145" s="13"/>
      <c r="CH145" s="10"/>
      <c r="CI145" s="20"/>
      <c r="CJ145" s="54"/>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row>
    <row r="146" spans="1:112" s="5" customFormat="1" ht="40.4" customHeight="1" x14ac:dyDescent="0.25">
      <c r="A146" s="69"/>
      <c r="B146" s="69"/>
      <c r="C146" s="69"/>
      <c r="D146" s="73"/>
      <c r="E146" s="155"/>
      <c r="F146" s="23"/>
      <c r="G146" s="15"/>
      <c r="H146" s="23"/>
      <c r="I146" s="9"/>
      <c r="J146" s="15"/>
      <c r="K146" s="15"/>
      <c r="L146" s="15"/>
      <c r="M146" s="15"/>
      <c r="N146" s="15"/>
      <c r="O146" s="15"/>
      <c r="P146" s="15"/>
      <c r="Q146" s="15"/>
      <c r="R146" s="15"/>
      <c r="S146" s="15"/>
      <c r="T146" s="67"/>
      <c r="U146" s="15"/>
      <c r="V146" s="15"/>
      <c r="W146" s="15"/>
      <c r="X146" s="15"/>
      <c r="Y146" s="21"/>
      <c r="Z146" s="15"/>
      <c r="AA146" s="21"/>
      <c r="AB146" s="15"/>
      <c r="AC146" s="78"/>
      <c r="AD146" s="15"/>
      <c r="AE146" s="15"/>
      <c r="AF146" s="21"/>
      <c r="AG146" s="15"/>
      <c r="AH146" s="15"/>
      <c r="AI146" s="21"/>
      <c r="AJ146" s="15"/>
      <c r="AK146" s="15"/>
      <c r="AL146" s="15"/>
      <c r="AM146" s="12"/>
      <c r="AN146" s="9"/>
      <c r="AO146" s="156"/>
      <c r="AP146" s="156"/>
      <c r="AQ146" s="156"/>
      <c r="AR146" s="156"/>
      <c r="AS146" s="156"/>
      <c r="AT146" s="156"/>
      <c r="AU146" s="156"/>
      <c r="AV146" s="156"/>
      <c r="AW146" s="156"/>
      <c r="AX146" s="156"/>
      <c r="AY146" s="156"/>
      <c r="AZ146" s="156"/>
      <c r="BA146" s="156"/>
      <c r="BB146" s="9"/>
      <c r="BC146" s="9"/>
      <c r="BD146" s="9"/>
      <c r="BE146" s="9"/>
      <c r="BF146" s="9"/>
      <c r="BG146" s="44"/>
      <c r="BH146" s="57"/>
      <c r="BI146" s="44"/>
      <c r="BJ146" s="9"/>
      <c r="BK146" s="9"/>
      <c r="BL146" s="9"/>
      <c r="BM146" s="9"/>
      <c r="BN146" s="9"/>
      <c r="BO146" s="9"/>
      <c r="BP146" s="9"/>
      <c r="BQ146" s="57"/>
      <c r="BR146" s="44"/>
      <c r="BS146" s="44"/>
      <c r="BT146" s="9"/>
      <c r="BU146" s="22"/>
      <c r="BV146" s="157"/>
      <c r="BW146" s="9"/>
      <c r="BX146" s="22"/>
      <c r="BY146" s="155"/>
      <c r="BZ146" s="20"/>
      <c r="CA146" s="11"/>
      <c r="CB146" s="8"/>
      <c r="CC146" s="2">
        <v>0</v>
      </c>
      <c r="CD146" s="2">
        <v>0</v>
      </c>
      <c r="CE146" s="2">
        <v>0</v>
      </c>
      <c r="CF146" s="2">
        <v>0</v>
      </c>
      <c r="CG146" s="13"/>
      <c r="CH146" s="10"/>
      <c r="CI146" s="20"/>
      <c r="CJ146" s="54"/>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row>
    <row r="147" spans="1:112" s="5" customFormat="1" ht="40.4" customHeight="1" x14ac:dyDescent="0.25">
      <c r="A147" s="69"/>
      <c r="B147" s="69"/>
      <c r="C147" s="69"/>
      <c r="D147" s="73"/>
      <c r="E147" s="155"/>
      <c r="F147" s="23"/>
      <c r="G147" s="15"/>
      <c r="H147" s="23"/>
      <c r="I147" s="9"/>
      <c r="J147" s="15"/>
      <c r="K147" s="15"/>
      <c r="L147" s="15"/>
      <c r="M147" s="15"/>
      <c r="N147" s="15"/>
      <c r="O147" s="15"/>
      <c r="P147" s="15"/>
      <c r="Q147" s="15"/>
      <c r="R147" s="15"/>
      <c r="S147" s="15"/>
      <c r="T147" s="67"/>
      <c r="U147" s="15"/>
      <c r="V147" s="15"/>
      <c r="W147" s="15"/>
      <c r="X147" s="15"/>
      <c r="Y147" s="21"/>
      <c r="Z147" s="15"/>
      <c r="AA147" s="21"/>
      <c r="AB147" s="15"/>
      <c r="AC147" s="78"/>
      <c r="AD147" s="15"/>
      <c r="AE147" s="15"/>
      <c r="AF147" s="21"/>
      <c r="AG147" s="15"/>
      <c r="AH147" s="15"/>
      <c r="AI147" s="21"/>
      <c r="AJ147" s="15"/>
      <c r="AK147" s="15"/>
      <c r="AL147" s="15"/>
      <c r="AM147" s="12"/>
      <c r="AN147" s="9"/>
      <c r="AO147" s="156"/>
      <c r="AP147" s="156"/>
      <c r="AQ147" s="156"/>
      <c r="AR147" s="156"/>
      <c r="AS147" s="156"/>
      <c r="AT147" s="156"/>
      <c r="AU147" s="156"/>
      <c r="AV147" s="156"/>
      <c r="AW147" s="156"/>
      <c r="AX147" s="156"/>
      <c r="AY147" s="156"/>
      <c r="AZ147" s="156"/>
      <c r="BA147" s="156"/>
      <c r="BB147" s="9"/>
      <c r="BC147" s="9"/>
      <c r="BD147" s="9"/>
      <c r="BE147" s="9"/>
      <c r="BF147" s="9"/>
      <c r="BG147" s="44"/>
      <c r="BH147" s="57"/>
      <c r="BI147" s="44"/>
      <c r="BJ147" s="9"/>
      <c r="BK147" s="9"/>
      <c r="BL147" s="9"/>
      <c r="BM147" s="9"/>
      <c r="BN147" s="9"/>
      <c r="BO147" s="9"/>
      <c r="BP147" s="9"/>
      <c r="BQ147" s="57"/>
      <c r="BR147" s="44"/>
      <c r="BS147" s="44"/>
      <c r="BT147" s="9"/>
      <c r="BU147" s="22"/>
      <c r="BV147" s="157"/>
      <c r="BW147" s="9"/>
      <c r="BX147" s="22"/>
      <c r="BY147" s="155"/>
      <c r="BZ147" s="20"/>
      <c r="CA147" s="11"/>
      <c r="CB147" s="8"/>
      <c r="CC147" s="2">
        <v>0</v>
      </c>
      <c r="CD147" s="2">
        <v>0</v>
      </c>
      <c r="CE147" s="2">
        <v>0</v>
      </c>
      <c r="CF147" s="2">
        <v>0</v>
      </c>
      <c r="CG147" s="13"/>
      <c r="CH147" s="10"/>
      <c r="CI147" s="20"/>
      <c r="CJ147" s="54"/>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row>
    <row r="148" spans="1:112" s="5" customFormat="1" ht="40.4" customHeight="1" x14ac:dyDescent="0.25">
      <c r="A148" s="69"/>
      <c r="B148" s="69"/>
      <c r="C148" s="69"/>
      <c r="D148" s="73"/>
      <c r="E148" s="155"/>
      <c r="F148" s="23"/>
      <c r="G148" s="15"/>
      <c r="H148" s="23"/>
      <c r="I148" s="9"/>
      <c r="J148" s="15"/>
      <c r="K148" s="15"/>
      <c r="L148" s="15"/>
      <c r="M148" s="15"/>
      <c r="N148" s="15"/>
      <c r="O148" s="15"/>
      <c r="P148" s="15"/>
      <c r="Q148" s="15"/>
      <c r="R148" s="15"/>
      <c r="S148" s="15"/>
      <c r="T148" s="67"/>
      <c r="U148" s="15"/>
      <c r="V148" s="15"/>
      <c r="W148" s="15"/>
      <c r="X148" s="15"/>
      <c r="Y148" s="21"/>
      <c r="Z148" s="15"/>
      <c r="AA148" s="21"/>
      <c r="AB148" s="15"/>
      <c r="AC148" s="78"/>
      <c r="AD148" s="15"/>
      <c r="AE148" s="15"/>
      <c r="AF148" s="21"/>
      <c r="AG148" s="15"/>
      <c r="AH148" s="15"/>
      <c r="AI148" s="21"/>
      <c r="AJ148" s="15"/>
      <c r="AK148" s="15"/>
      <c r="AL148" s="15"/>
      <c r="AM148" s="12"/>
      <c r="AN148" s="9"/>
      <c r="AO148" s="156"/>
      <c r="AP148" s="156"/>
      <c r="AQ148" s="156"/>
      <c r="AR148" s="156"/>
      <c r="AS148" s="156"/>
      <c r="AT148" s="156"/>
      <c r="AU148" s="156"/>
      <c r="AV148" s="156"/>
      <c r="AW148" s="156"/>
      <c r="AX148" s="156"/>
      <c r="AY148" s="156"/>
      <c r="AZ148" s="156"/>
      <c r="BA148" s="156"/>
      <c r="BB148" s="9"/>
      <c r="BC148" s="9"/>
      <c r="BD148" s="9"/>
      <c r="BE148" s="9"/>
      <c r="BF148" s="9"/>
      <c r="BG148" s="44"/>
      <c r="BH148" s="57"/>
      <c r="BI148" s="44"/>
      <c r="BJ148" s="9"/>
      <c r="BK148" s="9"/>
      <c r="BL148" s="9"/>
      <c r="BM148" s="9"/>
      <c r="BN148" s="9"/>
      <c r="BO148" s="9"/>
      <c r="BP148" s="9"/>
      <c r="BQ148" s="57"/>
      <c r="BR148" s="44"/>
      <c r="BS148" s="44"/>
      <c r="BT148" s="9"/>
      <c r="BU148" s="22"/>
      <c r="BV148" s="157"/>
      <c r="BW148" s="9"/>
      <c r="BX148" s="22"/>
      <c r="BY148" s="155"/>
      <c r="BZ148" s="20"/>
      <c r="CA148" s="11"/>
      <c r="CB148" s="8"/>
      <c r="CC148" s="2">
        <v>0</v>
      </c>
      <c r="CD148" s="2">
        <v>0</v>
      </c>
      <c r="CE148" s="2">
        <v>0</v>
      </c>
      <c r="CF148" s="2">
        <v>0</v>
      </c>
      <c r="CG148" s="13"/>
      <c r="CH148" s="10"/>
      <c r="CI148" s="20"/>
      <c r="CJ148" s="54"/>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row>
    <row r="149" spans="1:112" s="5" customFormat="1" ht="40.4" customHeight="1" x14ac:dyDescent="0.25">
      <c r="A149" s="69"/>
      <c r="B149" s="69"/>
      <c r="C149" s="69"/>
      <c r="D149" s="73"/>
      <c r="E149" s="155"/>
      <c r="F149" s="23"/>
      <c r="G149" s="15"/>
      <c r="H149" s="23"/>
      <c r="I149" s="9"/>
      <c r="J149" s="15"/>
      <c r="K149" s="15"/>
      <c r="L149" s="15"/>
      <c r="M149" s="15"/>
      <c r="N149" s="15"/>
      <c r="O149" s="15"/>
      <c r="P149" s="15"/>
      <c r="Q149" s="15"/>
      <c r="R149" s="15"/>
      <c r="S149" s="15"/>
      <c r="T149" s="67"/>
      <c r="U149" s="15"/>
      <c r="V149" s="15"/>
      <c r="W149" s="15"/>
      <c r="X149" s="15"/>
      <c r="Y149" s="21"/>
      <c r="Z149" s="15"/>
      <c r="AA149" s="21"/>
      <c r="AB149" s="15"/>
      <c r="AC149" s="78"/>
      <c r="AD149" s="15"/>
      <c r="AE149" s="15"/>
      <c r="AF149" s="21"/>
      <c r="AG149" s="15"/>
      <c r="AH149" s="15"/>
      <c r="AI149" s="21"/>
      <c r="AJ149" s="15"/>
      <c r="AK149" s="15"/>
      <c r="AL149" s="15"/>
      <c r="AM149" s="12"/>
      <c r="AN149" s="9"/>
      <c r="AO149" s="156"/>
      <c r="AP149" s="156"/>
      <c r="AQ149" s="156"/>
      <c r="AR149" s="156"/>
      <c r="AS149" s="156"/>
      <c r="AT149" s="156"/>
      <c r="AU149" s="156"/>
      <c r="AV149" s="156"/>
      <c r="AW149" s="156"/>
      <c r="AX149" s="156"/>
      <c r="AY149" s="156"/>
      <c r="AZ149" s="156"/>
      <c r="BA149" s="156"/>
      <c r="BB149" s="9"/>
      <c r="BC149" s="9"/>
      <c r="BD149" s="9"/>
      <c r="BE149" s="9"/>
      <c r="BF149" s="9"/>
      <c r="BG149" s="44"/>
      <c r="BH149" s="57"/>
      <c r="BI149" s="44"/>
      <c r="BJ149" s="9"/>
      <c r="BK149" s="9"/>
      <c r="BL149" s="9"/>
      <c r="BM149" s="9"/>
      <c r="BN149" s="9"/>
      <c r="BO149" s="9"/>
      <c r="BP149" s="9"/>
      <c r="BQ149" s="57"/>
      <c r="BR149" s="44"/>
      <c r="BS149" s="44"/>
      <c r="BT149" s="9"/>
      <c r="BU149" s="22"/>
      <c r="BV149" s="157"/>
      <c r="BW149" s="9"/>
      <c r="BX149" s="22"/>
      <c r="BY149" s="155"/>
      <c r="BZ149" s="20"/>
      <c r="CA149" s="11"/>
      <c r="CB149" s="8"/>
      <c r="CC149" s="2">
        <v>0</v>
      </c>
      <c r="CD149" s="2">
        <v>0</v>
      </c>
      <c r="CE149" s="2">
        <v>0</v>
      </c>
      <c r="CF149" s="2">
        <v>0</v>
      </c>
      <c r="CG149" s="13"/>
      <c r="CH149" s="10"/>
      <c r="CI149" s="20"/>
      <c r="CJ149" s="54"/>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row>
    <row r="150" spans="1:112" s="5" customFormat="1" ht="40.4" customHeight="1" x14ac:dyDescent="0.25">
      <c r="A150" s="69"/>
      <c r="B150" s="69"/>
      <c r="C150" s="69"/>
      <c r="D150" s="73"/>
      <c r="E150" s="155"/>
      <c r="F150" s="23"/>
      <c r="G150" s="15"/>
      <c r="H150" s="23"/>
      <c r="I150" s="9"/>
      <c r="J150" s="15"/>
      <c r="K150" s="15"/>
      <c r="L150" s="15"/>
      <c r="M150" s="15"/>
      <c r="N150" s="15"/>
      <c r="O150" s="15"/>
      <c r="P150" s="15"/>
      <c r="Q150" s="15"/>
      <c r="R150" s="15"/>
      <c r="S150" s="15"/>
      <c r="T150" s="67"/>
      <c r="U150" s="15"/>
      <c r="V150" s="15"/>
      <c r="W150" s="15"/>
      <c r="X150" s="15"/>
      <c r="Y150" s="21"/>
      <c r="Z150" s="15"/>
      <c r="AA150" s="21"/>
      <c r="AB150" s="15"/>
      <c r="AC150" s="78"/>
      <c r="AD150" s="15"/>
      <c r="AE150" s="15"/>
      <c r="AF150" s="21"/>
      <c r="AG150" s="15"/>
      <c r="AH150" s="15"/>
      <c r="AI150" s="21"/>
      <c r="AJ150" s="15"/>
      <c r="AK150" s="15"/>
      <c r="AL150" s="15"/>
      <c r="AM150" s="12"/>
      <c r="AN150" s="9"/>
      <c r="AO150" s="156"/>
      <c r="AP150" s="156"/>
      <c r="AQ150" s="156"/>
      <c r="AR150" s="156"/>
      <c r="AS150" s="156"/>
      <c r="AT150" s="156"/>
      <c r="AU150" s="156"/>
      <c r="AV150" s="156"/>
      <c r="AW150" s="156"/>
      <c r="AX150" s="156"/>
      <c r="AY150" s="156"/>
      <c r="AZ150" s="156"/>
      <c r="BA150" s="156"/>
      <c r="BB150" s="9"/>
      <c r="BC150" s="9"/>
      <c r="BD150" s="9"/>
      <c r="BE150" s="9"/>
      <c r="BF150" s="9"/>
      <c r="BG150" s="44"/>
      <c r="BH150" s="57"/>
      <c r="BI150" s="44"/>
      <c r="BJ150" s="9"/>
      <c r="BK150" s="9"/>
      <c r="BL150" s="9"/>
      <c r="BM150" s="9"/>
      <c r="BN150" s="9"/>
      <c r="BO150" s="9"/>
      <c r="BP150" s="9"/>
      <c r="BQ150" s="57"/>
      <c r="BR150" s="44"/>
      <c r="BS150" s="44"/>
      <c r="BT150" s="9"/>
      <c r="BU150" s="22"/>
      <c r="BV150" s="157"/>
      <c r="BW150" s="9"/>
      <c r="BX150" s="22"/>
      <c r="BY150" s="155"/>
      <c r="BZ150" s="20"/>
      <c r="CA150" s="11"/>
      <c r="CB150" s="8"/>
      <c r="CC150" s="2">
        <v>0</v>
      </c>
      <c r="CD150" s="2">
        <v>0</v>
      </c>
      <c r="CE150" s="2">
        <v>0</v>
      </c>
      <c r="CF150" s="2">
        <v>0</v>
      </c>
      <c r="CG150" s="13"/>
      <c r="CH150" s="10"/>
      <c r="CI150" s="20"/>
      <c r="CJ150" s="54"/>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row>
    <row r="151" spans="1:112" s="5" customFormat="1" ht="40.4" customHeight="1" x14ac:dyDescent="0.25">
      <c r="A151" s="69"/>
      <c r="B151" s="69"/>
      <c r="C151" s="69"/>
      <c r="D151" s="73"/>
      <c r="E151" s="155"/>
      <c r="F151" s="23"/>
      <c r="G151" s="15"/>
      <c r="H151" s="23"/>
      <c r="I151" s="9"/>
      <c r="J151" s="15"/>
      <c r="K151" s="15"/>
      <c r="L151" s="15"/>
      <c r="M151" s="15"/>
      <c r="N151" s="15"/>
      <c r="O151" s="15"/>
      <c r="P151" s="15"/>
      <c r="Q151" s="15"/>
      <c r="R151" s="15"/>
      <c r="S151" s="15"/>
      <c r="T151" s="67"/>
      <c r="U151" s="15"/>
      <c r="V151" s="15"/>
      <c r="W151" s="15"/>
      <c r="X151" s="15"/>
      <c r="Y151" s="21"/>
      <c r="Z151" s="15"/>
      <c r="AA151" s="21"/>
      <c r="AB151" s="15"/>
      <c r="AC151" s="78"/>
      <c r="AD151" s="15"/>
      <c r="AE151" s="15"/>
      <c r="AF151" s="21"/>
      <c r="AG151" s="15"/>
      <c r="AH151" s="15"/>
      <c r="AI151" s="21"/>
      <c r="AJ151" s="15"/>
      <c r="AK151" s="15"/>
      <c r="AL151" s="15"/>
      <c r="AM151" s="12"/>
      <c r="AN151" s="9"/>
      <c r="AO151" s="156"/>
      <c r="AP151" s="156"/>
      <c r="AQ151" s="156"/>
      <c r="AR151" s="156"/>
      <c r="AS151" s="156"/>
      <c r="AT151" s="156"/>
      <c r="AU151" s="156"/>
      <c r="AV151" s="156"/>
      <c r="AW151" s="156"/>
      <c r="AX151" s="156"/>
      <c r="AY151" s="156"/>
      <c r="AZ151" s="156"/>
      <c r="BA151" s="156"/>
      <c r="BB151" s="9"/>
      <c r="BC151" s="9"/>
      <c r="BD151" s="9"/>
      <c r="BE151" s="9"/>
      <c r="BF151" s="9"/>
      <c r="BG151" s="44"/>
      <c r="BH151" s="57"/>
      <c r="BI151" s="44"/>
      <c r="BJ151" s="9"/>
      <c r="BK151" s="9"/>
      <c r="BL151" s="9"/>
      <c r="BM151" s="9"/>
      <c r="BN151" s="9"/>
      <c r="BO151" s="9"/>
      <c r="BP151" s="9"/>
      <c r="BQ151" s="57"/>
      <c r="BR151" s="44"/>
      <c r="BS151" s="44"/>
      <c r="BT151" s="9"/>
      <c r="BU151" s="22"/>
      <c r="BV151" s="157"/>
      <c r="BW151" s="9"/>
      <c r="BX151" s="22"/>
      <c r="BY151" s="155"/>
      <c r="BZ151" s="20"/>
      <c r="CA151" s="11"/>
      <c r="CB151" s="8"/>
      <c r="CC151" s="2">
        <v>0</v>
      </c>
      <c r="CD151" s="2">
        <v>0</v>
      </c>
      <c r="CE151" s="2">
        <v>0</v>
      </c>
      <c r="CF151" s="2">
        <v>0</v>
      </c>
      <c r="CG151" s="13"/>
      <c r="CH151" s="10"/>
      <c r="CI151" s="20"/>
      <c r="CJ151" s="54"/>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row>
    <row r="152" spans="1:112" s="5" customFormat="1" ht="40.4" customHeight="1" x14ac:dyDescent="0.25">
      <c r="A152" s="69"/>
      <c r="B152" s="69"/>
      <c r="C152" s="69"/>
      <c r="D152" s="73"/>
      <c r="E152" s="155"/>
      <c r="F152" s="23"/>
      <c r="G152" s="15"/>
      <c r="H152" s="23"/>
      <c r="I152" s="9"/>
      <c r="J152" s="15"/>
      <c r="K152" s="15"/>
      <c r="L152" s="15"/>
      <c r="M152" s="15"/>
      <c r="N152" s="15"/>
      <c r="O152" s="15"/>
      <c r="P152" s="15"/>
      <c r="Q152" s="15"/>
      <c r="R152" s="15"/>
      <c r="S152" s="15"/>
      <c r="T152" s="67"/>
      <c r="U152" s="15"/>
      <c r="V152" s="15"/>
      <c r="W152" s="15"/>
      <c r="X152" s="15"/>
      <c r="Y152" s="21"/>
      <c r="Z152" s="15"/>
      <c r="AA152" s="21"/>
      <c r="AB152" s="15"/>
      <c r="AC152" s="78"/>
      <c r="AD152" s="15"/>
      <c r="AE152" s="15"/>
      <c r="AF152" s="21"/>
      <c r="AG152" s="15"/>
      <c r="AH152" s="15"/>
      <c r="AI152" s="21"/>
      <c r="AJ152" s="15"/>
      <c r="AK152" s="15"/>
      <c r="AL152" s="15"/>
      <c r="AM152" s="12"/>
      <c r="AN152" s="9"/>
      <c r="AO152" s="156"/>
      <c r="AP152" s="156"/>
      <c r="AQ152" s="156"/>
      <c r="AR152" s="156"/>
      <c r="AS152" s="156"/>
      <c r="AT152" s="156"/>
      <c r="AU152" s="156"/>
      <c r="AV152" s="156"/>
      <c r="AW152" s="156"/>
      <c r="AX152" s="156"/>
      <c r="AY152" s="156"/>
      <c r="AZ152" s="156"/>
      <c r="BA152" s="156"/>
      <c r="BB152" s="9"/>
      <c r="BC152" s="9"/>
      <c r="BD152" s="9"/>
      <c r="BE152" s="9"/>
      <c r="BF152" s="9"/>
      <c r="BG152" s="44"/>
      <c r="BH152" s="57"/>
      <c r="BI152" s="44"/>
      <c r="BJ152" s="9"/>
      <c r="BK152" s="9"/>
      <c r="BL152" s="9"/>
      <c r="BM152" s="9"/>
      <c r="BN152" s="9"/>
      <c r="BO152" s="9"/>
      <c r="BP152" s="9"/>
      <c r="BQ152" s="57"/>
      <c r="BR152" s="44"/>
      <c r="BS152" s="44"/>
      <c r="BT152" s="9"/>
      <c r="BU152" s="22"/>
      <c r="BV152" s="157"/>
      <c r="BW152" s="9"/>
      <c r="BX152" s="22"/>
      <c r="BY152" s="155"/>
      <c r="BZ152" s="20"/>
      <c r="CA152" s="11"/>
      <c r="CB152" s="8"/>
      <c r="CC152" s="2">
        <v>0</v>
      </c>
      <c r="CD152" s="2">
        <v>0</v>
      </c>
      <c r="CE152" s="2">
        <v>0</v>
      </c>
      <c r="CF152" s="2">
        <v>0</v>
      </c>
      <c r="CG152" s="13"/>
      <c r="CH152" s="10"/>
      <c r="CI152" s="20"/>
      <c r="CJ152" s="54"/>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row>
    <row r="153" spans="1:112" s="5" customFormat="1" ht="40.4" customHeight="1" x14ac:dyDescent="0.25">
      <c r="A153" s="69"/>
      <c r="B153" s="69"/>
      <c r="C153" s="69"/>
      <c r="D153" s="73"/>
      <c r="E153" s="155"/>
      <c r="F153" s="23"/>
      <c r="G153" s="15"/>
      <c r="H153" s="23"/>
      <c r="I153" s="9"/>
      <c r="J153" s="15"/>
      <c r="K153" s="15"/>
      <c r="L153" s="15"/>
      <c r="M153" s="15"/>
      <c r="N153" s="15"/>
      <c r="O153" s="15"/>
      <c r="P153" s="15"/>
      <c r="Q153" s="15"/>
      <c r="R153" s="15"/>
      <c r="S153" s="15"/>
      <c r="T153" s="67"/>
      <c r="U153" s="15"/>
      <c r="V153" s="15"/>
      <c r="W153" s="15"/>
      <c r="X153" s="15"/>
      <c r="Y153" s="21"/>
      <c r="Z153" s="15"/>
      <c r="AA153" s="21"/>
      <c r="AB153" s="15"/>
      <c r="AC153" s="78"/>
      <c r="AD153" s="15"/>
      <c r="AE153" s="15"/>
      <c r="AF153" s="21"/>
      <c r="AG153" s="15"/>
      <c r="AH153" s="15"/>
      <c r="AI153" s="21"/>
      <c r="AJ153" s="15"/>
      <c r="AK153" s="15"/>
      <c r="AL153" s="15"/>
      <c r="AM153" s="12"/>
      <c r="AN153" s="9"/>
      <c r="AO153" s="156"/>
      <c r="AP153" s="156"/>
      <c r="AQ153" s="156"/>
      <c r="AR153" s="156"/>
      <c r="AS153" s="156"/>
      <c r="AT153" s="156"/>
      <c r="AU153" s="156"/>
      <c r="AV153" s="156"/>
      <c r="AW153" s="156"/>
      <c r="AX153" s="156"/>
      <c r="AY153" s="156"/>
      <c r="AZ153" s="156"/>
      <c r="BA153" s="156"/>
      <c r="BB153" s="9"/>
      <c r="BC153" s="9"/>
      <c r="BD153" s="9"/>
      <c r="BE153" s="9"/>
      <c r="BF153" s="9"/>
      <c r="BG153" s="44"/>
      <c r="BH153" s="57"/>
      <c r="BI153" s="44"/>
      <c r="BJ153" s="9"/>
      <c r="BK153" s="9"/>
      <c r="BL153" s="9"/>
      <c r="BM153" s="9"/>
      <c r="BN153" s="9"/>
      <c r="BO153" s="9"/>
      <c r="BP153" s="9"/>
      <c r="BQ153" s="57"/>
      <c r="BR153" s="44"/>
      <c r="BS153" s="44"/>
      <c r="BT153" s="9"/>
      <c r="BU153" s="22"/>
      <c r="BV153" s="157"/>
      <c r="BW153" s="9"/>
      <c r="BX153" s="22"/>
      <c r="BY153" s="155"/>
      <c r="BZ153" s="20"/>
      <c r="CA153" s="11"/>
      <c r="CB153" s="8"/>
      <c r="CC153" s="2">
        <v>0</v>
      </c>
      <c r="CD153" s="2">
        <v>0</v>
      </c>
      <c r="CE153" s="2">
        <v>0</v>
      </c>
      <c r="CF153" s="2">
        <v>0</v>
      </c>
      <c r="CG153" s="13"/>
      <c r="CH153" s="10"/>
      <c r="CI153" s="20"/>
      <c r="CJ153" s="54"/>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row>
    <row r="154" spans="1:112" s="5" customFormat="1" ht="40.4" customHeight="1" x14ac:dyDescent="0.25">
      <c r="A154" s="69"/>
      <c r="B154" s="69"/>
      <c r="C154" s="69"/>
      <c r="D154" s="73"/>
      <c r="E154" s="155"/>
      <c r="F154" s="23"/>
      <c r="G154" s="15"/>
      <c r="H154" s="23"/>
      <c r="I154" s="9"/>
      <c r="J154" s="15"/>
      <c r="K154" s="15"/>
      <c r="L154" s="15"/>
      <c r="M154" s="15"/>
      <c r="N154" s="15"/>
      <c r="O154" s="15"/>
      <c r="P154" s="15"/>
      <c r="Q154" s="15"/>
      <c r="R154" s="15"/>
      <c r="S154" s="15"/>
      <c r="T154" s="67"/>
      <c r="U154" s="15"/>
      <c r="V154" s="15"/>
      <c r="W154" s="15"/>
      <c r="X154" s="15"/>
      <c r="Y154" s="21"/>
      <c r="Z154" s="15"/>
      <c r="AA154" s="21"/>
      <c r="AB154" s="15"/>
      <c r="AC154" s="78"/>
      <c r="AD154" s="15"/>
      <c r="AE154" s="15"/>
      <c r="AF154" s="21"/>
      <c r="AG154" s="15"/>
      <c r="AH154" s="15"/>
      <c r="AI154" s="21"/>
      <c r="AJ154" s="15"/>
      <c r="AK154" s="15"/>
      <c r="AL154" s="15"/>
      <c r="AM154" s="12"/>
      <c r="AN154" s="9"/>
      <c r="AO154" s="156"/>
      <c r="AP154" s="156"/>
      <c r="AQ154" s="156"/>
      <c r="AR154" s="156"/>
      <c r="AS154" s="156"/>
      <c r="AT154" s="156"/>
      <c r="AU154" s="156"/>
      <c r="AV154" s="156"/>
      <c r="AW154" s="156"/>
      <c r="AX154" s="156"/>
      <c r="AY154" s="156"/>
      <c r="AZ154" s="156"/>
      <c r="BA154" s="156"/>
      <c r="BB154" s="9"/>
      <c r="BC154" s="9"/>
      <c r="BD154" s="9"/>
      <c r="BE154" s="9"/>
      <c r="BF154" s="9"/>
      <c r="BG154" s="44"/>
      <c r="BH154" s="57"/>
      <c r="BI154" s="44"/>
      <c r="BJ154" s="9"/>
      <c r="BK154" s="9"/>
      <c r="BL154" s="9"/>
      <c r="BM154" s="9"/>
      <c r="BN154" s="9"/>
      <c r="BO154" s="9"/>
      <c r="BP154" s="9"/>
      <c r="BQ154" s="57"/>
      <c r="BR154" s="44"/>
      <c r="BS154" s="44"/>
      <c r="BT154" s="9"/>
      <c r="BU154" s="22"/>
      <c r="BV154" s="157"/>
      <c r="BW154" s="9"/>
      <c r="BX154" s="22"/>
      <c r="BY154" s="155"/>
      <c r="BZ154" s="20"/>
      <c r="CA154" s="11"/>
      <c r="CB154" s="8"/>
      <c r="CC154" s="2">
        <v>0</v>
      </c>
      <c r="CD154" s="2">
        <v>0</v>
      </c>
      <c r="CE154" s="2">
        <v>0</v>
      </c>
      <c r="CF154" s="2">
        <v>0</v>
      </c>
      <c r="CG154" s="13"/>
      <c r="CH154" s="10"/>
      <c r="CI154" s="20"/>
      <c r="CJ154" s="54"/>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row>
    <row r="155" spans="1:112" s="5" customFormat="1" ht="40.4" customHeight="1" x14ac:dyDescent="0.25">
      <c r="A155" s="69"/>
      <c r="B155" s="69"/>
      <c r="C155" s="69"/>
      <c r="D155" s="73"/>
      <c r="E155" s="155"/>
      <c r="F155" s="23"/>
      <c r="G155" s="15"/>
      <c r="H155" s="23"/>
      <c r="I155" s="9"/>
      <c r="J155" s="15"/>
      <c r="K155" s="15"/>
      <c r="L155" s="15"/>
      <c r="M155" s="15"/>
      <c r="N155" s="15"/>
      <c r="O155" s="15"/>
      <c r="P155" s="15"/>
      <c r="Q155" s="15"/>
      <c r="R155" s="15"/>
      <c r="S155" s="15"/>
      <c r="T155" s="67"/>
      <c r="U155" s="15"/>
      <c r="V155" s="15"/>
      <c r="W155" s="15"/>
      <c r="X155" s="15"/>
      <c r="Y155" s="21"/>
      <c r="Z155" s="15"/>
      <c r="AA155" s="21"/>
      <c r="AB155" s="15"/>
      <c r="AC155" s="78"/>
      <c r="AD155" s="15"/>
      <c r="AE155" s="15"/>
      <c r="AF155" s="21"/>
      <c r="AG155" s="15"/>
      <c r="AH155" s="15"/>
      <c r="AI155" s="21"/>
      <c r="AJ155" s="15"/>
      <c r="AK155" s="15"/>
      <c r="AL155" s="15"/>
      <c r="AM155" s="12"/>
      <c r="AN155" s="9"/>
      <c r="AO155" s="156"/>
      <c r="AP155" s="156"/>
      <c r="AQ155" s="156"/>
      <c r="AR155" s="156"/>
      <c r="AS155" s="156"/>
      <c r="AT155" s="156"/>
      <c r="AU155" s="156"/>
      <c r="AV155" s="156"/>
      <c r="AW155" s="156"/>
      <c r="AX155" s="156"/>
      <c r="AY155" s="156"/>
      <c r="AZ155" s="156"/>
      <c r="BA155" s="156"/>
      <c r="BB155" s="9"/>
      <c r="BC155" s="9"/>
      <c r="BD155" s="9"/>
      <c r="BE155" s="9"/>
      <c r="BF155" s="9"/>
      <c r="BG155" s="44"/>
      <c r="BH155" s="57"/>
      <c r="BI155" s="44"/>
      <c r="BJ155" s="9"/>
      <c r="BK155" s="9"/>
      <c r="BL155" s="9"/>
      <c r="BM155" s="9"/>
      <c r="BN155" s="9"/>
      <c r="BO155" s="9"/>
      <c r="BP155" s="9"/>
      <c r="BQ155" s="57"/>
      <c r="BR155" s="44"/>
      <c r="BS155" s="44"/>
      <c r="BT155" s="9"/>
      <c r="BU155" s="22"/>
      <c r="BV155" s="157"/>
      <c r="BW155" s="9"/>
      <c r="BX155" s="22"/>
      <c r="BY155" s="155"/>
      <c r="BZ155" s="20"/>
      <c r="CA155" s="11"/>
      <c r="CB155" s="8"/>
      <c r="CC155" s="2">
        <v>0</v>
      </c>
      <c r="CD155" s="2">
        <v>0</v>
      </c>
      <c r="CE155" s="2">
        <v>0</v>
      </c>
      <c r="CF155" s="2">
        <v>0</v>
      </c>
      <c r="CG155" s="13"/>
      <c r="CH155" s="10"/>
      <c r="CI155" s="20"/>
      <c r="CJ155" s="54"/>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row>
    <row r="156" spans="1:112" s="5" customFormat="1" ht="40.4" customHeight="1" x14ac:dyDescent="0.25">
      <c r="A156" s="69"/>
      <c r="B156" s="69"/>
      <c r="C156" s="69"/>
      <c r="D156" s="73"/>
      <c r="E156" s="155"/>
      <c r="F156" s="23"/>
      <c r="G156" s="15"/>
      <c r="H156" s="23"/>
      <c r="I156" s="9"/>
      <c r="J156" s="15"/>
      <c r="K156" s="15"/>
      <c r="L156" s="15"/>
      <c r="M156" s="15"/>
      <c r="N156" s="15"/>
      <c r="O156" s="15"/>
      <c r="P156" s="15"/>
      <c r="Q156" s="15"/>
      <c r="R156" s="15"/>
      <c r="S156" s="15"/>
      <c r="T156" s="67"/>
      <c r="U156" s="15"/>
      <c r="V156" s="15"/>
      <c r="W156" s="15"/>
      <c r="X156" s="15"/>
      <c r="Y156" s="21"/>
      <c r="Z156" s="15"/>
      <c r="AA156" s="21"/>
      <c r="AB156" s="15"/>
      <c r="AC156" s="78"/>
      <c r="AD156" s="15"/>
      <c r="AE156" s="15"/>
      <c r="AF156" s="21"/>
      <c r="AG156" s="15"/>
      <c r="AH156" s="15"/>
      <c r="AI156" s="21"/>
      <c r="AJ156" s="15"/>
      <c r="AK156" s="15"/>
      <c r="AL156" s="15"/>
      <c r="AM156" s="12"/>
      <c r="AN156" s="9"/>
      <c r="AO156" s="156"/>
      <c r="AP156" s="156"/>
      <c r="AQ156" s="156"/>
      <c r="AR156" s="156"/>
      <c r="AS156" s="156"/>
      <c r="AT156" s="156"/>
      <c r="AU156" s="156"/>
      <c r="AV156" s="156"/>
      <c r="AW156" s="156"/>
      <c r="AX156" s="156"/>
      <c r="AY156" s="156"/>
      <c r="AZ156" s="156"/>
      <c r="BA156" s="156"/>
      <c r="BB156" s="9"/>
      <c r="BC156" s="9"/>
      <c r="BD156" s="9"/>
      <c r="BE156" s="9"/>
      <c r="BF156" s="9"/>
      <c r="BG156" s="44"/>
      <c r="BH156" s="57"/>
      <c r="BI156" s="44"/>
      <c r="BJ156" s="9"/>
      <c r="BK156" s="9"/>
      <c r="BL156" s="9"/>
      <c r="BM156" s="9"/>
      <c r="BN156" s="9"/>
      <c r="BO156" s="9"/>
      <c r="BP156" s="9"/>
      <c r="BQ156" s="57"/>
      <c r="BR156" s="44"/>
      <c r="BS156" s="44"/>
      <c r="BT156" s="9"/>
      <c r="BU156" s="22"/>
      <c r="BV156" s="157"/>
      <c r="BW156" s="9"/>
      <c r="BX156" s="22"/>
      <c r="BY156" s="155"/>
      <c r="BZ156" s="20"/>
      <c r="CA156" s="11"/>
      <c r="CB156" s="8"/>
      <c r="CC156" s="2">
        <v>0</v>
      </c>
      <c r="CD156" s="2">
        <v>0</v>
      </c>
      <c r="CE156" s="2">
        <v>0</v>
      </c>
      <c r="CF156" s="2">
        <v>0</v>
      </c>
      <c r="CG156" s="13"/>
      <c r="CH156" s="10"/>
      <c r="CI156" s="20"/>
      <c r="CJ156" s="54"/>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row>
    <row r="157" spans="1:112" s="5" customFormat="1" ht="40.4" customHeight="1" x14ac:dyDescent="0.25">
      <c r="A157" s="69"/>
      <c r="B157" s="69"/>
      <c r="C157" s="69"/>
      <c r="D157" s="73"/>
      <c r="E157" s="155"/>
      <c r="F157" s="23"/>
      <c r="G157" s="15"/>
      <c r="H157" s="23"/>
      <c r="I157" s="9"/>
      <c r="J157" s="15"/>
      <c r="K157" s="15"/>
      <c r="L157" s="15"/>
      <c r="M157" s="15"/>
      <c r="N157" s="15"/>
      <c r="O157" s="15"/>
      <c r="P157" s="15"/>
      <c r="Q157" s="15"/>
      <c r="R157" s="15"/>
      <c r="S157" s="15"/>
      <c r="T157" s="67"/>
      <c r="U157" s="15"/>
      <c r="V157" s="15"/>
      <c r="W157" s="15"/>
      <c r="X157" s="15"/>
      <c r="Y157" s="21"/>
      <c r="Z157" s="15"/>
      <c r="AA157" s="21"/>
      <c r="AB157" s="15"/>
      <c r="AC157" s="78"/>
      <c r="AD157" s="15"/>
      <c r="AE157" s="15"/>
      <c r="AF157" s="21"/>
      <c r="AG157" s="15"/>
      <c r="AH157" s="15"/>
      <c r="AI157" s="21"/>
      <c r="AJ157" s="15"/>
      <c r="AK157" s="15"/>
      <c r="AL157" s="15"/>
      <c r="AM157" s="12"/>
      <c r="AN157" s="9"/>
      <c r="AO157" s="156"/>
      <c r="AP157" s="156"/>
      <c r="AQ157" s="156"/>
      <c r="AR157" s="156"/>
      <c r="AS157" s="156"/>
      <c r="AT157" s="156"/>
      <c r="AU157" s="156"/>
      <c r="AV157" s="156"/>
      <c r="AW157" s="156"/>
      <c r="AX157" s="156"/>
      <c r="AY157" s="156"/>
      <c r="AZ157" s="156"/>
      <c r="BA157" s="156"/>
      <c r="BB157" s="9"/>
      <c r="BC157" s="9"/>
      <c r="BD157" s="9"/>
      <c r="BE157" s="9"/>
      <c r="BF157" s="9"/>
      <c r="BG157" s="44"/>
      <c r="BH157" s="57"/>
      <c r="BI157" s="44"/>
      <c r="BJ157" s="9"/>
      <c r="BK157" s="9"/>
      <c r="BL157" s="9"/>
      <c r="BM157" s="9"/>
      <c r="BN157" s="9"/>
      <c r="BO157" s="9"/>
      <c r="BP157" s="9"/>
      <c r="BQ157" s="57"/>
      <c r="BR157" s="44"/>
      <c r="BS157" s="44"/>
      <c r="BT157" s="9"/>
      <c r="BU157" s="22"/>
      <c r="BV157" s="157"/>
      <c r="BW157" s="9"/>
      <c r="BX157" s="22"/>
      <c r="BY157" s="155"/>
      <c r="BZ157" s="20"/>
      <c r="CA157" s="11"/>
      <c r="CB157" s="8"/>
      <c r="CC157" s="2">
        <v>0</v>
      </c>
      <c r="CD157" s="2">
        <v>0</v>
      </c>
      <c r="CE157" s="2">
        <v>0</v>
      </c>
      <c r="CF157" s="2">
        <v>0</v>
      </c>
      <c r="CG157" s="13"/>
      <c r="CH157" s="10"/>
      <c r="CI157" s="20"/>
      <c r="CJ157" s="54"/>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row>
    <row r="158" spans="1:112" s="5" customFormat="1" ht="40.4" customHeight="1" x14ac:dyDescent="0.25">
      <c r="A158" s="69"/>
      <c r="B158" s="69"/>
      <c r="C158" s="69"/>
      <c r="D158" s="73"/>
      <c r="E158" s="155"/>
      <c r="F158" s="23"/>
      <c r="G158" s="15"/>
      <c r="H158" s="23"/>
      <c r="I158" s="9"/>
      <c r="J158" s="15"/>
      <c r="K158" s="15"/>
      <c r="L158" s="15"/>
      <c r="M158" s="15"/>
      <c r="N158" s="15"/>
      <c r="O158" s="15"/>
      <c r="P158" s="15"/>
      <c r="Q158" s="15"/>
      <c r="R158" s="15"/>
      <c r="S158" s="15"/>
      <c r="T158" s="67"/>
      <c r="U158" s="15"/>
      <c r="V158" s="15"/>
      <c r="W158" s="15"/>
      <c r="X158" s="15"/>
      <c r="Y158" s="21"/>
      <c r="Z158" s="15"/>
      <c r="AA158" s="21"/>
      <c r="AB158" s="15"/>
      <c r="AC158" s="78"/>
      <c r="AD158" s="15"/>
      <c r="AE158" s="15"/>
      <c r="AF158" s="21"/>
      <c r="AG158" s="15"/>
      <c r="AH158" s="15"/>
      <c r="AI158" s="21"/>
      <c r="AJ158" s="15"/>
      <c r="AK158" s="15"/>
      <c r="AL158" s="15"/>
      <c r="AM158" s="12"/>
      <c r="AN158" s="9"/>
      <c r="AO158" s="156"/>
      <c r="AP158" s="156"/>
      <c r="AQ158" s="156"/>
      <c r="AR158" s="156"/>
      <c r="AS158" s="156"/>
      <c r="AT158" s="156"/>
      <c r="AU158" s="156"/>
      <c r="AV158" s="156"/>
      <c r="AW158" s="156"/>
      <c r="AX158" s="156"/>
      <c r="AY158" s="156"/>
      <c r="AZ158" s="156"/>
      <c r="BA158" s="156"/>
      <c r="BB158" s="9"/>
      <c r="BC158" s="9"/>
      <c r="BD158" s="9"/>
      <c r="BE158" s="9"/>
      <c r="BF158" s="9"/>
      <c r="BG158" s="44"/>
      <c r="BH158" s="57"/>
      <c r="BI158" s="44"/>
      <c r="BJ158" s="9"/>
      <c r="BK158" s="9"/>
      <c r="BL158" s="9"/>
      <c r="BM158" s="9"/>
      <c r="BN158" s="9"/>
      <c r="BO158" s="9"/>
      <c r="BP158" s="9"/>
      <c r="BQ158" s="57"/>
      <c r="BR158" s="44"/>
      <c r="BS158" s="44"/>
      <c r="BT158" s="9"/>
      <c r="BU158" s="22"/>
      <c r="BV158" s="157"/>
      <c r="BW158" s="9"/>
      <c r="BX158" s="22"/>
      <c r="BY158" s="155"/>
      <c r="BZ158" s="20"/>
      <c r="CA158" s="11"/>
      <c r="CB158" s="8"/>
      <c r="CC158" s="2">
        <v>0</v>
      </c>
      <c r="CD158" s="2">
        <v>0</v>
      </c>
      <c r="CE158" s="2">
        <v>0</v>
      </c>
      <c r="CF158" s="2">
        <v>0</v>
      </c>
      <c r="CG158" s="13"/>
      <c r="CH158" s="10"/>
      <c r="CI158" s="20"/>
      <c r="CJ158" s="54"/>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row>
    <row r="159" spans="1:112" s="5" customFormat="1" ht="40.4" customHeight="1" x14ac:dyDescent="0.25">
      <c r="A159" s="69"/>
      <c r="B159" s="69"/>
      <c r="C159" s="69"/>
      <c r="D159" s="73"/>
      <c r="E159" s="155"/>
      <c r="F159" s="23"/>
      <c r="G159" s="15"/>
      <c r="H159" s="23"/>
      <c r="I159" s="9"/>
      <c r="J159" s="15"/>
      <c r="K159" s="15"/>
      <c r="L159" s="15"/>
      <c r="M159" s="15"/>
      <c r="N159" s="15"/>
      <c r="O159" s="15"/>
      <c r="P159" s="15"/>
      <c r="Q159" s="15"/>
      <c r="R159" s="15"/>
      <c r="S159" s="15"/>
      <c r="T159" s="67"/>
      <c r="U159" s="15"/>
      <c r="V159" s="15"/>
      <c r="W159" s="15"/>
      <c r="X159" s="15"/>
      <c r="Y159" s="21"/>
      <c r="Z159" s="15"/>
      <c r="AA159" s="21"/>
      <c r="AB159" s="15"/>
      <c r="AC159" s="78"/>
      <c r="AD159" s="15"/>
      <c r="AE159" s="15"/>
      <c r="AF159" s="21"/>
      <c r="AG159" s="15"/>
      <c r="AH159" s="15"/>
      <c r="AI159" s="21"/>
      <c r="AJ159" s="15"/>
      <c r="AK159" s="15"/>
      <c r="AL159" s="15"/>
      <c r="AM159" s="12"/>
      <c r="AN159" s="9"/>
      <c r="AO159" s="156"/>
      <c r="AP159" s="156"/>
      <c r="AQ159" s="156"/>
      <c r="AR159" s="156"/>
      <c r="AS159" s="156"/>
      <c r="AT159" s="156"/>
      <c r="AU159" s="156"/>
      <c r="AV159" s="156"/>
      <c r="AW159" s="156"/>
      <c r="AX159" s="156"/>
      <c r="AY159" s="156"/>
      <c r="AZ159" s="156"/>
      <c r="BA159" s="156"/>
      <c r="BB159" s="9"/>
      <c r="BC159" s="9"/>
      <c r="BD159" s="9"/>
      <c r="BE159" s="9"/>
      <c r="BF159" s="9"/>
      <c r="BG159" s="44"/>
      <c r="BH159" s="57"/>
      <c r="BI159" s="44"/>
      <c r="BJ159" s="9"/>
      <c r="BK159" s="9"/>
      <c r="BL159" s="9"/>
      <c r="BM159" s="9"/>
      <c r="BN159" s="9"/>
      <c r="BO159" s="9"/>
      <c r="BP159" s="9"/>
      <c r="BQ159" s="57"/>
      <c r="BR159" s="44"/>
      <c r="BS159" s="44"/>
      <c r="BT159" s="9"/>
      <c r="BU159" s="22"/>
      <c r="BV159" s="157"/>
      <c r="BW159" s="9"/>
      <c r="BX159" s="22"/>
      <c r="BY159" s="155"/>
      <c r="BZ159" s="20"/>
      <c r="CA159" s="11"/>
      <c r="CB159" s="8"/>
      <c r="CC159" s="2">
        <v>0</v>
      </c>
      <c r="CD159" s="2">
        <v>0</v>
      </c>
      <c r="CE159" s="2">
        <v>0</v>
      </c>
      <c r="CF159" s="2">
        <v>0</v>
      </c>
      <c r="CG159" s="13"/>
      <c r="CH159" s="10"/>
      <c r="CI159" s="20"/>
      <c r="CJ159" s="54"/>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row>
    <row r="160" spans="1:112" s="5" customFormat="1" ht="40.4" customHeight="1" x14ac:dyDescent="0.25">
      <c r="A160" s="69"/>
      <c r="B160" s="69"/>
      <c r="C160" s="69"/>
      <c r="D160" s="73"/>
      <c r="E160" s="155"/>
      <c r="F160" s="23"/>
      <c r="G160" s="15"/>
      <c r="H160" s="23"/>
      <c r="I160" s="9"/>
      <c r="J160" s="15"/>
      <c r="K160" s="15"/>
      <c r="L160" s="15"/>
      <c r="M160" s="15"/>
      <c r="N160" s="15"/>
      <c r="O160" s="15"/>
      <c r="P160" s="15"/>
      <c r="Q160" s="15"/>
      <c r="R160" s="15"/>
      <c r="S160" s="15"/>
      <c r="T160" s="67"/>
      <c r="U160" s="15"/>
      <c r="V160" s="15"/>
      <c r="W160" s="15"/>
      <c r="X160" s="15"/>
      <c r="Y160" s="21"/>
      <c r="Z160" s="15"/>
      <c r="AA160" s="21"/>
      <c r="AB160" s="15"/>
      <c r="AC160" s="78"/>
      <c r="AD160" s="15"/>
      <c r="AE160" s="15"/>
      <c r="AF160" s="21"/>
      <c r="AG160" s="15"/>
      <c r="AH160" s="15"/>
      <c r="AI160" s="21"/>
      <c r="AJ160" s="15"/>
      <c r="AK160" s="15"/>
      <c r="AL160" s="15"/>
      <c r="AM160" s="12"/>
      <c r="AN160" s="9"/>
      <c r="AO160" s="156"/>
      <c r="AP160" s="156"/>
      <c r="AQ160" s="156"/>
      <c r="AR160" s="156"/>
      <c r="AS160" s="156"/>
      <c r="AT160" s="156"/>
      <c r="AU160" s="156"/>
      <c r="AV160" s="156"/>
      <c r="AW160" s="156"/>
      <c r="AX160" s="156"/>
      <c r="AY160" s="156"/>
      <c r="AZ160" s="156"/>
      <c r="BA160" s="156"/>
      <c r="BB160" s="9"/>
      <c r="BC160" s="9"/>
      <c r="BD160" s="9"/>
      <c r="BE160" s="9"/>
      <c r="BF160" s="9"/>
      <c r="BG160" s="44"/>
      <c r="BH160" s="57"/>
      <c r="BI160" s="44"/>
      <c r="BJ160" s="9"/>
      <c r="BK160" s="9"/>
      <c r="BL160" s="9"/>
      <c r="BM160" s="9"/>
      <c r="BN160" s="9"/>
      <c r="BO160" s="9"/>
      <c r="BP160" s="9"/>
      <c r="BQ160" s="57"/>
      <c r="BR160" s="44"/>
      <c r="BS160" s="44"/>
      <c r="BT160" s="9"/>
      <c r="BU160" s="22"/>
      <c r="BV160" s="157"/>
      <c r="BW160" s="9"/>
      <c r="BX160" s="22"/>
      <c r="BY160" s="155"/>
      <c r="BZ160" s="20"/>
      <c r="CA160" s="11"/>
      <c r="CB160" s="8"/>
      <c r="CC160" s="2">
        <v>0</v>
      </c>
      <c r="CD160" s="2">
        <v>0</v>
      </c>
      <c r="CE160" s="2">
        <v>0</v>
      </c>
      <c r="CF160" s="2">
        <v>0</v>
      </c>
      <c r="CG160" s="13"/>
      <c r="CH160" s="10"/>
      <c r="CI160" s="20"/>
      <c r="CJ160" s="54"/>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row>
    <row r="161" spans="1:112" s="5" customFormat="1" ht="40.4" customHeight="1" x14ac:dyDescent="0.25">
      <c r="A161" s="69"/>
      <c r="B161" s="69"/>
      <c r="C161" s="69"/>
      <c r="D161" s="73"/>
      <c r="E161" s="155"/>
      <c r="F161" s="23"/>
      <c r="G161" s="15"/>
      <c r="H161" s="23"/>
      <c r="I161" s="9"/>
      <c r="J161" s="15"/>
      <c r="K161" s="15"/>
      <c r="L161" s="15"/>
      <c r="M161" s="15"/>
      <c r="N161" s="15"/>
      <c r="O161" s="15"/>
      <c r="P161" s="15"/>
      <c r="Q161" s="15"/>
      <c r="R161" s="15"/>
      <c r="S161" s="15"/>
      <c r="T161" s="67"/>
      <c r="U161" s="15"/>
      <c r="V161" s="15"/>
      <c r="W161" s="15"/>
      <c r="X161" s="15"/>
      <c r="Y161" s="21"/>
      <c r="Z161" s="15"/>
      <c r="AA161" s="21"/>
      <c r="AB161" s="15"/>
      <c r="AC161" s="78"/>
      <c r="AD161" s="15"/>
      <c r="AE161" s="15"/>
      <c r="AF161" s="21"/>
      <c r="AG161" s="15"/>
      <c r="AH161" s="15"/>
      <c r="AI161" s="21"/>
      <c r="AJ161" s="15"/>
      <c r="AK161" s="15"/>
      <c r="AL161" s="15"/>
      <c r="AM161" s="12"/>
      <c r="AN161" s="9"/>
      <c r="AO161" s="156"/>
      <c r="AP161" s="156"/>
      <c r="AQ161" s="156"/>
      <c r="AR161" s="156"/>
      <c r="AS161" s="156"/>
      <c r="AT161" s="156"/>
      <c r="AU161" s="156"/>
      <c r="AV161" s="156"/>
      <c r="AW161" s="156"/>
      <c r="AX161" s="156"/>
      <c r="AY161" s="156"/>
      <c r="AZ161" s="156"/>
      <c r="BA161" s="156"/>
      <c r="BB161" s="9"/>
      <c r="BC161" s="9"/>
      <c r="BD161" s="9"/>
      <c r="BE161" s="9"/>
      <c r="BF161" s="9"/>
      <c r="BG161" s="23"/>
      <c r="BH161" s="58"/>
      <c r="BI161" s="23"/>
      <c r="BJ161" s="9"/>
      <c r="BK161" s="9"/>
      <c r="BL161" s="9"/>
      <c r="BM161" s="9"/>
      <c r="BN161" s="9"/>
      <c r="BO161" s="9"/>
      <c r="BP161" s="9"/>
      <c r="BQ161" s="57"/>
      <c r="BR161" s="44"/>
      <c r="BS161" s="44"/>
      <c r="BT161" s="9"/>
      <c r="BU161" s="22"/>
      <c r="BV161" s="157"/>
      <c r="BW161" s="9"/>
      <c r="BX161" s="22"/>
      <c r="BY161" s="155"/>
      <c r="BZ161" s="20"/>
      <c r="CA161" s="11"/>
      <c r="CB161" s="8"/>
      <c r="CC161" s="2">
        <v>0</v>
      </c>
      <c r="CD161" s="2">
        <v>0</v>
      </c>
      <c r="CE161" s="2">
        <v>0</v>
      </c>
      <c r="CF161" s="2">
        <v>0</v>
      </c>
      <c r="CG161" s="13"/>
      <c r="CH161" s="10"/>
      <c r="CI161" s="20"/>
      <c r="CJ161" s="54"/>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row>
    <row r="162" spans="1:112" s="5" customFormat="1" ht="40.4" customHeight="1" x14ac:dyDescent="0.25">
      <c r="A162" s="69"/>
      <c r="B162" s="69"/>
      <c r="C162" s="69"/>
      <c r="D162" s="73"/>
      <c r="E162" s="155"/>
      <c r="F162" s="23"/>
      <c r="G162" s="15"/>
      <c r="H162" s="23"/>
      <c r="I162" s="9"/>
      <c r="J162" s="15"/>
      <c r="K162" s="15"/>
      <c r="L162" s="15"/>
      <c r="M162" s="15"/>
      <c r="N162" s="15"/>
      <c r="O162" s="15"/>
      <c r="P162" s="15"/>
      <c r="Q162" s="15"/>
      <c r="R162" s="15"/>
      <c r="S162" s="15"/>
      <c r="T162" s="67"/>
      <c r="U162" s="15"/>
      <c r="V162" s="15"/>
      <c r="W162" s="15"/>
      <c r="X162" s="15"/>
      <c r="Y162" s="21"/>
      <c r="Z162" s="15"/>
      <c r="AA162" s="21"/>
      <c r="AB162" s="15"/>
      <c r="AC162" s="78"/>
      <c r="AD162" s="15"/>
      <c r="AE162" s="15"/>
      <c r="AF162" s="21"/>
      <c r="AG162" s="15"/>
      <c r="AH162" s="15"/>
      <c r="AI162" s="21"/>
      <c r="AJ162" s="15"/>
      <c r="AK162" s="15"/>
      <c r="AL162" s="15"/>
      <c r="AM162" s="12"/>
      <c r="AN162" s="9"/>
      <c r="AO162" s="156"/>
      <c r="AP162" s="156"/>
      <c r="AQ162" s="156"/>
      <c r="AR162" s="156"/>
      <c r="AS162" s="156"/>
      <c r="AT162" s="156"/>
      <c r="AU162" s="156"/>
      <c r="AV162" s="156"/>
      <c r="AW162" s="156"/>
      <c r="AX162" s="156"/>
      <c r="AY162" s="156"/>
      <c r="AZ162" s="156"/>
      <c r="BA162" s="156"/>
      <c r="BB162" s="9"/>
      <c r="BC162" s="9"/>
      <c r="BD162" s="9"/>
      <c r="BE162" s="9"/>
      <c r="BF162" s="9"/>
      <c r="BG162" s="23"/>
      <c r="BH162" s="58"/>
      <c r="BI162" s="23"/>
      <c r="BJ162" s="9"/>
      <c r="BK162" s="9"/>
      <c r="BL162" s="9"/>
      <c r="BM162" s="9"/>
      <c r="BN162" s="9"/>
      <c r="BO162" s="9"/>
      <c r="BP162" s="9"/>
      <c r="BQ162" s="57"/>
      <c r="BR162" s="44"/>
      <c r="BS162" s="44"/>
      <c r="BT162" s="9"/>
      <c r="BU162" s="22"/>
      <c r="BV162" s="157"/>
      <c r="BW162" s="9"/>
      <c r="BX162" s="22"/>
      <c r="BY162" s="155"/>
      <c r="BZ162" s="20"/>
      <c r="CA162" s="11"/>
      <c r="CB162" s="8"/>
      <c r="CC162" s="2">
        <v>0</v>
      </c>
      <c r="CD162" s="2">
        <v>0</v>
      </c>
      <c r="CE162" s="2">
        <v>0</v>
      </c>
      <c r="CF162" s="2">
        <v>0</v>
      </c>
      <c r="CG162" s="13"/>
      <c r="CH162" s="10"/>
      <c r="CI162" s="20"/>
      <c r="CJ162" s="54"/>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row>
    <row r="163" spans="1:112" s="5" customFormat="1" ht="40.4" customHeight="1" x14ac:dyDescent="0.25">
      <c r="A163" s="69"/>
      <c r="B163" s="69"/>
      <c r="C163" s="69"/>
      <c r="D163" s="73"/>
      <c r="E163" s="155"/>
      <c r="F163" s="23"/>
      <c r="G163" s="15"/>
      <c r="H163" s="23"/>
      <c r="I163" s="9"/>
      <c r="J163" s="15"/>
      <c r="K163" s="15"/>
      <c r="L163" s="15"/>
      <c r="M163" s="15"/>
      <c r="N163" s="15"/>
      <c r="O163" s="15"/>
      <c r="P163" s="15"/>
      <c r="Q163" s="15"/>
      <c r="R163" s="15"/>
      <c r="S163" s="15"/>
      <c r="T163" s="67"/>
      <c r="U163" s="15"/>
      <c r="V163" s="15"/>
      <c r="W163" s="15"/>
      <c r="X163" s="15"/>
      <c r="Y163" s="21"/>
      <c r="Z163" s="15"/>
      <c r="AA163" s="21"/>
      <c r="AB163" s="15"/>
      <c r="AC163" s="78"/>
      <c r="AD163" s="15"/>
      <c r="AE163" s="15"/>
      <c r="AF163" s="21"/>
      <c r="AG163" s="15"/>
      <c r="AH163" s="15"/>
      <c r="AI163" s="21"/>
      <c r="AJ163" s="15"/>
      <c r="AK163" s="15"/>
      <c r="AL163" s="15"/>
      <c r="AM163" s="12"/>
      <c r="AN163" s="9"/>
      <c r="AO163" s="156"/>
      <c r="AP163" s="156"/>
      <c r="AQ163" s="156"/>
      <c r="AR163" s="156"/>
      <c r="AS163" s="156"/>
      <c r="AT163" s="156"/>
      <c r="AU163" s="156"/>
      <c r="AV163" s="156"/>
      <c r="AW163" s="156"/>
      <c r="AX163" s="156"/>
      <c r="AY163" s="156"/>
      <c r="AZ163" s="156"/>
      <c r="BA163" s="156"/>
      <c r="BB163" s="9"/>
      <c r="BC163" s="9"/>
      <c r="BD163" s="9"/>
      <c r="BE163" s="9"/>
      <c r="BF163" s="9"/>
      <c r="BG163" s="23"/>
      <c r="BH163" s="58"/>
      <c r="BI163" s="23"/>
      <c r="BJ163" s="9"/>
      <c r="BK163" s="9"/>
      <c r="BL163" s="9"/>
      <c r="BM163" s="9"/>
      <c r="BN163" s="9"/>
      <c r="BO163" s="9"/>
      <c r="BP163" s="9"/>
      <c r="BQ163" s="57"/>
      <c r="BR163" s="44"/>
      <c r="BS163" s="44"/>
      <c r="BT163" s="9"/>
      <c r="BU163" s="22"/>
      <c r="BV163" s="157"/>
      <c r="BW163" s="9"/>
      <c r="BX163" s="22"/>
      <c r="BY163" s="155"/>
      <c r="BZ163" s="20"/>
      <c r="CA163" s="11"/>
      <c r="CB163" s="8"/>
      <c r="CC163" s="2">
        <v>0</v>
      </c>
      <c r="CD163" s="2">
        <v>0</v>
      </c>
      <c r="CE163" s="2">
        <v>0</v>
      </c>
      <c r="CF163" s="2">
        <v>0</v>
      </c>
      <c r="CG163" s="13"/>
      <c r="CH163" s="10"/>
      <c r="CI163" s="20"/>
      <c r="CJ163" s="54"/>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row>
    <row r="164" spans="1:112" s="5" customFormat="1" ht="40.4" customHeight="1" x14ac:dyDescent="0.25">
      <c r="A164" s="69"/>
      <c r="B164" s="69"/>
      <c r="C164" s="69"/>
      <c r="D164" s="73"/>
      <c r="E164" s="155"/>
      <c r="F164" s="23"/>
      <c r="G164" s="15"/>
      <c r="H164" s="23"/>
      <c r="I164" s="9"/>
      <c r="J164" s="15"/>
      <c r="K164" s="15"/>
      <c r="L164" s="15"/>
      <c r="M164" s="15"/>
      <c r="N164" s="15"/>
      <c r="O164" s="15"/>
      <c r="P164" s="15"/>
      <c r="Q164" s="15"/>
      <c r="R164" s="15"/>
      <c r="S164" s="15"/>
      <c r="T164" s="67"/>
      <c r="U164" s="15"/>
      <c r="V164" s="15"/>
      <c r="W164" s="15"/>
      <c r="X164" s="15"/>
      <c r="Y164" s="21"/>
      <c r="Z164" s="15"/>
      <c r="AA164" s="21"/>
      <c r="AB164" s="15"/>
      <c r="AC164" s="78"/>
      <c r="AD164" s="15"/>
      <c r="AE164" s="15"/>
      <c r="AF164" s="21"/>
      <c r="AG164" s="15"/>
      <c r="AH164" s="15"/>
      <c r="AI164" s="21"/>
      <c r="AJ164" s="15"/>
      <c r="AK164" s="15"/>
      <c r="AL164" s="15"/>
      <c r="AM164" s="12"/>
      <c r="AN164" s="9"/>
      <c r="AO164" s="156"/>
      <c r="AP164" s="156"/>
      <c r="AQ164" s="156"/>
      <c r="AR164" s="156"/>
      <c r="AS164" s="156"/>
      <c r="AT164" s="156"/>
      <c r="AU164" s="156"/>
      <c r="AV164" s="156"/>
      <c r="AW164" s="156"/>
      <c r="AX164" s="156"/>
      <c r="AY164" s="156"/>
      <c r="AZ164" s="156"/>
      <c r="BA164" s="156"/>
      <c r="BB164" s="9"/>
      <c r="BC164" s="9"/>
      <c r="BD164" s="9"/>
      <c r="BE164" s="9"/>
      <c r="BF164" s="9"/>
      <c r="BG164" s="23"/>
      <c r="BH164" s="58"/>
      <c r="BI164" s="23"/>
      <c r="BJ164" s="9"/>
      <c r="BK164" s="9"/>
      <c r="BL164" s="9"/>
      <c r="BM164" s="9"/>
      <c r="BN164" s="9"/>
      <c r="BO164" s="9"/>
      <c r="BP164" s="9"/>
      <c r="BQ164" s="57"/>
      <c r="BR164" s="44"/>
      <c r="BS164" s="44"/>
      <c r="BT164" s="9"/>
      <c r="BU164" s="22"/>
      <c r="BV164" s="157"/>
      <c r="BW164" s="9"/>
      <c r="BX164" s="22"/>
      <c r="BY164" s="155"/>
      <c r="BZ164" s="20"/>
      <c r="CA164" s="11"/>
      <c r="CB164" s="8"/>
      <c r="CC164" s="2">
        <v>0</v>
      </c>
      <c r="CD164" s="2">
        <v>0</v>
      </c>
      <c r="CE164" s="2">
        <v>0</v>
      </c>
      <c r="CF164" s="2">
        <v>0</v>
      </c>
      <c r="CG164" s="13"/>
      <c r="CH164" s="10"/>
      <c r="CI164" s="20"/>
      <c r="CJ164" s="54"/>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row>
    <row r="165" spans="1:112" s="5" customFormat="1" ht="40.4" customHeight="1" x14ac:dyDescent="0.25">
      <c r="A165" s="69"/>
      <c r="B165" s="69"/>
      <c r="C165" s="69"/>
      <c r="D165" s="73"/>
      <c r="E165" s="155"/>
      <c r="F165" s="23"/>
      <c r="G165" s="15"/>
      <c r="H165" s="23"/>
      <c r="I165" s="9"/>
      <c r="J165" s="15"/>
      <c r="K165" s="15"/>
      <c r="L165" s="15"/>
      <c r="M165" s="15"/>
      <c r="N165" s="15"/>
      <c r="O165" s="15"/>
      <c r="P165" s="15"/>
      <c r="Q165" s="15"/>
      <c r="R165" s="15"/>
      <c r="S165" s="15"/>
      <c r="T165" s="67"/>
      <c r="U165" s="15"/>
      <c r="V165" s="15"/>
      <c r="W165" s="15"/>
      <c r="X165" s="15"/>
      <c r="Y165" s="21"/>
      <c r="Z165" s="15"/>
      <c r="AA165" s="21"/>
      <c r="AB165" s="15"/>
      <c r="AC165" s="78"/>
      <c r="AD165" s="15"/>
      <c r="AE165" s="15"/>
      <c r="AF165" s="21"/>
      <c r="AG165" s="15"/>
      <c r="AH165" s="15"/>
      <c r="AI165" s="21"/>
      <c r="AJ165" s="15"/>
      <c r="AK165" s="15"/>
      <c r="AL165" s="15"/>
      <c r="AM165" s="12"/>
      <c r="AN165" s="9"/>
      <c r="AO165" s="156"/>
      <c r="AP165" s="156"/>
      <c r="AQ165" s="156"/>
      <c r="AR165" s="156"/>
      <c r="AS165" s="156"/>
      <c r="AT165" s="156"/>
      <c r="AU165" s="156"/>
      <c r="AV165" s="156"/>
      <c r="AW165" s="156"/>
      <c r="AX165" s="156"/>
      <c r="AY165" s="156"/>
      <c r="AZ165" s="156"/>
      <c r="BA165" s="156"/>
      <c r="BB165" s="9"/>
      <c r="BC165" s="9"/>
      <c r="BD165" s="9"/>
      <c r="BE165" s="9"/>
      <c r="BF165" s="9"/>
      <c r="BG165" s="23"/>
      <c r="BH165" s="58"/>
      <c r="BI165" s="23"/>
      <c r="BJ165" s="9"/>
      <c r="BK165" s="9"/>
      <c r="BL165" s="9"/>
      <c r="BM165" s="9"/>
      <c r="BN165" s="9"/>
      <c r="BO165" s="9"/>
      <c r="BP165" s="9"/>
      <c r="BQ165" s="57"/>
      <c r="BR165" s="44"/>
      <c r="BS165" s="44"/>
      <c r="BT165" s="9"/>
      <c r="BU165" s="22"/>
      <c r="BV165" s="157"/>
      <c r="BW165" s="9"/>
      <c r="BX165" s="22"/>
      <c r="BY165" s="155"/>
      <c r="BZ165" s="20"/>
      <c r="CA165" s="11"/>
      <c r="CB165" s="8"/>
      <c r="CC165" s="2">
        <v>0</v>
      </c>
      <c r="CD165" s="2">
        <v>0</v>
      </c>
      <c r="CE165" s="2">
        <v>0</v>
      </c>
      <c r="CF165" s="2">
        <v>0</v>
      </c>
      <c r="CG165" s="13"/>
      <c r="CH165" s="10"/>
      <c r="CI165" s="20"/>
      <c r="CJ165" s="54"/>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row>
    <row r="166" spans="1:112" s="5" customFormat="1" ht="40.4" customHeight="1" x14ac:dyDescent="0.25">
      <c r="A166" s="69"/>
      <c r="B166" s="69"/>
      <c r="C166" s="69"/>
      <c r="D166" s="73"/>
      <c r="E166" s="155"/>
      <c r="F166" s="23"/>
      <c r="G166" s="15"/>
      <c r="H166" s="23"/>
      <c r="I166" s="9"/>
      <c r="J166" s="15"/>
      <c r="K166" s="15"/>
      <c r="L166" s="15"/>
      <c r="M166" s="15"/>
      <c r="N166" s="15"/>
      <c r="O166" s="15"/>
      <c r="P166" s="15"/>
      <c r="Q166" s="15"/>
      <c r="R166" s="15"/>
      <c r="S166" s="15"/>
      <c r="T166" s="67"/>
      <c r="U166" s="15"/>
      <c r="V166" s="15"/>
      <c r="W166" s="15"/>
      <c r="X166" s="15"/>
      <c r="Y166" s="21"/>
      <c r="Z166" s="15"/>
      <c r="AA166" s="21"/>
      <c r="AB166" s="15"/>
      <c r="AC166" s="78"/>
      <c r="AD166" s="15"/>
      <c r="AE166" s="15"/>
      <c r="AF166" s="21"/>
      <c r="AG166" s="15"/>
      <c r="AH166" s="15"/>
      <c r="AI166" s="21"/>
      <c r="AJ166" s="15"/>
      <c r="AK166" s="15"/>
      <c r="AL166" s="15"/>
      <c r="AM166" s="12"/>
      <c r="AN166" s="9"/>
      <c r="AO166" s="156"/>
      <c r="AP166" s="156"/>
      <c r="AQ166" s="156"/>
      <c r="AR166" s="156"/>
      <c r="AS166" s="156"/>
      <c r="AT166" s="156"/>
      <c r="AU166" s="156"/>
      <c r="AV166" s="156"/>
      <c r="AW166" s="156"/>
      <c r="AX166" s="156"/>
      <c r="AY166" s="156"/>
      <c r="AZ166" s="156"/>
      <c r="BA166" s="156"/>
      <c r="BB166" s="9"/>
      <c r="BC166" s="9"/>
      <c r="BD166" s="9"/>
      <c r="BE166" s="9"/>
      <c r="BF166" s="9"/>
      <c r="BG166" s="23"/>
      <c r="BH166" s="58"/>
      <c r="BI166" s="23"/>
      <c r="BJ166" s="9"/>
      <c r="BK166" s="9"/>
      <c r="BL166" s="9"/>
      <c r="BM166" s="9"/>
      <c r="BN166" s="9"/>
      <c r="BO166" s="9"/>
      <c r="BP166" s="9"/>
      <c r="BQ166" s="57"/>
      <c r="BR166" s="44"/>
      <c r="BS166" s="44"/>
      <c r="BT166" s="9"/>
      <c r="BU166" s="22"/>
      <c r="BV166" s="157"/>
      <c r="BW166" s="9"/>
      <c r="BX166" s="22"/>
      <c r="BY166" s="155"/>
      <c r="BZ166" s="20"/>
      <c r="CA166" s="11"/>
      <c r="CB166" s="8"/>
      <c r="CC166" s="2">
        <v>0</v>
      </c>
      <c r="CD166" s="2">
        <v>0</v>
      </c>
      <c r="CE166" s="2">
        <v>0</v>
      </c>
      <c r="CF166" s="2">
        <v>0</v>
      </c>
      <c r="CG166" s="13"/>
      <c r="CH166" s="10"/>
      <c r="CI166" s="20"/>
      <c r="CJ166" s="54"/>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row>
    <row r="167" spans="1:112" s="5" customFormat="1" ht="40.4" customHeight="1" x14ac:dyDescent="0.25">
      <c r="A167" s="69"/>
      <c r="B167" s="69"/>
      <c r="C167" s="69"/>
      <c r="D167" s="73"/>
      <c r="E167" s="155"/>
      <c r="F167" s="23"/>
      <c r="G167" s="15"/>
      <c r="H167" s="23"/>
      <c r="I167" s="9"/>
      <c r="J167" s="15"/>
      <c r="K167" s="15"/>
      <c r="L167" s="15"/>
      <c r="M167" s="15"/>
      <c r="N167" s="15"/>
      <c r="O167" s="15"/>
      <c r="P167" s="15"/>
      <c r="Q167" s="15"/>
      <c r="R167" s="15"/>
      <c r="S167" s="15"/>
      <c r="T167" s="67"/>
      <c r="U167" s="15"/>
      <c r="V167" s="15"/>
      <c r="W167" s="15"/>
      <c r="X167" s="15"/>
      <c r="Y167" s="21"/>
      <c r="Z167" s="15"/>
      <c r="AA167" s="21"/>
      <c r="AB167" s="15"/>
      <c r="AC167" s="78"/>
      <c r="AD167" s="15"/>
      <c r="AE167" s="15"/>
      <c r="AF167" s="21"/>
      <c r="AG167" s="15"/>
      <c r="AH167" s="15"/>
      <c r="AI167" s="21"/>
      <c r="AJ167" s="15"/>
      <c r="AK167" s="15"/>
      <c r="AL167" s="15"/>
      <c r="AM167" s="12"/>
      <c r="AN167" s="9"/>
      <c r="AO167" s="156"/>
      <c r="AP167" s="156"/>
      <c r="AQ167" s="156"/>
      <c r="AR167" s="156"/>
      <c r="AS167" s="156"/>
      <c r="AT167" s="156"/>
      <c r="AU167" s="156"/>
      <c r="AV167" s="156"/>
      <c r="AW167" s="156"/>
      <c r="AX167" s="156"/>
      <c r="AY167" s="156"/>
      <c r="AZ167" s="156"/>
      <c r="BA167" s="156"/>
      <c r="BB167" s="9"/>
      <c r="BC167" s="9"/>
      <c r="BD167" s="9"/>
      <c r="BE167" s="9"/>
      <c r="BF167" s="9"/>
      <c r="BG167" s="23"/>
      <c r="BH167" s="58"/>
      <c r="BI167" s="23"/>
      <c r="BJ167" s="9"/>
      <c r="BK167" s="9"/>
      <c r="BL167" s="9"/>
      <c r="BM167" s="9"/>
      <c r="BN167" s="9"/>
      <c r="BO167" s="9"/>
      <c r="BP167" s="9"/>
      <c r="BQ167" s="57"/>
      <c r="BR167" s="44"/>
      <c r="BS167" s="44"/>
      <c r="BT167" s="9"/>
      <c r="BU167" s="22"/>
      <c r="BV167" s="157"/>
      <c r="BW167" s="9"/>
      <c r="BX167" s="22"/>
      <c r="BY167" s="155"/>
      <c r="BZ167" s="20"/>
      <c r="CA167" s="11"/>
      <c r="CB167" s="8"/>
      <c r="CC167" s="2">
        <v>0</v>
      </c>
      <c r="CD167" s="2">
        <v>0</v>
      </c>
      <c r="CE167" s="2">
        <v>0</v>
      </c>
      <c r="CF167" s="2">
        <v>0</v>
      </c>
      <c r="CG167" s="13"/>
      <c r="CH167" s="10"/>
      <c r="CI167" s="20"/>
      <c r="CJ167" s="54"/>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row>
    <row r="168" spans="1:112" s="5" customFormat="1" ht="40.4" customHeight="1" x14ac:dyDescent="0.25">
      <c r="A168" s="69"/>
      <c r="B168" s="69"/>
      <c r="C168" s="69"/>
      <c r="D168" s="73"/>
      <c r="E168" s="155"/>
      <c r="F168" s="23"/>
      <c r="G168" s="15"/>
      <c r="H168" s="23"/>
      <c r="I168" s="9"/>
      <c r="J168" s="15"/>
      <c r="K168" s="15"/>
      <c r="L168" s="15"/>
      <c r="M168" s="15"/>
      <c r="N168" s="15"/>
      <c r="O168" s="15"/>
      <c r="P168" s="15"/>
      <c r="Q168" s="15"/>
      <c r="R168" s="15"/>
      <c r="S168" s="15"/>
      <c r="T168" s="67"/>
      <c r="U168" s="15"/>
      <c r="V168" s="15"/>
      <c r="W168" s="15"/>
      <c r="X168" s="15"/>
      <c r="Y168" s="21"/>
      <c r="Z168" s="15"/>
      <c r="AA168" s="21"/>
      <c r="AB168" s="15"/>
      <c r="AC168" s="78"/>
      <c r="AD168" s="15"/>
      <c r="AE168" s="15"/>
      <c r="AF168" s="21"/>
      <c r="AG168" s="15"/>
      <c r="AH168" s="15"/>
      <c r="AI168" s="21"/>
      <c r="AJ168" s="15"/>
      <c r="AK168" s="15"/>
      <c r="AL168" s="15"/>
      <c r="AM168" s="12"/>
      <c r="AN168" s="9"/>
      <c r="AO168" s="156"/>
      <c r="AP168" s="156"/>
      <c r="AQ168" s="156"/>
      <c r="AR168" s="156"/>
      <c r="AS168" s="156"/>
      <c r="AT168" s="156"/>
      <c r="AU168" s="156"/>
      <c r="AV168" s="156"/>
      <c r="AW168" s="156"/>
      <c r="AX168" s="156"/>
      <c r="AY168" s="156"/>
      <c r="AZ168" s="156"/>
      <c r="BA168" s="156"/>
      <c r="BB168" s="9"/>
      <c r="BC168" s="9"/>
      <c r="BD168" s="9"/>
      <c r="BE168" s="9"/>
      <c r="BF168" s="9"/>
      <c r="BG168" s="23"/>
      <c r="BH168" s="58"/>
      <c r="BI168" s="23"/>
      <c r="BJ168" s="9"/>
      <c r="BK168" s="9"/>
      <c r="BL168" s="9"/>
      <c r="BM168" s="9"/>
      <c r="BN168" s="9"/>
      <c r="BO168" s="9"/>
      <c r="BP168" s="9"/>
      <c r="BQ168" s="57"/>
      <c r="BR168" s="44"/>
      <c r="BS168" s="44"/>
      <c r="BT168" s="9"/>
      <c r="BU168" s="22"/>
      <c r="BV168" s="157"/>
      <c r="BW168" s="9"/>
      <c r="BX168" s="22"/>
      <c r="BY168" s="155"/>
      <c r="BZ168" s="20"/>
      <c r="CA168" s="11"/>
      <c r="CB168" s="8"/>
      <c r="CC168" s="2">
        <v>0</v>
      </c>
      <c r="CD168" s="2">
        <v>0</v>
      </c>
      <c r="CE168" s="2">
        <v>0</v>
      </c>
      <c r="CF168" s="2">
        <v>0</v>
      </c>
      <c r="CG168" s="13"/>
      <c r="CH168" s="10"/>
      <c r="CI168" s="20"/>
      <c r="CJ168" s="54"/>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row>
    <row r="169" spans="1:112" s="5" customFormat="1" ht="40.4" customHeight="1" x14ac:dyDescent="0.25">
      <c r="A169" s="69"/>
      <c r="B169" s="69"/>
      <c r="C169" s="69"/>
      <c r="D169" s="73"/>
      <c r="E169" s="155"/>
      <c r="F169" s="23"/>
      <c r="G169" s="15"/>
      <c r="H169" s="23"/>
      <c r="I169" s="9"/>
      <c r="J169" s="15"/>
      <c r="K169" s="15"/>
      <c r="L169" s="15"/>
      <c r="M169" s="15"/>
      <c r="N169" s="15"/>
      <c r="O169" s="15"/>
      <c r="P169" s="15"/>
      <c r="Q169" s="15"/>
      <c r="R169" s="15"/>
      <c r="S169" s="15"/>
      <c r="T169" s="67"/>
      <c r="U169" s="15"/>
      <c r="V169" s="15"/>
      <c r="W169" s="15"/>
      <c r="X169" s="15"/>
      <c r="Y169" s="21"/>
      <c r="Z169" s="15"/>
      <c r="AA169" s="21"/>
      <c r="AB169" s="15"/>
      <c r="AC169" s="78"/>
      <c r="AD169" s="15"/>
      <c r="AE169" s="15"/>
      <c r="AF169" s="21"/>
      <c r="AG169" s="15"/>
      <c r="AH169" s="15"/>
      <c r="AI169" s="21"/>
      <c r="AJ169" s="15"/>
      <c r="AK169" s="15"/>
      <c r="AL169" s="15"/>
      <c r="AM169" s="12"/>
      <c r="AN169" s="9"/>
      <c r="AO169" s="156"/>
      <c r="AP169" s="156"/>
      <c r="AQ169" s="156"/>
      <c r="AR169" s="156"/>
      <c r="AS169" s="156"/>
      <c r="AT169" s="156"/>
      <c r="AU169" s="156"/>
      <c r="AV169" s="156"/>
      <c r="AW169" s="156"/>
      <c r="AX169" s="156"/>
      <c r="AY169" s="156"/>
      <c r="AZ169" s="156"/>
      <c r="BA169" s="156"/>
      <c r="BB169" s="9"/>
      <c r="BC169" s="9"/>
      <c r="BD169" s="9"/>
      <c r="BE169" s="9"/>
      <c r="BF169" s="9"/>
      <c r="BG169" s="23"/>
      <c r="BH169" s="58"/>
      <c r="BI169" s="23"/>
      <c r="BJ169" s="9"/>
      <c r="BK169" s="9"/>
      <c r="BL169" s="9"/>
      <c r="BM169" s="9"/>
      <c r="BN169" s="9"/>
      <c r="BO169" s="9"/>
      <c r="BP169" s="9"/>
      <c r="BQ169" s="57"/>
      <c r="BR169" s="44"/>
      <c r="BS169" s="44"/>
      <c r="BT169" s="9"/>
      <c r="BU169" s="22"/>
      <c r="BV169" s="157"/>
      <c r="BW169" s="9"/>
      <c r="BX169" s="22"/>
      <c r="BY169" s="155"/>
      <c r="BZ169" s="20"/>
      <c r="CA169" s="11"/>
      <c r="CB169" s="8"/>
      <c r="CC169" s="2">
        <v>0</v>
      </c>
      <c r="CD169" s="2">
        <v>0</v>
      </c>
      <c r="CE169" s="2">
        <v>0</v>
      </c>
      <c r="CF169" s="2">
        <v>0</v>
      </c>
      <c r="CG169" s="13"/>
      <c r="CH169" s="10"/>
      <c r="CI169" s="20"/>
      <c r="CJ169" s="54"/>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row>
    <row r="170" spans="1:112" s="5" customFormat="1" ht="40.4" customHeight="1" x14ac:dyDescent="0.25">
      <c r="A170" s="69"/>
      <c r="B170" s="69"/>
      <c r="C170" s="69"/>
      <c r="D170" s="73"/>
      <c r="E170" s="155"/>
      <c r="F170" s="23"/>
      <c r="G170" s="15"/>
      <c r="H170" s="23"/>
      <c r="I170" s="9"/>
      <c r="J170" s="15"/>
      <c r="K170" s="15"/>
      <c r="L170" s="15"/>
      <c r="M170" s="15"/>
      <c r="N170" s="15"/>
      <c r="O170" s="15"/>
      <c r="P170" s="15"/>
      <c r="Q170" s="15"/>
      <c r="R170" s="15"/>
      <c r="S170" s="15"/>
      <c r="T170" s="67"/>
      <c r="U170" s="15"/>
      <c r="V170" s="15"/>
      <c r="W170" s="15"/>
      <c r="X170" s="15"/>
      <c r="Y170" s="21"/>
      <c r="Z170" s="15"/>
      <c r="AA170" s="21"/>
      <c r="AB170" s="15"/>
      <c r="AC170" s="78"/>
      <c r="AD170" s="15"/>
      <c r="AE170" s="15"/>
      <c r="AF170" s="21"/>
      <c r="AG170" s="15"/>
      <c r="AH170" s="15"/>
      <c r="AI170" s="21"/>
      <c r="AJ170" s="15"/>
      <c r="AK170" s="15"/>
      <c r="AL170" s="15"/>
      <c r="AM170" s="12"/>
      <c r="AN170" s="9"/>
      <c r="AO170" s="156"/>
      <c r="AP170" s="156"/>
      <c r="AQ170" s="156"/>
      <c r="AR170" s="156"/>
      <c r="AS170" s="156"/>
      <c r="AT170" s="156"/>
      <c r="AU170" s="156"/>
      <c r="AV170" s="156"/>
      <c r="AW170" s="156"/>
      <c r="AX170" s="156"/>
      <c r="AY170" s="156"/>
      <c r="AZ170" s="156"/>
      <c r="BA170" s="156"/>
      <c r="BB170" s="9"/>
      <c r="BC170" s="9"/>
      <c r="BD170" s="9"/>
      <c r="BE170" s="9"/>
      <c r="BF170" s="9"/>
      <c r="BG170" s="23"/>
      <c r="BH170" s="58"/>
      <c r="BI170" s="23"/>
      <c r="BJ170" s="9"/>
      <c r="BK170" s="9"/>
      <c r="BL170" s="9"/>
      <c r="BM170" s="9"/>
      <c r="BN170" s="9"/>
      <c r="BO170" s="9"/>
      <c r="BP170" s="9"/>
      <c r="BQ170" s="57"/>
      <c r="BR170" s="44"/>
      <c r="BS170" s="44"/>
      <c r="BT170" s="9"/>
      <c r="BU170" s="22"/>
      <c r="BV170" s="157"/>
      <c r="BW170" s="9"/>
      <c r="BX170" s="22"/>
      <c r="BY170" s="155"/>
      <c r="BZ170" s="20"/>
      <c r="CA170" s="11"/>
      <c r="CB170" s="8"/>
      <c r="CC170" s="2">
        <v>0</v>
      </c>
      <c r="CD170" s="2">
        <v>0</v>
      </c>
      <c r="CE170" s="2">
        <v>0</v>
      </c>
      <c r="CF170" s="2">
        <v>0</v>
      </c>
      <c r="CG170" s="13"/>
      <c r="CH170" s="10"/>
      <c r="CI170" s="20"/>
      <c r="CJ170" s="54"/>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row>
    <row r="171" spans="1:112" s="5" customFormat="1" ht="40.4" customHeight="1" x14ac:dyDescent="0.25">
      <c r="A171" s="69"/>
      <c r="B171" s="69"/>
      <c r="C171" s="69"/>
      <c r="D171" s="73"/>
      <c r="E171" s="155"/>
      <c r="F171" s="23"/>
      <c r="G171" s="15"/>
      <c r="H171" s="23"/>
      <c r="I171" s="9"/>
      <c r="J171" s="15"/>
      <c r="K171" s="15"/>
      <c r="L171" s="15"/>
      <c r="M171" s="15"/>
      <c r="N171" s="15"/>
      <c r="O171" s="15"/>
      <c r="P171" s="15"/>
      <c r="Q171" s="15"/>
      <c r="R171" s="15"/>
      <c r="S171" s="15"/>
      <c r="T171" s="67"/>
      <c r="U171" s="15"/>
      <c r="V171" s="15"/>
      <c r="W171" s="15"/>
      <c r="X171" s="15"/>
      <c r="Y171" s="21"/>
      <c r="Z171" s="15"/>
      <c r="AA171" s="21"/>
      <c r="AB171" s="15"/>
      <c r="AC171" s="78"/>
      <c r="AD171" s="15"/>
      <c r="AE171" s="15"/>
      <c r="AF171" s="21"/>
      <c r="AG171" s="15"/>
      <c r="AH171" s="15"/>
      <c r="AI171" s="21"/>
      <c r="AJ171" s="15"/>
      <c r="AK171" s="15"/>
      <c r="AL171" s="15"/>
      <c r="AM171" s="12"/>
      <c r="AN171" s="9"/>
      <c r="AO171" s="156"/>
      <c r="AP171" s="156"/>
      <c r="AQ171" s="156"/>
      <c r="AR171" s="156"/>
      <c r="AS171" s="156"/>
      <c r="AT171" s="156"/>
      <c r="AU171" s="156"/>
      <c r="AV171" s="156"/>
      <c r="AW171" s="156"/>
      <c r="AX171" s="156"/>
      <c r="AY171" s="156"/>
      <c r="AZ171" s="156"/>
      <c r="BA171" s="156"/>
      <c r="BB171" s="9"/>
      <c r="BC171" s="9"/>
      <c r="BD171" s="9"/>
      <c r="BE171" s="9"/>
      <c r="BF171" s="9"/>
      <c r="BG171" s="23"/>
      <c r="BH171" s="58"/>
      <c r="BI171" s="23"/>
      <c r="BJ171" s="9"/>
      <c r="BK171" s="9"/>
      <c r="BL171" s="9"/>
      <c r="BM171" s="9"/>
      <c r="BN171" s="9"/>
      <c r="BO171" s="9"/>
      <c r="BP171" s="9"/>
      <c r="BQ171" s="57"/>
      <c r="BR171" s="44"/>
      <c r="BS171" s="44"/>
      <c r="BT171" s="9"/>
      <c r="BU171" s="22"/>
      <c r="BV171" s="157"/>
      <c r="BW171" s="9"/>
      <c r="BX171" s="22"/>
      <c r="BY171" s="155"/>
      <c r="BZ171" s="20"/>
      <c r="CA171" s="11"/>
      <c r="CB171" s="8"/>
      <c r="CC171" s="2">
        <v>0</v>
      </c>
      <c r="CD171" s="2">
        <v>0</v>
      </c>
      <c r="CE171" s="2">
        <v>0</v>
      </c>
      <c r="CF171" s="2">
        <v>0</v>
      </c>
      <c r="CG171" s="13"/>
      <c r="CH171" s="10"/>
      <c r="CI171" s="20"/>
      <c r="CJ171" s="54"/>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row>
    <row r="172" spans="1:112" s="5" customFormat="1" ht="40.4" customHeight="1" x14ac:dyDescent="0.25">
      <c r="A172" s="69"/>
      <c r="B172" s="69"/>
      <c r="C172" s="69"/>
      <c r="D172" s="73"/>
      <c r="E172" s="155"/>
      <c r="F172" s="23"/>
      <c r="G172" s="15"/>
      <c r="H172" s="23"/>
      <c r="I172" s="9"/>
      <c r="J172" s="15"/>
      <c r="K172" s="15"/>
      <c r="L172" s="15"/>
      <c r="M172" s="15"/>
      <c r="N172" s="15"/>
      <c r="O172" s="15"/>
      <c r="P172" s="15"/>
      <c r="Q172" s="15"/>
      <c r="R172" s="15"/>
      <c r="S172" s="15"/>
      <c r="T172" s="67"/>
      <c r="U172" s="15"/>
      <c r="V172" s="15"/>
      <c r="W172" s="15"/>
      <c r="X172" s="15"/>
      <c r="Y172" s="21"/>
      <c r="Z172" s="15"/>
      <c r="AA172" s="21"/>
      <c r="AB172" s="15"/>
      <c r="AC172" s="78"/>
      <c r="AD172" s="15"/>
      <c r="AE172" s="15"/>
      <c r="AF172" s="21"/>
      <c r="AG172" s="15"/>
      <c r="AH172" s="15"/>
      <c r="AI172" s="21"/>
      <c r="AJ172" s="15"/>
      <c r="AK172" s="15"/>
      <c r="AL172" s="15"/>
      <c r="AM172" s="12"/>
      <c r="AN172" s="9"/>
      <c r="AO172" s="156"/>
      <c r="AP172" s="156"/>
      <c r="AQ172" s="156"/>
      <c r="AR172" s="156"/>
      <c r="AS172" s="156"/>
      <c r="AT172" s="156"/>
      <c r="AU172" s="156"/>
      <c r="AV172" s="156"/>
      <c r="AW172" s="156"/>
      <c r="AX172" s="156"/>
      <c r="AY172" s="156"/>
      <c r="AZ172" s="156"/>
      <c r="BA172" s="156"/>
      <c r="BB172" s="9"/>
      <c r="BC172" s="9"/>
      <c r="BD172" s="9"/>
      <c r="BE172" s="9"/>
      <c r="BF172" s="9"/>
      <c r="BG172" s="23"/>
      <c r="BH172" s="58"/>
      <c r="BI172" s="23"/>
      <c r="BJ172" s="9"/>
      <c r="BK172" s="9"/>
      <c r="BL172" s="9"/>
      <c r="BM172" s="9"/>
      <c r="BN172" s="9"/>
      <c r="BO172" s="9"/>
      <c r="BP172" s="9"/>
      <c r="BQ172" s="57"/>
      <c r="BR172" s="44"/>
      <c r="BS172" s="44"/>
      <c r="BT172" s="9"/>
      <c r="BU172" s="22"/>
      <c r="BV172" s="157"/>
      <c r="BW172" s="9"/>
      <c r="BX172" s="22"/>
      <c r="BY172" s="155"/>
      <c r="BZ172" s="20"/>
      <c r="CA172" s="11"/>
      <c r="CB172" s="8"/>
      <c r="CC172" s="2">
        <v>0</v>
      </c>
      <c r="CD172" s="2">
        <v>0</v>
      </c>
      <c r="CE172" s="2">
        <v>0</v>
      </c>
      <c r="CF172" s="2">
        <v>0</v>
      </c>
      <c r="CG172" s="13"/>
      <c r="CH172" s="10"/>
      <c r="CI172" s="20"/>
      <c r="CJ172" s="54"/>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row>
    <row r="173" spans="1:112" s="5" customFormat="1" ht="40.4" customHeight="1" x14ac:dyDescent="0.25">
      <c r="A173" s="69"/>
      <c r="B173" s="69"/>
      <c r="C173" s="69"/>
      <c r="D173" s="73"/>
      <c r="E173" s="155"/>
      <c r="F173" s="23"/>
      <c r="G173" s="15"/>
      <c r="H173" s="23"/>
      <c r="I173" s="9"/>
      <c r="J173" s="15"/>
      <c r="K173" s="15"/>
      <c r="L173" s="15"/>
      <c r="M173" s="15"/>
      <c r="N173" s="15"/>
      <c r="O173" s="15"/>
      <c r="P173" s="15"/>
      <c r="Q173" s="15"/>
      <c r="R173" s="15"/>
      <c r="S173" s="15"/>
      <c r="T173" s="67"/>
      <c r="U173" s="15"/>
      <c r="V173" s="15"/>
      <c r="W173" s="15"/>
      <c r="X173" s="15"/>
      <c r="Y173" s="21"/>
      <c r="Z173" s="15"/>
      <c r="AA173" s="21"/>
      <c r="AB173" s="15"/>
      <c r="AC173" s="78"/>
      <c r="AD173" s="15"/>
      <c r="AE173" s="15"/>
      <c r="AF173" s="21"/>
      <c r="AG173" s="15"/>
      <c r="AH173" s="15"/>
      <c r="AI173" s="21"/>
      <c r="AJ173" s="15"/>
      <c r="AK173" s="15"/>
      <c r="AL173" s="15"/>
      <c r="AM173" s="12"/>
      <c r="AN173" s="9"/>
      <c r="AO173" s="156"/>
      <c r="AP173" s="156"/>
      <c r="AQ173" s="156"/>
      <c r="AR173" s="156"/>
      <c r="AS173" s="156"/>
      <c r="AT173" s="156"/>
      <c r="AU173" s="156"/>
      <c r="AV173" s="156"/>
      <c r="AW173" s="156"/>
      <c r="AX173" s="156"/>
      <c r="AY173" s="156"/>
      <c r="AZ173" s="156"/>
      <c r="BA173" s="156"/>
      <c r="BB173" s="9"/>
      <c r="BC173" s="9"/>
      <c r="BD173" s="9"/>
      <c r="BE173" s="9"/>
      <c r="BF173" s="9"/>
      <c r="BG173" s="23"/>
      <c r="BH173" s="58"/>
      <c r="BI173" s="23"/>
      <c r="BJ173" s="9"/>
      <c r="BK173" s="9"/>
      <c r="BL173" s="9"/>
      <c r="BM173" s="9"/>
      <c r="BN173" s="9"/>
      <c r="BO173" s="9"/>
      <c r="BP173" s="9"/>
      <c r="BQ173" s="57"/>
      <c r="BR173" s="44"/>
      <c r="BS173" s="44"/>
      <c r="BT173" s="9"/>
      <c r="BU173" s="22"/>
      <c r="BV173" s="157"/>
      <c r="BW173" s="9"/>
      <c r="BX173" s="22"/>
      <c r="BY173" s="155"/>
      <c r="BZ173" s="20"/>
      <c r="CA173" s="11"/>
      <c r="CB173" s="8"/>
      <c r="CC173" s="2">
        <v>0</v>
      </c>
      <c r="CD173" s="2">
        <v>0</v>
      </c>
      <c r="CE173" s="2">
        <v>0</v>
      </c>
      <c r="CF173" s="2">
        <v>0</v>
      </c>
      <c r="CG173" s="13"/>
      <c r="CH173" s="10"/>
      <c r="CI173" s="20"/>
      <c r="CJ173" s="54"/>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row>
    <row r="174" spans="1:112" s="5" customFormat="1" ht="40.4" customHeight="1" x14ac:dyDescent="0.25">
      <c r="A174" s="69"/>
      <c r="B174" s="69"/>
      <c r="C174" s="69"/>
      <c r="D174" s="73"/>
      <c r="E174" s="155"/>
      <c r="F174" s="23"/>
      <c r="G174" s="15"/>
      <c r="H174" s="23"/>
      <c r="I174" s="9"/>
      <c r="J174" s="15"/>
      <c r="K174" s="15"/>
      <c r="L174" s="15"/>
      <c r="M174" s="15"/>
      <c r="N174" s="15"/>
      <c r="O174" s="15"/>
      <c r="P174" s="15"/>
      <c r="Q174" s="15"/>
      <c r="R174" s="15"/>
      <c r="S174" s="15"/>
      <c r="T174" s="67"/>
      <c r="U174" s="15"/>
      <c r="V174" s="15"/>
      <c r="W174" s="15"/>
      <c r="X174" s="15"/>
      <c r="Y174" s="21"/>
      <c r="Z174" s="15"/>
      <c r="AA174" s="21"/>
      <c r="AB174" s="15"/>
      <c r="AC174" s="78"/>
      <c r="AD174" s="15"/>
      <c r="AE174" s="15"/>
      <c r="AF174" s="21"/>
      <c r="AG174" s="15"/>
      <c r="AH174" s="15"/>
      <c r="AI174" s="21"/>
      <c r="AJ174" s="15"/>
      <c r="AK174" s="15"/>
      <c r="AL174" s="15"/>
      <c r="AM174" s="12"/>
      <c r="AN174" s="9"/>
      <c r="AO174" s="156"/>
      <c r="AP174" s="156"/>
      <c r="AQ174" s="156"/>
      <c r="AR174" s="156"/>
      <c r="AS174" s="156"/>
      <c r="AT174" s="156"/>
      <c r="AU174" s="156"/>
      <c r="AV174" s="156"/>
      <c r="AW174" s="156"/>
      <c r="AX174" s="156"/>
      <c r="AY174" s="156"/>
      <c r="AZ174" s="156"/>
      <c r="BA174" s="156"/>
      <c r="BB174" s="9"/>
      <c r="BC174" s="9"/>
      <c r="BD174" s="9"/>
      <c r="BE174" s="9"/>
      <c r="BF174" s="9"/>
      <c r="BG174" s="23"/>
      <c r="BH174" s="58"/>
      <c r="BI174" s="23"/>
      <c r="BJ174" s="9"/>
      <c r="BK174" s="9"/>
      <c r="BL174" s="9"/>
      <c r="BM174" s="9"/>
      <c r="BN174" s="9"/>
      <c r="BO174" s="9"/>
      <c r="BP174" s="9"/>
      <c r="BQ174" s="57"/>
      <c r="BR174" s="44"/>
      <c r="BS174" s="44"/>
      <c r="BT174" s="9"/>
      <c r="BU174" s="22"/>
      <c r="BV174" s="157"/>
      <c r="BW174" s="9"/>
      <c r="BX174" s="22"/>
      <c r="BY174" s="155"/>
      <c r="BZ174" s="20"/>
      <c r="CA174" s="11"/>
      <c r="CB174" s="8"/>
      <c r="CC174" s="2">
        <v>0</v>
      </c>
      <c r="CD174" s="2">
        <v>0</v>
      </c>
      <c r="CE174" s="2">
        <v>0</v>
      </c>
      <c r="CF174" s="2">
        <v>0</v>
      </c>
      <c r="CG174" s="13"/>
      <c r="CH174" s="10"/>
      <c r="CI174" s="20"/>
      <c r="CJ174" s="54"/>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row>
    <row r="175" spans="1:112" s="5" customFormat="1" ht="40.4" customHeight="1" x14ac:dyDescent="0.25">
      <c r="A175" s="69"/>
      <c r="B175" s="69"/>
      <c r="C175" s="69"/>
      <c r="D175" s="73"/>
      <c r="E175" s="155"/>
      <c r="F175" s="23"/>
      <c r="G175" s="15"/>
      <c r="H175" s="23"/>
      <c r="I175" s="9"/>
      <c r="J175" s="15"/>
      <c r="K175" s="15"/>
      <c r="L175" s="15"/>
      <c r="M175" s="15"/>
      <c r="N175" s="15"/>
      <c r="O175" s="15"/>
      <c r="P175" s="15"/>
      <c r="Q175" s="15"/>
      <c r="R175" s="15"/>
      <c r="S175" s="15"/>
      <c r="T175" s="67"/>
      <c r="U175" s="15"/>
      <c r="V175" s="15"/>
      <c r="W175" s="15"/>
      <c r="X175" s="15"/>
      <c r="Y175" s="21"/>
      <c r="Z175" s="15"/>
      <c r="AA175" s="21"/>
      <c r="AB175" s="15"/>
      <c r="AC175" s="78"/>
      <c r="AD175" s="15"/>
      <c r="AE175" s="15"/>
      <c r="AF175" s="21"/>
      <c r="AG175" s="15"/>
      <c r="AH175" s="15"/>
      <c r="AI175" s="21"/>
      <c r="AJ175" s="15"/>
      <c r="AK175" s="15"/>
      <c r="AL175" s="15"/>
      <c r="AM175" s="12"/>
      <c r="AN175" s="9"/>
      <c r="AO175" s="156"/>
      <c r="AP175" s="156"/>
      <c r="AQ175" s="156"/>
      <c r="AR175" s="156"/>
      <c r="AS175" s="156"/>
      <c r="AT175" s="156"/>
      <c r="AU175" s="156"/>
      <c r="AV175" s="156"/>
      <c r="AW175" s="156"/>
      <c r="AX175" s="156"/>
      <c r="AY175" s="156"/>
      <c r="AZ175" s="156"/>
      <c r="BA175" s="156"/>
      <c r="BB175" s="9"/>
      <c r="BC175" s="9"/>
      <c r="BD175" s="9"/>
      <c r="BE175" s="9"/>
      <c r="BF175" s="9"/>
      <c r="BG175" s="23"/>
      <c r="BH175" s="58"/>
      <c r="BI175" s="23"/>
      <c r="BJ175" s="9"/>
      <c r="BK175" s="9"/>
      <c r="BL175" s="9"/>
      <c r="BM175" s="9"/>
      <c r="BN175" s="9"/>
      <c r="BO175" s="9"/>
      <c r="BP175" s="9"/>
      <c r="BQ175" s="57"/>
      <c r="BR175" s="44"/>
      <c r="BS175" s="44"/>
      <c r="BT175" s="9"/>
      <c r="BU175" s="22"/>
      <c r="BV175" s="157"/>
      <c r="BW175" s="9"/>
      <c r="BX175" s="22"/>
      <c r="BY175" s="155"/>
      <c r="BZ175" s="20"/>
      <c r="CA175" s="11"/>
      <c r="CB175" s="8"/>
      <c r="CC175" s="2">
        <v>0</v>
      </c>
      <c r="CD175" s="2">
        <v>0</v>
      </c>
      <c r="CE175" s="2">
        <v>0</v>
      </c>
      <c r="CF175" s="2">
        <v>0</v>
      </c>
      <c r="CG175" s="13"/>
      <c r="CH175" s="10"/>
      <c r="CI175" s="20"/>
      <c r="CJ175" s="54"/>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row>
    <row r="176" spans="1:112" s="5" customFormat="1" ht="40.4" customHeight="1" x14ac:dyDescent="0.25">
      <c r="A176" s="69"/>
      <c r="B176" s="69"/>
      <c r="C176" s="69"/>
      <c r="D176" s="73"/>
      <c r="E176" s="155"/>
      <c r="F176" s="23"/>
      <c r="G176" s="15"/>
      <c r="H176" s="23"/>
      <c r="I176" s="9"/>
      <c r="J176" s="15"/>
      <c r="K176" s="15"/>
      <c r="L176" s="15"/>
      <c r="M176" s="15"/>
      <c r="N176" s="15"/>
      <c r="O176" s="15"/>
      <c r="P176" s="15"/>
      <c r="Q176" s="15"/>
      <c r="R176" s="15"/>
      <c r="S176" s="15"/>
      <c r="T176" s="67"/>
      <c r="U176" s="15"/>
      <c r="V176" s="15"/>
      <c r="W176" s="15"/>
      <c r="X176" s="15"/>
      <c r="Y176" s="21"/>
      <c r="Z176" s="15"/>
      <c r="AA176" s="21"/>
      <c r="AB176" s="15"/>
      <c r="AC176" s="78"/>
      <c r="AD176" s="15"/>
      <c r="AE176" s="15"/>
      <c r="AF176" s="21"/>
      <c r="AG176" s="15"/>
      <c r="AH176" s="15"/>
      <c r="AI176" s="21"/>
      <c r="AJ176" s="15"/>
      <c r="AK176" s="15"/>
      <c r="AL176" s="15"/>
      <c r="AM176" s="12"/>
      <c r="AN176" s="9"/>
      <c r="AO176" s="156"/>
      <c r="AP176" s="156"/>
      <c r="AQ176" s="156"/>
      <c r="AR176" s="156"/>
      <c r="AS176" s="156"/>
      <c r="AT176" s="156"/>
      <c r="AU176" s="156"/>
      <c r="AV176" s="156"/>
      <c r="AW176" s="156"/>
      <c r="AX176" s="156"/>
      <c r="AY176" s="156"/>
      <c r="AZ176" s="156"/>
      <c r="BA176" s="156"/>
      <c r="BB176" s="9"/>
      <c r="BC176" s="9"/>
      <c r="BD176" s="9"/>
      <c r="BE176" s="9"/>
      <c r="BF176" s="9"/>
      <c r="BG176" s="23"/>
      <c r="BH176" s="58"/>
      <c r="BI176" s="23"/>
      <c r="BJ176" s="9"/>
      <c r="BK176" s="9"/>
      <c r="BL176" s="9"/>
      <c r="BM176" s="9"/>
      <c r="BN176" s="9"/>
      <c r="BO176" s="9"/>
      <c r="BP176" s="9"/>
      <c r="BQ176" s="57"/>
      <c r="BR176" s="44"/>
      <c r="BS176" s="44"/>
      <c r="BT176" s="9"/>
      <c r="BU176" s="22"/>
      <c r="BV176" s="157"/>
      <c r="BW176" s="9"/>
      <c r="BX176" s="22"/>
      <c r="BY176" s="155"/>
      <c r="BZ176" s="20"/>
      <c r="CA176" s="11"/>
      <c r="CB176" s="8"/>
      <c r="CC176" s="2">
        <v>0</v>
      </c>
      <c r="CD176" s="2">
        <v>0</v>
      </c>
      <c r="CE176" s="2">
        <v>0</v>
      </c>
      <c r="CF176" s="2">
        <v>0</v>
      </c>
      <c r="CG176" s="13"/>
      <c r="CH176" s="10"/>
      <c r="CI176" s="20"/>
      <c r="CJ176" s="54"/>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row>
    <row r="177" spans="1:112" s="5" customFormat="1" ht="40.4" customHeight="1" x14ac:dyDescent="0.25">
      <c r="A177" s="69"/>
      <c r="B177" s="69"/>
      <c r="C177" s="69"/>
      <c r="D177" s="73"/>
      <c r="E177" s="155"/>
      <c r="F177" s="23"/>
      <c r="G177" s="15"/>
      <c r="H177" s="23"/>
      <c r="I177" s="9"/>
      <c r="J177" s="15"/>
      <c r="K177" s="15"/>
      <c r="L177" s="15"/>
      <c r="M177" s="15"/>
      <c r="N177" s="15"/>
      <c r="O177" s="15"/>
      <c r="P177" s="15"/>
      <c r="Q177" s="15"/>
      <c r="R177" s="15"/>
      <c r="S177" s="15"/>
      <c r="T177" s="67"/>
      <c r="U177" s="15"/>
      <c r="V177" s="15"/>
      <c r="W177" s="15"/>
      <c r="X177" s="15"/>
      <c r="Y177" s="21"/>
      <c r="Z177" s="15"/>
      <c r="AA177" s="21"/>
      <c r="AB177" s="15"/>
      <c r="AC177" s="78"/>
      <c r="AD177" s="15"/>
      <c r="AE177" s="15"/>
      <c r="AF177" s="21"/>
      <c r="AG177" s="15"/>
      <c r="AH177" s="15"/>
      <c r="AI177" s="21"/>
      <c r="AJ177" s="15"/>
      <c r="AK177" s="15"/>
      <c r="AL177" s="15"/>
      <c r="AM177" s="12"/>
      <c r="AN177" s="9"/>
      <c r="AO177" s="156"/>
      <c r="AP177" s="156"/>
      <c r="AQ177" s="156"/>
      <c r="AR177" s="156"/>
      <c r="AS177" s="156"/>
      <c r="AT177" s="156"/>
      <c r="AU177" s="156"/>
      <c r="AV177" s="156"/>
      <c r="AW177" s="156"/>
      <c r="AX177" s="156"/>
      <c r="AY177" s="156"/>
      <c r="AZ177" s="156"/>
      <c r="BA177" s="156"/>
      <c r="BB177" s="9"/>
      <c r="BC177" s="9"/>
      <c r="BD177" s="9"/>
      <c r="BE177" s="9"/>
      <c r="BF177" s="9"/>
      <c r="BG177" s="23"/>
      <c r="BH177" s="58"/>
      <c r="BI177" s="23"/>
      <c r="BJ177" s="9"/>
      <c r="BK177" s="9"/>
      <c r="BL177" s="9"/>
      <c r="BM177" s="9"/>
      <c r="BN177" s="9"/>
      <c r="BO177" s="9"/>
      <c r="BP177" s="9"/>
      <c r="BQ177" s="57"/>
      <c r="BR177" s="44"/>
      <c r="BS177" s="44"/>
      <c r="BT177" s="9"/>
      <c r="BU177" s="22"/>
      <c r="BV177" s="157"/>
      <c r="BW177" s="9"/>
      <c r="BX177" s="22"/>
      <c r="BY177" s="155"/>
      <c r="BZ177" s="20"/>
      <c r="CA177" s="11"/>
      <c r="CB177" s="8"/>
      <c r="CC177" s="2">
        <v>0</v>
      </c>
      <c r="CD177" s="2">
        <v>0</v>
      </c>
      <c r="CE177" s="2">
        <v>0</v>
      </c>
      <c r="CF177" s="2">
        <v>0</v>
      </c>
      <c r="CG177" s="13"/>
      <c r="CH177" s="10"/>
      <c r="CI177" s="20"/>
      <c r="CJ177" s="54"/>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row>
    <row r="178" spans="1:112" s="5" customFormat="1" ht="40.4" customHeight="1" x14ac:dyDescent="0.25">
      <c r="A178" s="69"/>
      <c r="B178" s="69"/>
      <c r="C178" s="69"/>
      <c r="D178" s="73"/>
      <c r="E178" s="155"/>
      <c r="F178" s="23"/>
      <c r="G178" s="15"/>
      <c r="H178" s="23"/>
      <c r="I178" s="9"/>
      <c r="J178" s="15"/>
      <c r="K178" s="15"/>
      <c r="L178" s="15"/>
      <c r="M178" s="15"/>
      <c r="N178" s="15"/>
      <c r="O178" s="15"/>
      <c r="P178" s="15"/>
      <c r="Q178" s="15"/>
      <c r="R178" s="15"/>
      <c r="S178" s="15"/>
      <c r="T178" s="67"/>
      <c r="U178" s="15"/>
      <c r="V178" s="15"/>
      <c r="W178" s="15"/>
      <c r="X178" s="15"/>
      <c r="Y178" s="21"/>
      <c r="Z178" s="15"/>
      <c r="AA178" s="21"/>
      <c r="AB178" s="15"/>
      <c r="AC178" s="78"/>
      <c r="AD178" s="15"/>
      <c r="AE178" s="15"/>
      <c r="AF178" s="21"/>
      <c r="AG178" s="15"/>
      <c r="AH178" s="15"/>
      <c r="AI178" s="21"/>
      <c r="AJ178" s="15"/>
      <c r="AK178" s="15"/>
      <c r="AL178" s="15"/>
      <c r="AM178" s="12"/>
      <c r="AN178" s="9"/>
      <c r="AO178" s="156"/>
      <c r="AP178" s="156"/>
      <c r="AQ178" s="156"/>
      <c r="AR178" s="156"/>
      <c r="AS178" s="156"/>
      <c r="AT178" s="156"/>
      <c r="AU178" s="156"/>
      <c r="AV178" s="156"/>
      <c r="AW178" s="156"/>
      <c r="AX178" s="156"/>
      <c r="AY178" s="156"/>
      <c r="AZ178" s="156"/>
      <c r="BA178" s="156"/>
      <c r="BB178" s="9"/>
      <c r="BC178" s="9"/>
      <c r="BD178" s="9"/>
      <c r="BE178" s="9"/>
      <c r="BF178" s="9"/>
      <c r="BG178" s="23"/>
      <c r="BH178" s="58"/>
      <c r="BI178" s="23"/>
      <c r="BJ178" s="9"/>
      <c r="BK178" s="9"/>
      <c r="BL178" s="9"/>
      <c r="BM178" s="9"/>
      <c r="BN178" s="9"/>
      <c r="BO178" s="9"/>
      <c r="BP178" s="9"/>
      <c r="BQ178" s="57"/>
      <c r="BR178" s="44"/>
      <c r="BS178" s="44"/>
      <c r="BT178" s="9"/>
      <c r="BU178" s="22"/>
      <c r="BV178" s="157"/>
      <c r="BW178" s="9"/>
      <c r="BX178" s="22"/>
      <c r="BY178" s="155"/>
      <c r="BZ178" s="20"/>
      <c r="CA178" s="11"/>
      <c r="CB178" s="8"/>
      <c r="CC178" s="2">
        <v>0</v>
      </c>
      <c r="CD178" s="2">
        <v>0</v>
      </c>
      <c r="CE178" s="2">
        <v>0</v>
      </c>
      <c r="CF178" s="2">
        <v>0</v>
      </c>
      <c r="CG178" s="13"/>
      <c r="CH178" s="10"/>
      <c r="CI178" s="20"/>
      <c r="CJ178" s="54"/>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row>
    <row r="179" spans="1:112" s="5" customFormat="1" ht="40.4" customHeight="1" x14ac:dyDescent="0.25">
      <c r="A179" s="69"/>
      <c r="B179" s="69"/>
      <c r="C179" s="69"/>
      <c r="D179" s="73"/>
      <c r="E179" s="155"/>
      <c r="F179" s="23"/>
      <c r="G179" s="15"/>
      <c r="H179" s="23"/>
      <c r="I179" s="9"/>
      <c r="J179" s="15"/>
      <c r="K179" s="15"/>
      <c r="L179" s="15"/>
      <c r="M179" s="15"/>
      <c r="N179" s="15"/>
      <c r="O179" s="15"/>
      <c r="P179" s="15"/>
      <c r="Q179" s="15"/>
      <c r="R179" s="15"/>
      <c r="S179" s="15"/>
      <c r="T179" s="67"/>
      <c r="U179" s="15"/>
      <c r="V179" s="15"/>
      <c r="W179" s="15"/>
      <c r="X179" s="15"/>
      <c r="Y179" s="21"/>
      <c r="Z179" s="15"/>
      <c r="AA179" s="21"/>
      <c r="AB179" s="15"/>
      <c r="AC179" s="78"/>
      <c r="AD179" s="15"/>
      <c r="AE179" s="15"/>
      <c r="AF179" s="21"/>
      <c r="AG179" s="15"/>
      <c r="AH179" s="15"/>
      <c r="AI179" s="21"/>
      <c r="AJ179" s="15"/>
      <c r="AK179" s="15"/>
      <c r="AL179" s="15"/>
      <c r="AM179" s="12"/>
      <c r="AN179" s="9"/>
      <c r="AO179" s="156"/>
      <c r="AP179" s="156"/>
      <c r="AQ179" s="156"/>
      <c r="AR179" s="156"/>
      <c r="AS179" s="156"/>
      <c r="AT179" s="156"/>
      <c r="AU179" s="156"/>
      <c r="AV179" s="156"/>
      <c r="AW179" s="156"/>
      <c r="AX179" s="156"/>
      <c r="AY179" s="156"/>
      <c r="AZ179" s="156"/>
      <c r="BA179" s="156"/>
      <c r="BB179" s="9"/>
      <c r="BC179" s="9"/>
      <c r="BD179" s="9"/>
      <c r="BE179" s="9"/>
      <c r="BF179" s="9"/>
      <c r="BG179" s="23"/>
      <c r="BH179" s="58"/>
      <c r="BI179" s="23"/>
      <c r="BJ179" s="9"/>
      <c r="BK179" s="9"/>
      <c r="BL179" s="9"/>
      <c r="BM179" s="9"/>
      <c r="BN179" s="9"/>
      <c r="BO179" s="9"/>
      <c r="BP179" s="9"/>
      <c r="BQ179" s="57"/>
      <c r="BR179" s="44"/>
      <c r="BS179" s="44"/>
      <c r="BT179" s="9"/>
      <c r="BU179" s="22"/>
      <c r="BV179" s="157"/>
      <c r="BW179" s="9"/>
      <c r="BX179" s="22"/>
      <c r="BY179" s="155"/>
      <c r="BZ179" s="20"/>
      <c r="CA179" s="11"/>
      <c r="CB179" s="8"/>
      <c r="CC179" s="2">
        <v>0</v>
      </c>
      <c r="CD179" s="2">
        <v>0</v>
      </c>
      <c r="CE179" s="2">
        <v>0</v>
      </c>
      <c r="CF179" s="2">
        <v>0</v>
      </c>
      <c r="CG179" s="13"/>
      <c r="CH179" s="10"/>
      <c r="CI179" s="20"/>
      <c r="CJ179" s="54"/>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row>
    <row r="180" spans="1:112" s="5" customFormat="1" ht="40.4" customHeight="1" x14ac:dyDescent="0.25">
      <c r="A180" s="69"/>
      <c r="B180" s="69"/>
      <c r="C180" s="69"/>
      <c r="D180" s="73"/>
      <c r="E180" s="155"/>
      <c r="F180" s="23"/>
      <c r="G180" s="15"/>
      <c r="H180" s="23"/>
      <c r="I180" s="9"/>
      <c r="J180" s="15"/>
      <c r="K180" s="15"/>
      <c r="L180" s="15"/>
      <c r="M180" s="15"/>
      <c r="N180" s="15"/>
      <c r="O180" s="15"/>
      <c r="P180" s="15"/>
      <c r="Q180" s="15"/>
      <c r="R180" s="15"/>
      <c r="S180" s="15"/>
      <c r="T180" s="67"/>
      <c r="U180" s="15"/>
      <c r="V180" s="15"/>
      <c r="W180" s="15"/>
      <c r="X180" s="15"/>
      <c r="Y180" s="21"/>
      <c r="Z180" s="15"/>
      <c r="AA180" s="21"/>
      <c r="AB180" s="15"/>
      <c r="AC180" s="78"/>
      <c r="AD180" s="15"/>
      <c r="AE180" s="15"/>
      <c r="AF180" s="21"/>
      <c r="AG180" s="15"/>
      <c r="AH180" s="15"/>
      <c r="AI180" s="21"/>
      <c r="AJ180" s="15"/>
      <c r="AK180" s="15"/>
      <c r="AL180" s="15"/>
      <c r="AM180" s="12"/>
      <c r="AN180" s="9"/>
      <c r="AO180" s="156"/>
      <c r="AP180" s="156"/>
      <c r="AQ180" s="156"/>
      <c r="AR180" s="156"/>
      <c r="AS180" s="156"/>
      <c r="AT180" s="156"/>
      <c r="AU180" s="156"/>
      <c r="AV180" s="156"/>
      <c r="AW180" s="156"/>
      <c r="AX180" s="156"/>
      <c r="AY180" s="156"/>
      <c r="AZ180" s="156"/>
      <c r="BA180" s="156"/>
      <c r="BB180" s="9"/>
      <c r="BC180" s="9"/>
      <c r="BD180" s="9"/>
      <c r="BE180" s="9"/>
      <c r="BF180" s="9"/>
      <c r="BG180" s="23"/>
      <c r="BH180" s="58"/>
      <c r="BI180" s="23"/>
      <c r="BJ180" s="9"/>
      <c r="BK180" s="9"/>
      <c r="BL180" s="9"/>
      <c r="BM180" s="9"/>
      <c r="BN180" s="9"/>
      <c r="BO180" s="9"/>
      <c r="BP180" s="9"/>
      <c r="BQ180" s="57"/>
      <c r="BR180" s="44"/>
      <c r="BS180" s="44"/>
      <c r="BT180" s="9"/>
      <c r="BU180" s="22"/>
      <c r="BV180" s="157"/>
      <c r="BW180" s="9"/>
      <c r="BX180" s="22"/>
      <c r="BY180" s="155"/>
      <c r="BZ180" s="20"/>
      <c r="CA180" s="11"/>
      <c r="CB180" s="8"/>
      <c r="CC180" s="2">
        <v>0</v>
      </c>
      <c r="CD180" s="2">
        <v>0</v>
      </c>
      <c r="CE180" s="2">
        <v>0</v>
      </c>
      <c r="CF180" s="2">
        <v>0</v>
      </c>
      <c r="CG180" s="13"/>
      <c r="CH180" s="10"/>
      <c r="CI180" s="20"/>
      <c r="CJ180" s="54"/>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row>
    <row r="181" spans="1:112" s="5" customFormat="1" ht="40.4" customHeight="1" x14ac:dyDescent="0.25">
      <c r="A181" s="69"/>
      <c r="B181" s="69"/>
      <c r="C181" s="69"/>
      <c r="D181" s="73"/>
      <c r="E181" s="155"/>
      <c r="F181" s="23"/>
      <c r="G181" s="15"/>
      <c r="H181" s="23"/>
      <c r="I181" s="9"/>
      <c r="J181" s="15"/>
      <c r="K181" s="15"/>
      <c r="L181" s="15"/>
      <c r="M181" s="15"/>
      <c r="N181" s="15"/>
      <c r="O181" s="15"/>
      <c r="P181" s="15"/>
      <c r="Q181" s="15"/>
      <c r="R181" s="15"/>
      <c r="S181" s="15"/>
      <c r="T181" s="67"/>
      <c r="U181" s="15"/>
      <c r="V181" s="15"/>
      <c r="W181" s="15"/>
      <c r="X181" s="15"/>
      <c r="Y181" s="21"/>
      <c r="Z181" s="15"/>
      <c r="AA181" s="21"/>
      <c r="AB181" s="15"/>
      <c r="AC181" s="78"/>
      <c r="AD181" s="15"/>
      <c r="AE181" s="15"/>
      <c r="AF181" s="21"/>
      <c r="AG181" s="15"/>
      <c r="AH181" s="15"/>
      <c r="AI181" s="21"/>
      <c r="AJ181" s="15"/>
      <c r="AK181" s="15"/>
      <c r="AL181" s="15"/>
      <c r="AM181" s="12"/>
      <c r="AN181" s="9"/>
      <c r="AO181" s="156"/>
      <c r="AP181" s="156"/>
      <c r="AQ181" s="156"/>
      <c r="AR181" s="156"/>
      <c r="AS181" s="156"/>
      <c r="AT181" s="156"/>
      <c r="AU181" s="156"/>
      <c r="AV181" s="156"/>
      <c r="AW181" s="156"/>
      <c r="AX181" s="156"/>
      <c r="AY181" s="156"/>
      <c r="AZ181" s="156"/>
      <c r="BA181" s="156"/>
      <c r="BB181" s="9"/>
      <c r="BC181" s="9"/>
      <c r="BD181" s="9"/>
      <c r="BE181" s="9"/>
      <c r="BF181" s="9"/>
      <c r="BG181" s="23"/>
      <c r="BH181" s="58"/>
      <c r="BI181" s="23"/>
      <c r="BJ181" s="9"/>
      <c r="BK181" s="9"/>
      <c r="BL181" s="9"/>
      <c r="BM181" s="9"/>
      <c r="BN181" s="9"/>
      <c r="BO181" s="9"/>
      <c r="BP181" s="9"/>
      <c r="BQ181" s="57"/>
      <c r="BR181" s="44"/>
      <c r="BS181" s="44"/>
      <c r="BT181" s="9"/>
      <c r="BU181" s="22"/>
      <c r="BV181" s="157"/>
      <c r="BW181" s="9"/>
      <c r="BX181" s="22"/>
      <c r="BY181" s="155"/>
      <c r="BZ181" s="20"/>
      <c r="CA181" s="11"/>
      <c r="CB181" s="8"/>
      <c r="CC181" s="2">
        <v>0</v>
      </c>
      <c r="CD181" s="2">
        <v>0</v>
      </c>
      <c r="CE181" s="2">
        <v>0</v>
      </c>
      <c r="CF181" s="2">
        <v>0</v>
      </c>
      <c r="CG181" s="13"/>
      <c r="CH181" s="10"/>
      <c r="CI181" s="20"/>
      <c r="CJ181" s="54"/>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row>
    <row r="182" spans="1:112" s="5" customFormat="1" ht="40.4" customHeight="1" x14ac:dyDescent="0.25">
      <c r="A182" s="69"/>
      <c r="B182" s="69"/>
      <c r="C182" s="69"/>
      <c r="D182" s="73"/>
      <c r="E182" s="155"/>
      <c r="F182" s="23"/>
      <c r="G182" s="15"/>
      <c r="H182" s="23"/>
      <c r="I182" s="9"/>
      <c r="J182" s="15"/>
      <c r="K182" s="15"/>
      <c r="L182" s="15"/>
      <c r="M182" s="15"/>
      <c r="N182" s="15"/>
      <c r="O182" s="15"/>
      <c r="P182" s="15"/>
      <c r="Q182" s="15"/>
      <c r="R182" s="15"/>
      <c r="S182" s="15"/>
      <c r="T182" s="67"/>
      <c r="U182" s="15"/>
      <c r="V182" s="15"/>
      <c r="W182" s="15"/>
      <c r="X182" s="15"/>
      <c r="Y182" s="21"/>
      <c r="Z182" s="15"/>
      <c r="AA182" s="21"/>
      <c r="AB182" s="15"/>
      <c r="AC182" s="78"/>
      <c r="AD182" s="15"/>
      <c r="AE182" s="15"/>
      <c r="AF182" s="21"/>
      <c r="AG182" s="15"/>
      <c r="AH182" s="15"/>
      <c r="AI182" s="21"/>
      <c r="AJ182" s="15"/>
      <c r="AK182" s="15"/>
      <c r="AL182" s="15"/>
      <c r="AM182" s="12"/>
      <c r="AN182" s="9"/>
      <c r="AO182" s="156"/>
      <c r="AP182" s="156"/>
      <c r="AQ182" s="156"/>
      <c r="AR182" s="156"/>
      <c r="AS182" s="156"/>
      <c r="AT182" s="156"/>
      <c r="AU182" s="156"/>
      <c r="AV182" s="156"/>
      <c r="AW182" s="156"/>
      <c r="AX182" s="156"/>
      <c r="AY182" s="156"/>
      <c r="AZ182" s="156"/>
      <c r="BA182" s="156"/>
      <c r="BB182" s="9"/>
      <c r="BC182" s="9"/>
      <c r="BD182" s="9"/>
      <c r="BE182" s="9"/>
      <c r="BF182" s="9"/>
      <c r="BG182" s="23"/>
      <c r="BH182" s="58"/>
      <c r="BI182" s="23"/>
      <c r="BJ182" s="9"/>
      <c r="BK182" s="9"/>
      <c r="BL182" s="9"/>
      <c r="BM182" s="9"/>
      <c r="BN182" s="9"/>
      <c r="BO182" s="9"/>
      <c r="BP182" s="9"/>
      <c r="BQ182" s="57"/>
      <c r="BR182" s="44"/>
      <c r="BS182" s="44"/>
      <c r="BT182" s="9"/>
      <c r="BU182" s="22"/>
      <c r="BV182" s="157"/>
      <c r="BW182" s="9"/>
      <c r="BX182" s="22"/>
      <c r="BY182" s="155"/>
      <c r="BZ182" s="20"/>
      <c r="CA182" s="11"/>
      <c r="CB182" s="8"/>
      <c r="CC182" s="2">
        <v>0</v>
      </c>
      <c r="CD182" s="2">
        <v>0</v>
      </c>
      <c r="CE182" s="2">
        <v>0</v>
      </c>
      <c r="CF182" s="2">
        <v>0</v>
      </c>
      <c r="CG182" s="13"/>
      <c r="CH182" s="10"/>
      <c r="CI182" s="20"/>
      <c r="CJ182" s="54"/>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row>
    <row r="183" spans="1:112" s="5" customFormat="1" ht="40.4" customHeight="1" x14ac:dyDescent="0.25">
      <c r="A183" s="69"/>
      <c r="B183" s="69"/>
      <c r="C183" s="69"/>
      <c r="D183" s="73"/>
      <c r="E183" s="155"/>
      <c r="F183" s="23"/>
      <c r="G183" s="15"/>
      <c r="H183" s="23"/>
      <c r="I183" s="9"/>
      <c r="J183" s="15"/>
      <c r="K183" s="15"/>
      <c r="L183" s="15"/>
      <c r="M183" s="15"/>
      <c r="N183" s="15"/>
      <c r="O183" s="15"/>
      <c r="P183" s="15"/>
      <c r="Q183" s="15"/>
      <c r="R183" s="15"/>
      <c r="S183" s="15"/>
      <c r="T183" s="67"/>
      <c r="U183" s="15"/>
      <c r="V183" s="15"/>
      <c r="W183" s="15"/>
      <c r="X183" s="15"/>
      <c r="Y183" s="21"/>
      <c r="Z183" s="15"/>
      <c r="AA183" s="21"/>
      <c r="AB183" s="15"/>
      <c r="AC183" s="78"/>
      <c r="AD183" s="15"/>
      <c r="AE183" s="15"/>
      <c r="AF183" s="21"/>
      <c r="AG183" s="15"/>
      <c r="AH183" s="15"/>
      <c r="AI183" s="21"/>
      <c r="AJ183" s="15"/>
      <c r="AK183" s="15"/>
      <c r="AL183" s="15"/>
      <c r="AM183" s="12"/>
      <c r="AN183" s="9"/>
      <c r="AO183" s="156"/>
      <c r="AP183" s="156"/>
      <c r="AQ183" s="156"/>
      <c r="AR183" s="156"/>
      <c r="AS183" s="156"/>
      <c r="AT183" s="156"/>
      <c r="AU183" s="156"/>
      <c r="AV183" s="156"/>
      <c r="AW183" s="156"/>
      <c r="AX183" s="156"/>
      <c r="AY183" s="156"/>
      <c r="AZ183" s="156"/>
      <c r="BA183" s="156"/>
      <c r="BB183" s="9"/>
      <c r="BC183" s="9"/>
      <c r="BD183" s="9"/>
      <c r="BE183" s="9"/>
      <c r="BF183" s="9"/>
      <c r="BG183" s="23"/>
      <c r="BH183" s="58"/>
      <c r="BI183" s="23"/>
      <c r="BJ183" s="9"/>
      <c r="BK183" s="9"/>
      <c r="BL183" s="9"/>
      <c r="BM183" s="9"/>
      <c r="BN183" s="9"/>
      <c r="BO183" s="9"/>
      <c r="BP183" s="9"/>
      <c r="BQ183" s="57"/>
      <c r="BR183" s="44"/>
      <c r="BS183" s="44"/>
      <c r="BT183" s="9"/>
      <c r="BU183" s="22"/>
      <c r="BV183" s="157"/>
      <c r="BW183" s="9"/>
      <c r="BX183" s="22"/>
      <c r="BY183" s="155"/>
      <c r="BZ183" s="20"/>
      <c r="CA183" s="11"/>
      <c r="CB183" s="8"/>
      <c r="CC183" s="2">
        <v>0</v>
      </c>
      <c r="CD183" s="2">
        <v>0</v>
      </c>
      <c r="CE183" s="2">
        <v>0</v>
      </c>
      <c r="CF183" s="2">
        <v>0</v>
      </c>
      <c r="CG183" s="13"/>
      <c r="CH183" s="10"/>
      <c r="CI183" s="20"/>
      <c r="CJ183" s="54"/>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row>
    <row r="184" spans="1:112" s="5" customFormat="1" ht="40.4" customHeight="1" x14ac:dyDescent="0.25">
      <c r="A184" s="69"/>
      <c r="B184" s="69"/>
      <c r="C184" s="69"/>
      <c r="D184" s="73"/>
      <c r="E184" s="155"/>
      <c r="F184" s="23"/>
      <c r="G184" s="15"/>
      <c r="H184" s="23"/>
      <c r="I184" s="9"/>
      <c r="J184" s="15"/>
      <c r="K184" s="15"/>
      <c r="L184" s="15"/>
      <c r="M184" s="15"/>
      <c r="N184" s="15"/>
      <c r="O184" s="15"/>
      <c r="P184" s="15"/>
      <c r="Q184" s="15"/>
      <c r="R184" s="15"/>
      <c r="S184" s="15"/>
      <c r="T184" s="67"/>
      <c r="U184" s="15"/>
      <c r="V184" s="15"/>
      <c r="W184" s="15"/>
      <c r="X184" s="15"/>
      <c r="Y184" s="21"/>
      <c r="Z184" s="15"/>
      <c r="AA184" s="21"/>
      <c r="AB184" s="15"/>
      <c r="AC184" s="78"/>
      <c r="AD184" s="15"/>
      <c r="AE184" s="15"/>
      <c r="AF184" s="21"/>
      <c r="AG184" s="15"/>
      <c r="AH184" s="15"/>
      <c r="AI184" s="21"/>
      <c r="AJ184" s="15"/>
      <c r="AK184" s="15"/>
      <c r="AL184" s="15"/>
      <c r="AM184" s="12"/>
      <c r="AN184" s="9"/>
      <c r="AO184" s="156"/>
      <c r="AP184" s="156"/>
      <c r="AQ184" s="156"/>
      <c r="AR184" s="156"/>
      <c r="AS184" s="156"/>
      <c r="AT184" s="156"/>
      <c r="AU184" s="156"/>
      <c r="AV184" s="156"/>
      <c r="AW184" s="156"/>
      <c r="AX184" s="156"/>
      <c r="AY184" s="156"/>
      <c r="AZ184" s="156"/>
      <c r="BA184" s="156"/>
      <c r="BB184" s="9"/>
      <c r="BC184" s="9"/>
      <c r="BD184" s="9"/>
      <c r="BE184" s="9"/>
      <c r="BF184" s="9"/>
      <c r="BG184" s="23"/>
      <c r="BH184" s="58"/>
      <c r="BI184" s="23"/>
      <c r="BJ184" s="9"/>
      <c r="BK184" s="9"/>
      <c r="BL184" s="9"/>
      <c r="BM184" s="9"/>
      <c r="BN184" s="9"/>
      <c r="BO184" s="9"/>
      <c r="BP184" s="9"/>
      <c r="BQ184" s="57"/>
      <c r="BR184" s="44"/>
      <c r="BS184" s="44"/>
      <c r="BT184" s="9"/>
      <c r="BU184" s="22"/>
      <c r="BV184" s="157"/>
      <c r="BW184" s="9"/>
      <c r="BX184" s="22"/>
      <c r="BY184" s="155"/>
      <c r="BZ184" s="20"/>
      <c r="CA184" s="11"/>
      <c r="CB184" s="8"/>
      <c r="CC184" s="2">
        <v>0</v>
      </c>
      <c r="CD184" s="2">
        <v>0</v>
      </c>
      <c r="CE184" s="2">
        <v>0</v>
      </c>
      <c r="CF184" s="2">
        <v>0</v>
      </c>
      <c r="CG184" s="13"/>
      <c r="CH184" s="10"/>
      <c r="CI184" s="20"/>
      <c r="CJ184" s="54"/>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row>
    <row r="185" spans="1:112" s="5" customFormat="1" ht="40.4" customHeight="1" x14ac:dyDescent="0.25">
      <c r="A185" s="69"/>
      <c r="B185" s="69"/>
      <c r="C185" s="69"/>
      <c r="D185" s="73"/>
      <c r="E185" s="155"/>
      <c r="F185" s="23"/>
      <c r="G185" s="15"/>
      <c r="H185" s="23"/>
      <c r="I185" s="9"/>
      <c r="J185" s="15"/>
      <c r="K185" s="15"/>
      <c r="L185" s="15"/>
      <c r="M185" s="15"/>
      <c r="N185" s="15"/>
      <c r="O185" s="15"/>
      <c r="P185" s="15"/>
      <c r="Q185" s="15"/>
      <c r="R185" s="15"/>
      <c r="S185" s="15"/>
      <c r="T185" s="67"/>
      <c r="U185" s="15"/>
      <c r="V185" s="15"/>
      <c r="W185" s="15"/>
      <c r="X185" s="15"/>
      <c r="Y185" s="21"/>
      <c r="Z185" s="15"/>
      <c r="AA185" s="21"/>
      <c r="AB185" s="15"/>
      <c r="AC185" s="78"/>
      <c r="AD185" s="15"/>
      <c r="AE185" s="15"/>
      <c r="AF185" s="21"/>
      <c r="AG185" s="15"/>
      <c r="AH185" s="15"/>
      <c r="AI185" s="21"/>
      <c r="AJ185" s="15"/>
      <c r="AK185" s="15"/>
      <c r="AL185" s="15"/>
      <c r="AM185" s="12"/>
      <c r="AN185" s="9"/>
      <c r="AO185" s="156"/>
      <c r="AP185" s="156"/>
      <c r="AQ185" s="156"/>
      <c r="AR185" s="156"/>
      <c r="AS185" s="156"/>
      <c r="AT185" s="156"/>
      <c r="AU185" s="156"/>
      <c r="AV185" s="156"/>
      <c r="AW185" s="156"/>
      <c r="AX185" s="156"/>
      <c r="AY185" s="156"/>
      <c r="AZ185" s="156"/>
      <c r="BA185" s="156"/>
      <c r="BB185" s="9"/>
      <c r="BC185" s="9"/>
      <c r="BD185" s="9"/>
      <c r="BE185" s="9"/>
      <c r="BF185" s="9"/>
      <c r="BG185" s="23"/>
      <c r="BH185" s="58"/>
      <c r="BI185" s="23"/>
      <c r="BJ185" s="9"/>
      <c r="BK185" s="9"/>
      <c r="BL185" s="9"/>
      <c r="BM185" s="9"/>
      <c r="BN185" s="9"/>
      <c r="BO185" s="9"/>
      <c r="BP185" s="9"/>
      <c r="BQ185" s="57"/>
      <c r="BR185" s="44"/>
      <c r="BS185" s="44"/>
      <c r="BT185" s="9"/>
      <c r="BU185" s="22"/>
      <c r="BV185" s="157"/>
      <c r="BW185" s="9"/>
      <c r="BX185" s="22"/>
      <c r="BY185" s="155"/>
      <c r="BZ185" s="20"/>
      <c r="CA185" s="11"/>
      <c r="CB185" s="8"/>
      <c r="CC185" s="2">
        <v>0</v>
      </c>
      <c r="CD185" s="2">
        <v>0</v>
      </c>
      <c r="CE185" s="2">
        <v>0</v>
      </c>
      <c r="CF185" s="2">
        <v>0</v>
      </c>
      <c r="CG185" s="13"/>
      <c r="CH185" s="10"/>
      <c r="CI185" s="20"/>
      <c r="CJ185" s="54"/>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row>
    <row r="186" spans="1:112" s="5" customFormat="1" ht="40.4" customHeight="1" x14ac:dyDescent="0.25">
      <c r="A186" s="69"/>
      <c r="B186" s="69"/>
      <c r="C186" s="69"/>
      <c r="D186" s="73"/>
      <c r="E186" s="155"/>
      <c r="F186" s="23"/>
      <c r="G186" s="15"/>
      <c r="H186" s="23"/>
      <c r="I186" s="9"/>
      <c r="J186" s="15"/>
      <c r="K186" s="15"/>
      <c r="L186" s="15"/>
      <c r="M186" s="15"/>
      <c r="N186" s="15"/>
      <c r="O186" s="15"/>
      <c r="P186" s="15"/>
      <c r="Q186" s="15"/>
      <c r="R186" s="15"/>
      <c r="S186" s="15"/>
      <c r="T186" s="67"/>
      <c r="U186" s="15"/>
      <c r="V186" s="15"/>
      <c r="W186" s="15"/>
      <c r="X186" s="15"/>
      <c r="Y186" s="21"/>
      <c r="Z186" s="15"/>
      <c r="AA186" s="21"/>
      <c r="AB186" s="15"/>
      <c r="AC186" s="78"/>
      <c r="AD186" s="15"/>
      <c r="AE186" s="15"/>
      <c r="AF186" s="21"/>
      <c r="AG186" s="15"/>
      <c r="AH186" s="15"/>
      <c r="AI186" s="21"/>
      <c r="AJ186" s="15"/>
      <c r="AK186" s="15"/>
      <c r="AL186" s="15"/>
      <c r="AM186" s="12"/>
      <c r="AN186" s="9"/>
      <c r="AO186" s="156"/>
      <c r="AP186" s="156"/>
      <c r="AQ186" s="156"/>
      <c r="AR186" s="156"/>
      <c r="AS186" s="156"/>
      <c r="AT186" s="156"/>
      <c r="AU186" s="156"/>
      <c r="AV186" s="156"/>
      <c r="AW186" s="156"/>
      <c r="AX186" s="156"/>
      <c r="AY186" s="156"/>
      <c r="AZ186" s="156"/>
      <c r="BA186" s="156"/>
      <c r="BB186" s="9"/>
      <c r="BC186" s="9"/>
      <c r="BD186" s="9"/>
      <c r="BE186" s="9"/>
      <c r="BF186" s="9"/>
      <c r="BG186" s="23"/>
      <c r="BH186" s="58"/>
      <c r="BI186" s="23"/>
      <c r="BJ186" s="9"/>
      <c r="BK186" s="9"/>
      <c r="BL186" s="9"/>
      <c r="BM186" s="9"/>
      <c r="BN186" s="9"/>
      <c r="BO186" s="9"/>
      <c r="BP186" s="9"/>
      <c r="BQ186" s="57"/>
      <c r="BR186" s="44"/>
      <c r="BS186" s="44"/>
      <c r="BT186" s="9"/>
      <c r="BU186" s="22"/>
      <c r="BV186" s="157"/>
      <c r="BW186" s="9"/>
      <c r="BX186" s="22"/>
      <c r="BY186" s="155"/>
      <c r="BZ186" s="20"/>
      <c r="CA186" s="11"/>
      <c r="CB186" s="8"/>
      <c r="CC186" s="2">
        <v>0</v>
      </c>
      <c r="CD186" s="2">
        <v>0</v>
      </c>
      <c r="CE186" s="2">
        <v>0</v>
      </c>
      <c r="CF186" s="2">
        <v>0</v>
      </c>
      <c r="CG186" s="13"/>
      <c r="CH186" s="10"/>
      <c r="CI186" s="20"/>
      <c r="CJ186" s="54"/>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row>
    <row r="187" spans="1:112" s="5" customFormat="1" ht="40.4" customHeight="1" x14ac:dyDescent="0.25">
      <c r="A187" s="69"/>
      <c r="B187" s="69"/>
      <c r="C187" s="69"/>
      <c r="D187" s="73"/>
      <c r="E187" s="155"/>
      <c r="F187" s="23"/>
      <c r="G187" s="15"/>
      <c r="H187" s="23"/>
      <c r="I187" s="9"/>
      <c r="J187" s="15"/>
      <c r="K187" s="15"/>
      <c r="L187" s="15"/>
      <c r="M187" s="15"/>
      <c r="N187" s="15"/>
      <c r="O187" s="15"/>
      <c r="P187" s="15"/>
      <c r="Q187" s="15"/>
      <c r="R187" s="15"/>
      <c r="S187" s="15"/>
      <c r="T187" s="67"/>
      <c r="U187" s="15"/>
      <c r="V187" s="15"/>
      <c r="W187" s="15"/>
      <c r="X187" s="15"/>
      <c r="Y187" s="21"/>
      <c r="Z187" s="15"/>
      <c r="AA187" s="21"/>
      <c r="AB187" s="15"/>
      <c r="AC187" s="78"/>
      <c r="AD187" s="15"/>
      <c r="AE187" s="15"/>
      <c r="AF187" s="21"/>
      <c r="AG187" s="15"/>
      <c r="AH187" s="15"/>
      <c r="AI187" s="21"/>
      <c r="AJ187" s="15"/>
      <c r="AK187" s="15"/>
      <c r="AL187" s="15"/>
      <c r="AM187" s="12"/>
      <c r="AN187" s="9"/>
      <c r="AO187" s="156"/>
      <c r="AP187" s="156"/>
      <c r="AQ187" s="156"/>
      <c r="AR187" s="156"/>
      <c r="AS187" s="156"/>
      <c r="AT187" s="156"/>
      <c r="AU187" s="156"/>
      <c r="AV187" s="156"/>
      <c r="AW187" s="156"/>
      <c r="AX187" s="156"/>
      <c r="AY187" s="156"/>
      <c r="AZ187" s="156"/>
      <c r="BA187" s="156"/>
      <c r="BB187" s="9"/>
      <c r="BC187" s="9"/>
      <c r="BD187" s="9"/>
      <c r="BE187" s="9"/>
      <c r="BF187" s="9"/>
      <c r="BG187" s="23"/>
      <c r="BH187" s="58"/>
      <c r="BI187" s="23"/>
      <c r="BJ187" s="9"/>
      <c r="BK187" s="9"/>
      <c r="BL187" s="9"/>
      <c r="BM187" s="9"/>
      <c r="BN187" s="9"/>
      <c r="BO187" s="9"/>
      <c r="BP187" s="9"/>
      <c r="BQ187" s="57"/>
      <c r="BR187" s="44"/>
      <c r="BS187" s="44"/>
      <c r="BT187" s="9"/>
      <c r="BU187" s="22"/>
      <c r="BV187" s="157"/>
      <c r="BW187" s="9"/>
      <c r="BX187" s="22"/>
      <c r="BY187" s="155"/>
      <c r="BZ187" s="20"/>
      <c r="CA187" s="11"/>
      <c r="CB187" s="8"/>
      <c r="CC187" s="2">
        <v>0</v>
      </c>
      <c r="CD187" s="2">
        <v>0</v>
      </c>
      <c r="CE187" s="2">
        <v>0</v>
      </c>
      <c r="CF187" s="2">
        <v>0</v>
      </c>
      <c r="CG187" s="13"/>
      <c r="CH187" s="10"/>
      <c r="CI187" s="20"/>
      <c r="CJ187" s="54"/>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row>
    <row r="188" spans="1:112" s="5" customFormat="1" ht="40.4" customHeight="1" x14ac:dyDescent="0.25">
      <c r="A188" s="69"/>
      <c r="B188" s="69"/>
      <c r="C188" s="69"/>
      <c r="D188" s="73"/>
      <c r="E188" s="155"/>
      <c r="F188" s="23"/>
      <c r="G188" s="15"/>
      <c r="H188" s="23"/>
      <c r="I188" s="9"/>
      <c r="J188" s="15"/>
      <c r="K188" s="15"/>
      <c r="L188" s="15"/>
      <c r="M188" s="15"/>
      <c r="N188" s="15"/>
      <c r="O188" s="15"/>
      <c r="P188" s="15"/>
      <c r="Q188" s="15"/>
      <c r="R188" s="15"/>
      <c r="S188" s="15"/>
      <c r="T188" s="67"/>
      <c r="U188" s="15"/>
      <c r="V188" s="15"/>
      <c r="W188" s="15"/>
      <c r="X188" s="15"/>
      <c r="Y188" s="21"/>
      <c r="Z188" s="15"/>
      <c r="AA188" s="21"/>
      <c r="AB188" s="15"/>
      <c r="AC188" s="78"/>
      <c r="AD188" s="15"/>
      <c r="AE188" s="15"/>
      <c r="AF188" s="21"/>
      <c r="AG188" s="15"/>
      <c r="AH188" s="15"/>
      <c r="AI188" s="21"/>
      <c r="AJ188" s="15"/>
      <c r="AK188" s="15"/>
      <c r="AL188" s="15"/>
      <c r="AM188" s="12"/>
      <c r="AN188" s="9"/>
      <c r="AO188" s="156"/>
      <c r="AP188" s="156"/>
      <c r="AQ188" s="156"/>
      <c r="AR188" s="156"/>
      <c r="AS188" s="156"/>
      <c r="AT188" s="156"/>
      <c r="AU188" s="156"/>
      <c r="AV188" s="156"/>
      <c r="AW188" s="156"/>
      <c r="AX188" s="156"/>
      <c r="AY188" s="156"/>
      <c r="AZ188" s="156"/>
      <c r="BA188" s="156"/>
      <c r="BB188" s="9"/>
      <c r="BC188" s="9"/>
      <c r="BD188" s="9"/>
      <c r="BE188" s="9"/>
      <c r="BF188" s="9"/>
      <c r="BG188" s="23"/>
      <c r="BH188" s="58"/>
      <c r="BI188" s="23"/>
      <c r="BJ188" s="9"/>
      <c r="BK188" s="9"/>
      <c r="BL188" s="9"/>
      <c r="BM188" s="9"/>
      <c r="BN188" s="9"/>
      <c r="BO188" s="9"/>
      <c r="BP188" s="9"/>
      <c r="BQ188" s="57"/>
      <c r="BR188" s="44"/>
      <c r="BS188" s="44"/>
      <c r="BT188" s="9"/>
      <c r="BU188" s="22"/>
      <c r="BV188" s="157"/>
      <c r="BW188" s="9"/>
      <c r="BX188" s="22"/>
      <c r="BY188" s="155"/>
      <c r="BZ188" s="20"/>
      <c r="CA188" s="11"/>
      <c r="CB188" s="8"/>
      <c r="CC188" s="2">
        <v>0</v>
      </c>
      <c r="CD188" s="2">
        <v>0</v>
      </c>
      <c r="CE188" s="2">
        <v>0</v>
      </c>
      <c r="CF188" s="2">
        <v>0</v>
      </c>
      <c r="CG188" s="13"/>
      <c r="CH188" s="10"/>
      <c r="CI188" s="20"/>
      <c r="CJ188" s="54"/>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row>
    <row r="189" spans="1:112" s="5" customFormat="1" ht="40.4" customHeight="1" x14ac:dyDescent="0.25">
      <c r="A189" s="69"/>
      <c r="B189" s="69"/>
      <c r="C189" s="69"/>
      <c r="D189" s="73"/>
      <c r="E189" s="155"/>
      <c r="F189" s="23"/>
      <c r="G189" s="15"/>
      <c r="H189" s="23"/>
      <c r="I189" s="9"/>
      <c r="J189" s="15"/>
      <c r="K189" s="15"/>
      <c r="L189" s="15"/>
      <c r="M189" s="15"/>
      <c r="N189" s="15"/>
      <c r="O189" s="15"/>
      <c r="P189" s="15"/>
      <c r="Q189" s="15"/>
      <c r="R189" s="15"/>
      <c r="S189" s="15"/>
      <c r="T189" s="67"/>
      <c r="U189" s="15"/>
      <c r="V189" s="15"/>
      <c r="W189" s="15"/>
      <c r="X189" s="15"/>
      <c r="Y189" s="21"/>
      <c r="Z189" s="15"/>
      <c r="AA189" s="21"/>
      <c r="AB189" s="15"/>
      <c r="AC189" s="78"/>
      <c r="AD189" s="15"/>
      <c r="AE189" s="15"/>
      <c r="AF189" s="21"/>
      <c r="AG189" s="15"/>
      <c r="AH189" s="15"/>
      <c r="AI189" s="21"/>
      <c r="AJ189" s="15"/>
      <c r="AK189" s="15"/>
      <c r="AL189" s="15"/>
      <c r="AM189" s="12"/>
      <c r="AN189" s="9"/>
      <c r="AO189" s="156"/>
      <c r="AP189" s="156"/>
      <c r="AQ189" s="156"/>
      <c r="AR189" s="156"/>
      <c r="AS189" s="156"/>
      <c r="AT189" s="156"/>
      <c r="AU189" s="156"/>
      <c r="AV189" s="156"/>
      <c r="AW189" s="156"/>
      <c r="AX189" s="156"/>
      <c r="AY189" s="156"/>
      <c r="AZ189" s="156"/>
      <c r="BA189" s="156"/>
      <c r="BB189" s="9"/>
      <c r="BC189" s="9"/>
      <c r="BD189" s="9"/>
      <c r="BE189" s="9"/>
      <c r="BF189" s="9"/>
      <c r="BG189" s="23"/>
      <c r="BH189" s="58"/>
      <c r="BI189" s="23"/>
      <c r="BJ189" s="9"/>
      <c r="BK189" s="9"/>
      <c r="BL189" s="9"/>
      <c r="BM189" s="9"/>
      <c r="BN189" s="9"/>
      <c r="BO189" s="9"/>
      <c r="BP189" s="9"/>
      <c r="BQ189" s="57"/>
      <c r="BR189" s="44"/>
      <c r="BS189" s="44"/>
      <c r="BT189" s="9"/>
      <c r="BU189" s="22"/>
      <c r="BV189" s="157"/>
      <c r="BW189" s="9"/>
      <c r="BX189" s="22"/>
      <c r="BY189" s="155"/>
      <c r="BZ189" s="20"/>
      <c r="CA189" s="11"/>
      <c r="CB189" s="8"/>
      <c r="CC189" s="2">
        <v>0</v>
      </c>
      <c r="CD189" s="2">
        <v>0</v>
      </c>
      <c r="CE189" s="2">
        <v>0</v>
      </c>
      <c r="CF189" s="2">
        <v>0</v>
      </c>
      <c r="CG189" s="13"/>
      <c r="CH189" s="10"/>
      <c r="CI189" s="20"/>
      <c r="CJ189" s="54"/>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row>
    <row r="190" spans="1:112" s="5" customFormat="1" ht="40.4" customHeight="1" x14ac:dyDescent="0.25">
      <c r="A190" s="69"/>
      <c r="B190" s="69"/>
      <c r="C190" s="69"/>
      <c r="D190" s="73"/>
      <c r="E190" s="155"/>
      <c r="F190" s="23"/>
      <c r="G190" s="15"/>
      <c r="H190" s="23"/>
      <c r="I190" s="9"/>
      <c r="J190" s="15"/>
      <c r="K190" s="15"/>
      <c r="L190" s="15"/>
      <c r="M190" s="15"/>
      <c r="N190" s="15"/>
      <c r="O190" s="15"/>
      <c r="P190" s="15"/>
      <c r="Q190" s="15"/>
      <c r="R190" s="15"/>
      <c r="S190" s="15"/>
      <c r="T190" s="67"/>
      <c r="U190" s="15"/>
      <c r="V190" s="15"/>
      <c r="W190" s="15"/>
      <c r="X190" s="15"/>
      <c r="Y190" s="21"/>
      <c r="Z190" s="15"/>
      <c r="AA190" s="21"/>
      <c r="AB190" s="15"/>
      <c r="AC190" s="78"/>
      <c r="AD190" s="15"/>
      <c r="AE190" s="15"/>
      <c r="AF190" s="21"/>
      <c r="AG190" s="15"/>
      <c r="AH190" s="15"/>
      <c r="AI190" s="21"/>
      <c r="AJ190" s="15"/>
      <c r="AK190" s="15"/>
      <c r="AL190" s="15"/>
      <c r="AM190" s="12"/>
      <c r="AN190" s="9"/>
      <c r="AO190" s="156"/>
      <c r="AP190" s="156"/>
      <c r="AQ190" s="156"/>
      <c r="AR190" s="156"/>
      <c r="AS190" s="156"/>
      <c r="AT190" s="156"/>
      <c r="AU190" s="156"/>
      <c r="AV190" s="156"/>
      <c r="AW190" s="156"/>
      <c r="AX190" s="156"/>
      <c r="AY190" s="156"/>
      <c r="AZ190" s="156"/>
      <c r="BA190" s="156"/>
      <c r="BB190" s="9"/>
      <c r="BC190" s="9"/>
      <c r="BD190" s="9"/>
      <c r="BE190" s="9"/>
      <c r="BF190" s="9"/>
      <c r="BG190" s="23"/>
      <c r="BH190" s="58"/>
      <c r="BI190" s="23"/>
      <c r="BJ190" s="9"/>
      <c r="BK190" s="9"/>
      <c r="BL190" s="9"/>
      <c r="BM190" s="9"/>
      <c r="BN190" s="9"/>
      <c r="BO190" s="9"/>
      <c r="BP190" s="9"/>
      <c r="BQ190" s="58"/>
      <c r="BR190" s="23"/>
      <c r="BS190" s="23"/>
      <c r="BT190" s="9"/>
      <c r="BU190" s="22"/>
      <c r="BV190" s="157"/>
      <c r="BW190" s="9"/>
      <c r="BX190" s="22"/>
      <c r="BY190" s="155"/>
      <c r="BZ190" s="20"/>
      <c r="CA190" s="11"/>
      <c r="CB190" s="8"/>
      <c r="CC190" s="2">
        <v>0</v>
      </c>
      <c r="CD190" s="2">
        <v>0</v>
      </c>
      <c r="CE190" s="2">
        <v>0</v>
      </c>
      <c r="CF190" s="2">
        <v>0</v>
      </c>
      <c r="CG190" s="13"/>
      <c r="CH190" s="10"/>
      <c r="CI190" s="20"/>
      <c r="CJ190" s="54"/>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row>
    <row r="191" spans="1:112" s="5" customFormat="1" ht="40.4" customHeight="1" x14ac:dyDescent="0.25">
      <c r="A191" s="69"/>
      <c r="B191" s="69"/>
      <c r="C191" s="69"/>
      <c r="D191" s="73"/>
      <c r="E191" s="155"/>
      <c r="F191" s="23"/>
      <c r="G191" s="15"/>
      <c r="H191" s="23"/>
      <c r="I191" s="9"/>
      <c r="J191" s="15"/>
      <c r="K191" s="15"/>
      <c r="L191" s="15"/>
      <c r="M191" s="15"/>
      <c r="N191" s="15"/>
      <c r="O191" s="15"/>
      <c r="P191" s="15"/>
      <c r="Q191" s="15"/>
      <c r="R191" s="15"/>
      <c r="S191" s="15"/>
      <c r="T191" s="67"/>
      <c r="U191" s="15"/>
      <c r="V191" s="15"/>
      <c r="W191" s="15"/>
      <c r="X191" s="15"/>
      <c r="Y191" s="21"/>
      <c r="Z191" s="15"/>
      <c r="AA191" s="21"/>
      <c r="AB191" s="15"/>
      <c r="AC191" s="78"/>
      <c r="AD191" s="15"/>
      <c r="AE191" s="15"/>
      <c r="AF191" s="21"/>
      <c r="AG191" s="15"/>
      <c r="AH191" s="15"/>
      <c r="AI191" s="21"/>
      <c r="AJ191" s="15"/>
      <c r="AK191" s="15"/>
      <c r="AL191" s="15"/>
      <c r="AM191" s="12"/>
      <c r="AN191" s="9"/>
      <c r="AO191" s="156"/>
      <c r="AP191" s="156"/>
      <c r="AQ191" s="156"/>
      <c r="AR191" s="156"/>
      <c r="AS191" s="156"/>
      <c r="AT191" s="156"/>
      <c r="AU191" s="156"/>
      <c r="AV191" s="156"/>
      <c r="AW191" s="156"/>
      <c r="AX191" s="156"/>
      <c r="AY191" s="156"/>
      <c r="AZ191" s="156"/>
      <c r="BA191" s="156"/>
      <c r="BB191" s="9"/>
      <c r="BC191" s="9"/>
      <c r="BD191" s="9"/>
      <c r="BE191" s="9"/>
      <c r="BF191" s="9"/>
      <c r="BG191" s="23"/>
      <c r="BH191" s="58"/>
      <c r="BI191" s="23"/>
      <c r="BJ191" s="9"/>
      <c r="BK191" s="9"/>
      <c r="BL191" s="9"/>
      <c r="BM191" s="9"/>
      <c r="BN191" s="9"/>
      <c r="BO191" s="9"/>
      <c r="BP191" s="9"/>
      <c r="BQ191" s="58"/>
      <c r="BR191" s="23"/>
      <c r="BS191" s="23"/>
      <c r="BT191" s="9"/>
      <c r="BU191" s="22"/>
      <c r="BV191" s="157"/>
      <c r="BW191" s="9"/>
      <c r="BX191" s="22"/>
      <c r="BY191" s="155"/>
      <c r="BZ191" s="20"/>
      <c r="CA191" s="11"/>
      <c r="CB191" s="8"/>
      <c r="CC191" s="2">
        <v>0</v>
      </c>
      <c r="CD191" s="2">
        <v>0</v>
      </c>
      <c r="CE191" s="2">
        <v>0</v>
      </c>
      <c r="CF191" s="2">
        <v>0</v>
      </c>
      <c r="CG191" s="13"/>
      <c r="CH191" s="10"/>
      <c r="CI191" s="20"/>
      <c r="CJ191" s="54"/>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row>
    <row r="192" spans="1:112" s="5" customFormat="1" ht="40.4" customHeight="1" x14ac:dyDescent="0.25">
      <c r="A192" s="69"/>
      <c r="B192" s="69"/>
      <c r="C192" s="69"/>
      <c r="D192" s="73"/>
      <c r="E192" s="155"/>
      <c r="F192" s="23"/>
      <c r="G192" s="15"/>
      <c r="H192" s="23"/>
      <c r="I192" s="9"/>
      <c r="J192" s="15"/>
      <c r="K192" s="15"/>
      <c r="L192" s="15"/>
      <c r="M192" s="15"/>
      <c r="N192" s="15"/>
      <c r="O192" s="15"/>
      <c r="P192" s="15"/>
      <c r="Q192" s="15"/>
      <c r="R192" s="15"/>
      <c r="S192" s="15"/>
      <c r="T192" s="67"/>
      <c r="U192" s="15"/>
      <c r="V192" s="15"/>
      <c r="W192" s="15"/>
      <c r="X192" s="15"/>
      <c r="Y192" s="21"/>
      <c r="Z192" s="15"/>
      <c r="AA192" s="21"/>
      <c r="AB192" s="15"/>
      <c r="AC192" s="78"/>
      <c r="AD192" s="15"/>
      <c r="AE192" s="15"/>
      <c r="AF192" s="21"/>
      <c r="AG192" s="15"/>
      <c r="AH192" s="15"/>
      <c r="AI192" s="21"/>
      <c r="AJ192" s="15"/>
      <c r="AK192" s="15"/>
      <c r="AL192" s="15"/>
      <c r="AM192" s="12"/>
      <c r="AN192" s="9"/>
      <c r="AO192" s="156"/>
      <c r="AP192" s="156"/>
      <c r="AQ192" s="156"/>
      <c r="AR192" s="156"/>
      <c r="AS192" s="156"/>
      <c r="AT192" s="156"/>
      <c r="AU192" s="156"/>
      <c r="AV192" s="156"/>
      <c r="AW192" s="156"/>
      <c r="AX192" s="156"/>
      <c r="AY192" s="156"/>
      <c r="AZ192" s="156"/>
      <c r="BA192" s="156"/>
      <c r="BB192" s="9"/>
      <c r="BC192" s="9"/>
      <c r="BD192" s="9"/>
      <c r="BE192" s="9"/>
      <c r="BF192" s="9"/>
      <c r="BG192" s="23"/>
      <c r="BH192" s="58"/>
      <c r="BI192" s="23"/>
      <c r="BJ192" s="9"/>
      <c r="BK192" s="9"/>
      <c r="BL192" s="9"/>
      <c r="BM192" s="9"/>
      <c r="BN192" s="9"/>
      <c r="BO192" s="9"/>
      <c r="BP192" s="9"/>
      <c r="BQ192" s="58"/>
      <c r="BR192" s="23"/>
      <c r="BS192" s="23"/>
      <c r="BT192" s="9"/>
      <c r="BU192" s="22"/>
      <c r="BV192" s="157"/>
      <c r="BW192" s="9"/>
      <c r="BX192" s="22"/>
      <c r="BY192" s="155"/>
      <c r="BZ192" s="20"/>
      <c r="CA192" s="11"/>
      <c r="CB192" s="8"/>
      <c r="CC192" s="2">
        <v>0</v>
      </c>
      <c r="CD192" s="2">
        <v>0</v>
      </c>
      <c r="CE192" s="2">
        <v>0</v>
      </c>
      <c r="CF192" s="2">
        <v>0</v>
      </c>
      <c r="CG192" s="13"/>
      <c r="CH192" s="10"/>
      <c r="CI192" s="20"/>
      <c r="CJ192" s="54"/>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row>
    <row r="193" spans="1:112" s="5" customFormat="1" ht="40.4" customHeight="1" x14ac:dyDescent="0.25">
      <c r="A193" s="69"/>
      <c r="B193" s="69"/>
      <c r="C193" s="69"/>
      <c r="D193" s="73"/>
      <c r="E193" s="155"/>
      <c r="F193" s="23"/>
      <c r="G193" s="15"/>
      <c r="H193" s="23"/>
      <c r="I193" s="9"/>
      <c r="J193" s="15"/>
      <c r="K193" s="15"/>
      <c r="L193" s="15"/>
      <c r="M193" s="15"/>
      <c r="N193" s="15"/>
      <c r="O193" s="15"/>
      <c r="P193" s="15"/>
      <c r="Q193" s="15"/>
      <c r="R193" s="15"/>
      <c r="S193" s="15"/>
      <c r="T193" s="67"/>
      <c r="U193" s="15"/>
      <c r="V193" s="15"/>
      <c r="W193" s="15"/>
      <c r="X193" s="15"/>
      <c r="Y193" s="21"/>
      <c r="Z193" s="15"/>
      <c r="AA193" s="21"/>
      <c r="AB193" s="15"/>
      <c r="AC193" s="78"/>
      <c r="AD193" s="15"/>
      <c r="AE193" s="15"/>
      <c r="AF193" s="21"/>
      <c r="AG193" s="15"/>
      <c r="AH193" s="15"/>
      <c r="AI193" s="21"/>
      <c r="AJ193" s="15"/>
      <c r="AK193" s="15"/>
      <c r="AL193" s="15"/>
      <c r="AM193" s="12"/>
      <c r="AN193" s="9"/>
      <c r="AO193" s="156"/>
      <c r="AP193" s="156"/>
      <c r="AQ193" s="156"/>
      <c r="AR193" s="156"/>
      <c r="AS193" s="156"/>
      <c r="AT193" s="156"/>
      <c r="AU193" s="156"/>
      <c r="AV193" s="156"/>
      <c r="AW193" s="156"/>
      <c r="AX193" s="156"/>
      <c r="AY193" s="156"/>
      <c r="AZ193" s="156"/>
      <c r="BA193" s="156"/>
      <c r="BB193" s="9"/>
      <c r="BC193" s="9"/>
      <c r="BD193" s="9"/>
      <c r="BE193" s="9"/>
      <c r="BF193" s="9"/>
      <c r="BG193" s="23"/>
      <c r="BH193" s="58"/>
      <c r="BI193" s="23"/>
      <c r="BJ193" s="9"/>
      <c r="BK193" s="9"/>
      <c r="BL193" s="9"/>
      <c r="BM193" s="9"/>
      <c r="BN193" s="9"/>
      <c r="BO193" s="9"/>
      <c r="BP193" s="9"/>
      <c r="BQ193" s="58"/>
      <c r="BR193" s="23"/>
      <c r="BS193" s="23"/>
      <c r="BT193" s="9"/>
      <c r="BU193" s="22"/>
      <c r="BV193" s="157"/>
      <c r="BW193" s="9"/>
      <c r="BX193" s="22"/>
      <c r="BY193" s="155"/>
      <c r="BZ193" s="20"/>
      <c r="CA193" s="11"/>
      <c r="CB193" s="8"/>
      <c r="CC193" s="2">
        <v>0</v>
      </c>
      <c r="CD193" s="2">
        <v>0</v>
      </c>
      <c r="CE193" s="2">
        <v>0</v>
      </c>
      <c r="CF193" s="2">
        <v>0</v>
      </c>
      <c r="CG193" s="13"/>
      <c r="CH193" s="10"/>
      <c r="CI193" s="20"/>
      <c r="CJ193" s="54"/>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row>
    <row r="194" spans="1:112" s="5" customFormat="1" ht="40.4" customHeight="1" x14ac:dyDescent="0.25">
      <c r="A194" s="69"/>
      <c r="B194" s="69"/>
      <c r="C194" s="69"/>
      <c r="D194" s="73"/>
      <c r="E194" s="155"/>
      <c r="F194" s="23"/>
      <c r="G194" s="15"/>
      <c r="H194" s="23"/>
      <c r="I194" s="9"/>
      <c r="J194" s="15"/>
      <c r="K194" s="15"/>
      <c r="L194" s="15"/>
      <c r="M194" s="15"/>
      <c r="N194" s="15"/>
      <c r="O194" s="15"/>
      <c r="P194" s="15"/>
      <c r="Q194" s="15"/>
      <c r="R194" s="15"/>
      <c r="S194" s="15"/>
      <c r="T194" s="67"/>
      <c r="U194" s="15"/>
      <c r="V194" s="15"/>
      <c r="W194" s="15"/>
      <c r="X194" s="15"/>
      <c r="Y194" s="21"/>
      <c r="Z194" s="15"/>
      <c r="AA194" s="21"/>
      <c r="AB194" s="15"/>
      <c r="AC194" s="78"/>
      <c r="AD194" s="15"/>
      <c r="AE194" s="15"/>
      <c r="AF194" s="21"/>
      <c r="AG194" s="15"/>
      <c r="AH194" s="15"/>
      <c r="AI194" s="21"/>
      <c r="AJ194" s="15"/>
      <c r="AK194" s="15"/>
      <c r="AL194" s="15"/>
      <c r="AM194" s="12"/>
      <c r="AN194" s="9"/>
      <c r="AO194" s="156"/>
      <c r="AP194" s="156"/>
      <c r="AQ194" s="156"/>
      <c r="AR194" s="156"/>
      <c r="AS194" s="156"/>
      <c r="AT194" s="156"/>
      <c r="AU194" s="156"/>
      <c r="AV194" s="156"/>
      <c r="AW194" s="156"/>
      <c r="AX194" s="156"/>
      <c r="AY194" s="156"/>
      <c r="AZ194" s="156"/>
      <c r="BA194" s="156"/>
      <c r="BB194" s="9"/>
      <c r="BC194" s="9"/>
      <c r="BD194" s="9"/>
      <c r="BE194" s="9"/>
      <c r="BF194" s="9"/>
      <c r="BG194" s="23"/>
      <c r="BH194" s="58"/>
      <c r="BI194" s="23"/>
      <c r="BJ194" s="9"/>
      <c r="BK194" s="9"/>
      <c r="BL194" s="9"/>
      <c r="BM194" s="9"/>
      <c r="BN194" s="9"/>
      <c r="BO194" s="9"/>
      <c r="BP194" s="9"/>
      <c r="BQ194" s="58"/>
      <c r="BR194" s="23"/>
      <c r="BS194" s="23"/>
      <c r="BT194" s="9"/>
      <c r="BU194" s="22"/>
      <c r="BV194" s="157"/>
      <c r="BW194" s="9"/>
      <c r="BX194" s="22"/>
      <c r="BY194" s="155"/>
      <c r="BZ194" s="20"/>
      <c r="CA194" s="11"/>
      <c r="CB194" s="8"/>
      <c r="CC194" s="2">
        <v>0</v>
      </c>
      <c r="CD194" s="2">
        <v>0</v>
      </c>
      <c r="CE194" s="2">
        <v>0</v>
      </c>
      <c r="CF194" s="2">
        <v>0</v>
      </c>
      <c r="CG194" s="13"/>
      <c r="CH194" s="10"/>
      <c r="CI194" s="20"/>
      <c r="CJ194" s="54"/>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row>
    <row r="195" spans="1:112" s="5" customFormat="1" ht="40.4" customHeight="1" x14ac:dyDescent="0.25">
      <c r="A195" s="69"/>
      <c r="B195" s="69"/>
      <c r="C195" s="69"/>
      <c r="D195" s="73"/>
      <c r="E195" s="155"/>
      <c r="F195" s="23"/>
      <c r="G195" s="15"/>
      <c r="H195" s="23"/>
      <c r="I195" s="9"/>
      <c r="J195" s="15"/>
      <c r="K195" s="15"/>
      <c r="L195" s="15"/>
      <c r="M195" s="15"/>
      <c r="N195" s="15"/>
      <c r="O195" s="15"/>
      <c r="P195" s="15"/>
      <c r="Q195" s="15"/>
      <c r="R195" s="15"/>
      <c r="S195" s="15"/>
      <c r="T195" s="67"/>
      <c r="U195" s="15"/>
      <c r="V195" s="15"/>
      <c r="W195" s="15"/>
      <c r="X195" s="15"/>
      <c r="Y195" s="21"/>
      <c r="Z195" s="15"/>
      <c r="AA195" s="21"/>
      <c r="AB195" s="15"/>
      <c r="AC195" s="78"/>
      <c r="AD195" s="15"/>
      <c r="AE195" s="15"/>
      <c r="AF195" s="21"/>
      <c r="AG195" s="15"/>
      <c r="AH195" s="15"/>
      <c r="AI195" s="21"/>
      <c r="AJ195" s="15"/>
      <c r="AK195" s="15"/>
      <c r="AL195" s="15"/>
      <c r="AM195" s="12"/>
      <c r="AN195" s="9"/>
      <c r="AO195" s="156"/>
      <c r="AP195" s="156"/>
      <c r="AQ195" s="156"/>
      <c r="AR195" s="156"/>
      <c r="AS195" s="156"/>
      <c r="AT195" s="156"/>
      <c r="AU195" s="156"/>
      <c r="AV195" s="156"/>
      <c r="AW195" s="156"/>
      <c r="AX195" s="156"/>
      <c r="AY195" s="156"/>
      <c r="AZ195" s="156"/>
      <c r="BA195" s="156"/>
      <c r="BB195" s="9"/>
      <c r="BC195" s="9"/>
      <c r="BD195" s="9"/>
      <c r="BE195" s="9"/>
      <c r="BF195" s="9"/>
      <c r="BG195" s="23"/>
      <c r="BH195" s="58"/>
      <c r="BI195" s="23"/>
      <c r="BJ195" s="9"/>
      <c r="BK195" s="9"/>
      <c r="BL195" s="9"/>
      <c r="BM195" s="9"/>
      <c r="BN195" s="9"/>
      <c r="BO195" s="9"/>
      <c r="BP195" s="9"/>
      <c r="BQ195" s="58"/>
      <c r="BR195" s="23"/>
      <c r="BS195" s="23"/>
      <c r="BT195" s="9"/>
      <c r="BU195" s="22"/>
      <c r="BV195" s="157"/>
      <c r="BW195" s="9"/>
      <c r="BX195" s="22"/>
      <c r="BY195" s="155"/>
      <c r="BZ195" s="20"/>
      <c r="CA195" s="11"/>
      <c r="CB195" s="8"/>
      <c r="CC195" s="2">
        <v>0</v>
      </c>
      <c r="CD195" s="2">
        <v>0</v>
      </c>
      <c r="CE195" s="2">
        <v>0</v>
      </c>
      <c r="CF195" s="2">
        <v>0</v>
      </c>
      <c r="CG195" s="13"/>
      <c r="CH195" s="10"/>
      <c r="CI195" s="20"/>
      <c r="CJ195" s="54"/>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row>
    <row r="196" spans="1:112" s="5" customFormat="1" ht="40.4" customHeight="1" x14ac:dyDescent="0.25">
      <c r="A196" s="69"/>
      <c r="B196" s="69"/>
      <c r="C196" s="69"/>
      <c r="D196" s="73"/>
      <c r="E196" s="155"/>
      <c r="F196" s="23"/>
      <c r="G196" s="15"/>
      <c r="H196" s="23"/>
      <c r="I196" s="9"/>
      <c r="J196" s="15"/>
      <c r="K196" s="15"/>
      <c r="L196" s="15"/>
      <c r="M196" s="15"/>
      <c r="N196" s="15"/>
      <c r="O196" s="15"/>
      <c r="P196" s="15"/>
      <c r="Q196" s="15"/>
      <c r="R196" s="15"/>
      <c r="S196" s="15"/>
      <c r="T196" s="67"/>
      <c r="U196" s="15"/>
      <c r="V196" s="15"/>
      <c r="W196" s="15"/>
      <c r="X196" s="15"/>
      <c r="Y196" s="21"/>
      <c r="Z196" s="15"/>
      <c r="AA196" s="21"/>
      <c r="AB196" s="15"/>
      <c r="AC196" s="78"/>
      <c r="AD196" s="15"/>
      <c r="AE196" s="15"/>
      <c r="AF196" s="21"/>
      <c r="AG196" s="15"/>
      <c r="AH196" s="15"/>
      <c r="AI196" s="21"/>
      <c r="AJ196" s="15"/>
      <c r="AK196" s="15"/>
      <c r="AL196" s="15"/>
      <c r="AM196" s="12"/>
      <c r="AN196" s="9"/>
      <c r="AO196" s="156"/>
      <c r="AP196" s="156"/>
      <c r="AQ196" s="156"/>
      <c r="AR196" s="156"/>
      <c r="AS196" s="156"/>
      <c r="AT196" s="156"/>
      <c r="AU196" s="156"/>
      <c r="AV196" s="156"/>
      <c r="AW196" s="156"/>
      <c r="AX196" s="156"/>
      <c r="AY196" s="156"/>
      <c r="AZ196" s="156"/>
      <c r="BA196" s="156"/>
      <c r="BB196" s="9"/>
      <c r="BC196" s="9"/>
      <c r="BD196" s="9"/>
      <c r="BE196" s="9"/>
      <c r="BF196" s="9"/>
      <c r="BG196" s="23"/>
      <c r="BH196" s="58"/>
      <c r="BI196" s="23"/>
      <c r="BJ196" s="9"/>
      <c r="BK196" s="9"/>
      <c r="BL196" s="9"/>
      <c r="BM196" s="9"/>
      <c r="BN196" s="9"/>
      <c r="BO196" s="9"/>
      <c r="BP196" s="9"/>
      <c r="BQ196" s="58"/>
      <c r="BR196" s="23"/>
      <c r="BS196" s="23"/>
      <c r="BT196" s="9"/>
      <c r="BU196" s="22"/>
      <c r="BV196" s="157"/>
      <c r="BW196" s="9"/>
      <c r="BX196" s="22"/>
      <c r="BY196" s="155"/>
      <c r="BZ196" s="20"/>
      <c r="CA196" s="11"/>
      <c r="CB196" s="8"/>
      <c r="CC196" s="2">
        <v>0</v>
      </c>
      <c r="CD196" s="2">
        <v>0</v>
      </c>
      <c r="CE196" s="2">
        <v>0</v>
      </c>
      <c r="CF196" s="2">
        <v>0</v>
      </c>
      <c r="CG196" s="13"/>
      <c r="CH196" s="10"/>
      <c r="CI196" s="20"/>
      <c r="CJ196" s="54"/>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row>
    <row r="197" spans="1:112" s="5" customFormat="1" ht="40.4" customHeight="1" x14ac:dyDescent="0.25">
      <c r="A197" s="69"/>
      <c r="B197" s="69"/>
      <c r="C197" s="69"/>
      <c r="D197" s="73"/>
      <c r="E197" s="155"/>
      <c r="F197" s="23"/>
      <c r="G197" s="15"/>
      <c r="H197" s="23"/>
      <c r="I197" s="9"/>
      <c r="J197" s="15"/>
      <c r="K197" s="15"/>
      <c r="L197" s="15"/>
      <c r="M197" s="15"/>
      <c r="N197" s="15"/>
      <c r="O197" s="15"/>
      <c r="P197" s="15"/>
      <c r="Q197" s="15"/>
      <c r="R197" s="15"/>
      <c r="S197" s="15"/>
      <c r="T197" s="67"/>
      <c r="U197" s="15"/>
      <c r="V197" s="15"/>
      <c r="W197" s="15"/>
      <c r="X197" s="15"/>
      <c r="Y197" s="21"/>
      <c r="Z197" s="15"/>
      <c r="AA197" s="21"/>
      <c r="AB197" s="15"/>
      <c r="AC197" s="78"/>
      <c r="AD197" s="15"/>
      <c r="AE197" s="15"/>
      <c r="AF197" s="21"/>
      <c r="AG197" s="15"/>
      <c r="AH197" s="15"/>
      <c r="AI197" s="21"/>
      <c r="AJ197" s="15"/>
      <c r="AK197" s="15"/>
      <c r="AL197" s="15"/>
      <c r="AM197" s="12"/>
      <c r="AN197" s="9"/>
      <c r="AO197" s="156"/>
      <c r="AP197" s="156"/>
      <c r="AQ197" s="156"/>
      <c r="AR197" s="156"/>
      <c r="AS197" s="156"/>
      <c r="AT197" s="156"/>
      <c r="AU197" s="156"/>
      <c r="AV197" s="156"/>
      <c r="AW197" s="156"/>
      <c r="AX197" s="156"/>
      <c r="AY197" s="156"/>
      <c r="AZ197" s="156"/>
      <c r="BA197" s="156"/>
      <c r="BB197" s="9"/>
      <c r="BC197" s="9"/>
      <c r="BD197" s="9"/>
      <c r="BE197" s="9"/>
      <c r="BF197" s="9"/>
      <c r="BG197" s="23"/>
      <c r="BH197" s="58"/>
      <c r="BI197" s="23"/>
      <c r="BJ197" s="9"/>
      <c r="BK197" s="9"/>
      <c r="BL197" s="9"/>
      <c r="BM197" s="9"/>
      <c r="BN197" s="9"/>
      <c r="BO197" s="9"/>
      <c r="BP197" s="9"/>
      <c r="BQ197" s="58"/>
      <c r="BR197" s="23"/>
      <c r="BS197" s="23"/>
      <c r="BT197" s="9"/>
      <c r="BU197" s="22"/>
      <c r="BV197" s="157"/>
      <c r="BW197" s="9"/>
      <c r="BX197" s="22"/>
      <c r="BY197" s="155"/>
      <c r="BZ197" s="20"/>
      <c r="CA197" s="11"/>
      <c r="CB197" s="8"/>
      <c r="CC197" s="2">
        <v>0</v>
      </c>
      <c r="CD197" s="2">
        <v>0</v>
      </c>
      <c r="CE197" s="2">
        <v>0</v>
      </c>
      <c r="CF197" s="2">
        <v>0</v>
      </c>
      <c r="CG197" s="13"/>
      <c r="CH197" s="10"/>
      <c r="CI197" s="20"/>
      <c r="CJ197" s="54"/>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row>
    <row r="198" spans="1:112" s="5" customFormat="1" ht="40.4" customHeight="1" x14ac:dyDescent="0.25">
      <c r="A198" s="69"/>
      <c r="B198" s="69"/>
      <c r="C198" s="69"/>
      <c r="D198" s="73"/>
      <c r="E198" s="155"/>
      <c r="F198" s="23"/>
      <c r="G198" s="15"/>
      <c r="H198" s="23"/>
      <c r="I198" s="9"/>
      <c r="J198" s="15"/>
      <c r="K198" s="15"/>
      <c r="L198" s="15"/>
      <c r="M198" s="15"/>
      <c r="N198" s="15"/>
      <c r="O198" s="15"/>
      <c r="P198" s="15"/>
      <c r="Q198" s="15"/>
      <c r="R198" s="15"/>
      <c r="S198" s="15"/>
      <c r="T198" s="67"/>
      <c r="U198" s="15"/>
      <c r="V198" s="15"/>
      <c r="W198" s="15"/>
      <c r="X198" s="15"/>
      <c r="Y198" s="21"/>
      <c r="Z198" s="15"/>
      <c r="AA198" s="21"/>
      <c r="AB198" s="15"/>
      <c r="AC198" s="78"/>
      <c r="AD198" s="15"/>
      <c r="AE198" s="15"/>
      <c r="AF198" s="21"/>
      <c r="AG198" s="15"/>
      <c r="AH198" s="15"/>
      <c r="AI198" s="21"/>
      <c r="AJ198" s="15"/>
      <c r="AK198" s="15"/>
      <c r="AL198" s="15"/>
      <c r="AM198" s="12"/>
      <c r="AN198" s="9"/>
      <c r="AO198" s="156"/>
      <c r="AP198" s="156"/>
      <c r="AQ198" s="156"/>
      <c r="AR198" s="156"/>
      <c r="AS198" s="156"/>
      <c r="AT198" s="156"/>
      <c r="AU198" s="156"/>
      <c r="AV198" s="156"/>
      <c r="AW198" s="156"/>
      <c r="AX198" s="156"/>
      <c r="AY198" s="156"/>
      <c r="AZ198" s="156"/>
      <c r="BA198" s="156"/>
      <c r="BB198" s="9"/>
      <c r="BC198" s="9"/>
      <c r="BD198" s="9"/>
      <c r="BE198" s="9"/>
      <c r="BF198" s="9"/>
      <c r="BG198" s="23"/>
      <c r="BH198" s="58"/>
      <c r="BI198" s="23"/>
      <c r="BJ198" s="9"/>
      <c r="BK198" s="9"/>
      <c r="BL198" s="9"/>
      <c r="BM198" s="9"/>
      <c r="BN198" s="9"/>
      <c r="BO198" s="9"/>
      <c r="BP198" s="9"/>
      <c r="BQ198" s="58"/>
      <c r="BR198" s="23"/>
      <c r="BS198" s="23"/>
      <c r="BT198" s="9"/>
      <c r="BU198" s="22"/>
      <c r="BV198" s="157"/>
      <c r="BW198" s="9"/>
      <c r="BX198" s="22"/>
      <c r="BY198" s="155"/>
      <c r="BZ198" s="20"/>
      <c r="CA198" s="11"/>
      <c r="CB198" s="8"/>
      <c r="CC198" s="2">
        <v>0</v>
      </c>
      <c r="CD198" s="2">
        <v>0</v>
      </c>
      <c r="CE198" s="2">
        <v>0</v>
      </c>
      <c r="CF198" s="2">
        <v>0</v>
      </c>
      <c r="CG198" s="13"/>
      <c r="CH198" s="10"/>
      <c r="CI198" s="20"/>
      <c r="CJ198" s="54"/>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row>
    <row r="199" spans="1:112" s="5" customFormat="1" ht="40.4" customHeight="1" x14ac:dyDescent="0.25">
      <c r="A199" s="69"/>
      <c r="B199" s="69"/>
      <c r="C199" s="69"/>
      <c r="D199" s="73"/>
      <c r="E199" s="155"/>
      <c r="F199" s="23"/>
      <c r="G199" s="15"/>
      <c r="H199" s="23"/>
      <c r="I199" s="9"/>
      <c r="J199" s="15"/>
      <c r="K199" s="15"/>
      <c r="L199" s="15"/>
      <c r="M199" s="15"/>
      <c r="N199" s="15"/>
      <c r="O199" s="15"/>
      <c r="P199" s="15"/>
      <c r="Q199" s="15"/>
      <c r="R199" s="15"/>
      <c r="S199" s="15"/>
      <c r="T199" s="67"/>
      <c r="U199" s="15"/>
      <c r="V199" s="15"/>
      <c r="W199" s="15"/>
      <c r="X199" s="15"/>
      <c r="Y199" s="21"/>
      <c r="Z199" s="15"/>
      <c r="AA199" s="21"/>
      <c r="AB199" s="15"/>
      <c r="AC199" s="78"/>
      <c r="AD199" s="15"/>
      <c r="AE199" s="15"/>
      <c r="AF199" s="21"/>
      <c r="AG199" s="15"/>
      <c r="AH199" s="15"/>
      <c r="AI199" s="21"/>
      <c r="AJ199" s="15"/>
      <c r="AK199" s="15"/>
      <c r="AL199" s="15"/>
      <c r="AM199" s="12"/>
      <c r="AN199" s="9"/>
      <c r="AO199" s="156"/>
      <c r="AP199" s="156"/>
      <c r="AQ199" s="156"/>
      <c r="AR199" s="156"/>
      <c r="AS199" s="156"/>
      <c r="AT199" s="156"/>
      <c r="AU199" s="156"/>
      <c r="AV199" s="156"/>
      <c r="AW199" s="156"/>
      <c r="AX199" s="156"/>
      <c r="AY199" s="156"/>
      <c r="AZ199" s="156"/>
      <c r="BA199" s="156"/>
      <c r="BB199" s="9"/>
      <c r="BC199" s="9"/>
      <c r="BD199" s="9"/>
      <c r="BE199" s="9"/>
      <c r="BF199" s="9"/>
      <c r="BG199" s="23"/>
      <c r="BH199" s="58"/>
      <c r="BI199" s="23"/>
      <c r="BJ199" s="9"/>
      <c r="BK199" s="9"/>
      <c r="BL199" s="9"/>
      <c r="BM199" s="9"/>
      <c r="BN199" s="9"/>
      <c r="BO199" s="9"/>
      <c r="BP199" s="9"/>
      <c r="BQ199" s="58"/>
      <c r="BR199" s="23"/>
      <c r="BS199" s="23"/>
      <c r="BT199" s="9"/>
      <c r="BU199" s="22"/>
      <c r="BV199" s="157"/>
      <c r="BW199" s="9"/>
      <c r="BX199" s="22"/>
      <c r="BY199" s="155"/>
      <c r="BZ199" s="20"/>
      <c r="CA199" s="11"/>
      <c r="CB199" s="8"/>
      <c r="CC199" s="2">
        <v>0</v>
      </c>
      <c r="CD199" s="2">
        <v>0</v>
      </c>
      <c r="CE199" s="2">
        <v>0</v>
      </c>
      <c r="CF199" s="2">
        <v>0</v>
      </c>
      <c r="CG199" s="13"/>
      <c r="CH199" s="10"/>
      <c r="CI199" s="20"/>
      <c r="CJ199" s="54"/>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row>
    <row r="200" spans="1:112" s="5" customFormat="1" ht="40.4" customHeight="1" x14ac:dyDescent="0.25">
      <c r="A200" s="69"/>
      <c r="B200" s="69"/>
      <c r="C200" s="69"/>
      <c r="D200" s="73"/>
      <c r="E200" s="155"/>
      <c r="F200" s="23"/>
      <c r="G200" s="15"/>
      <c r="H200" s="23"/>
      <c r="I200" s="9"/>
      <c r="J200" s="15"/>
      <c r="K200" s="15"/>
      <c r="L200" s="15"/>
      <c r="M200" s="15"/>
      <c r="N200" s="15"/>
      <c r="O200" s="15"/>
      <c r="P200" s="15"/>
      <c r="Q200" s="15"/>
      <c r="R200" s="15"/>
      <c r="S200" s="15"/>
      <c r="T200" s="67"/>
      <c r="U200" s="15"/>
      <c r="V200" s="15"/>
      <c r="W200" s="15"/>
      <c r="X200" s="15"/>
      <c r="Y200" s="21"/>
      <c r="Z200" s="15"/>
      <c r="AA200" s="21"/>
      <c r="AB200" s="15"/>
      <c r="AC200" s="78"/>
      <c r="AD200" s="15"/>
      <c r="AE200" s="15"/>
      <c r="AF200" s="21"/>
      <c r="AG200" s="15"/>
      <c r="AH200" s="15"/>
      <c r="AI200" s="21"/>
      <c r="AJ200" s="15"/>
      <c r="AK200" s="15"/>
      <c r="AL200" s="15"/>
      <c r="AM200" s="12"/>
      <c r="AN200" s="9"/>
      <c r="AO200" s="156"/>
      <c r="AP200" s="156"/>
      <c r="AQ200" s="156"/>
      <c r="AR200" s="156"/>
      <c r="AS200" s="156"/>
      <c r="AT200" s="156"/>
      <c r="AU200" s="156"/>
      <c r="AV200" s="156"/>
      <c r="AW200" s="156"/>
      <c r="AX200" s="156"/>
      <c r="AY200" s="156"/>
      <c r="AZ200" s="156"/>
      <c r="BA200" s="156"/>
      <c r="BB200" s="9"/>
      <c r="BC200" s="9"/>
      <c r="BD200" s="9"/>
      <c r="BE200" s="9"/>
      <c r="BF200" s="9"/>
      <c r="BG200" s="23"/>
      <c r="BH200" s="58"/>
      <c r="BI200" s="23"/>
      <c r="BJ200" s="9"/>
      <c r="BK200" s="9"/>
      <c r="BL200" s="9"/>
      <c r="BM200" s="9"/>
      <c r="BN200" s="9"/>
      <c r="BO200" s="9"/>
      <c r="BP200" s="9"/>
      <c r="BQ200" s="58"/>
      <c r="BR200" s="23"/>
      <c r="BS200" s="23"/>
      <c r="BT200" s="9"/>
      <c r="BU200" s="22"/>
      <c r="BV200" s="157"/>
      <c r="BW200" s="9"/>
      <c r="BX200" s="22"/>
      <c r="BY200" s="155"/>
      <c r="BZ200" s="20"/>
      <c r="CA200" s="11"/>
      <c r="CB200" s="8"/>
      <c r="CC200" s="2">
        <v>0</v>
      </c>
      <c r="CD200" s="2">
        <v>0</v>
      </c>
      <c r="CE200" s="2">
        <v>0</v>
      </c>
      <c r="CF200" s="2">
        <v>0</v>
      </c>
      <c r="CG200" s="13"/>
      <c r="CH200" s="10"/>
      <c r="CI200" s="20"/>
      <c r="CJ200" s="54"/>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row>
    <row r="201" spans="1:112" s="5" customFormat="1" ht="40.4" customHeight="1" x14ac:dyDescent="0.25">
      <c r="A201" s="69"/>
      <c r="B201" s="69"/>
      <c r="C201" s="69"/>
      <c r="D201" s="73"/>
      <c r="E201" s="155"/>
      <c r="F201" s="23"/>
      <c r="G201" s="15"/>
      <c r="H201" s="23"/>
      <c r="I201" s="9"/>
      <c r="J201" s="15"/>
      <c r="K201" s="15"/>
      <c r="L201" s="15"/>
      <c r="M201" s="15"/>
      <c r="N201" s="15"/>
      <c r="O201" s="15"/>
      <c r="P201" s="15"/>
      <c r="Q201" s="15"/>
      <c r="R201" s="15"/>
      <c r="S201" s="15"/>
      <c r="T201" s="67"/>
      <c r="U201" s="15"/>
      <c r="V201" s="15"/>
      <c r="W201" s="15"/>
      <c r="X201" s="15"/>
      <c r="Y201" s="21"/>
      <c r="Z201" s="15"/>
      <c r="AA201" s="21"/>
      <c r="AB201" s="15"/>
      <c r="AC201" s="78"/>
      <c r="AD201" s="15"/>
      <c r="AE201" s="15"/>
      <c r="AF201" s="21"/>
      <c r="AG201" s="15"/>
      <c r="AH201" s="15"/>
      <c r="AI201" s="21"/>
      <c r="AJ201" s="15"/>
      <c r="AK201" s="15"/>
      <c r="AL201" s="15"/>
      <c r="AM201" s="12"/>
      <c r="AN201" s="9"/>
      <c r="AO201" s="156"/>
      <c r="AP201" s="156"/>
      <c r="AQ201" s="156"/>
      <c r="AR201" s="156"/>
      <c r="AS201" s="156"/>
      <c r="AT201" s="156"/>
      <c r="AU201" s="156"/>
      <c r="AV201" s="156"/>
      <c r="AW201" s="156"/>
      <c r="AX201" s="156"/>
      <c r="AY201" s="156"/>
      <c r="AZ201" s="156"/>
      <c r="BA201" s="156"/>
      <c r="BB201" s="9"/>
      <c r="BC201" s="9"/>
      <c r="BD201" s="9"/>
      <c r="BE201" s="9"/>
      <c r="BF201" s="9"/>
      <c r="BG201" s="23"/>
      <c r="BH201" s="58"/>
      <c r="BI201" s="23"/>
      <c r="BJ201" s="9"/>
      <c r="BK201" s="9"/>
      <c r="BL201" s="9"/>
      <c r="BM201" s="9"/>
      <c r="BN201" s="9"/>
      <c r="BO201" s="9"/>
      <c r="BP201" s="9"/>
      <c r="BQ201" s="58"/>
      <c r="BR201" s="23"/>
      <c r="BS201" s="23"/>
      <c r="BT201" s="9"/>
      <c r="BU201" s="22"/>
      <c r="BV201" s="157"/>
      <c r="BW201" s="9"/>
      <c r="BX201" s="22"/>
      <c r="BY201" s="155"/>
      <c r="BZ201" s="20"/>
      <c r="CA201" s="11"/>
      <c r="CB201" s="8"/>
      <c r="CC201" s="2">
        <v>0</v>
      </c>
      <c r="CD201" s="2">
        <v>0</v>
      </c>
      <c r="CE201" s="2">
        <v>0</v>
      </c>
      <c r="CF201" s="2">
        <v>0</v>
      </c>
      <c r="CG201" s="13"/>
      <c r="CH201" s="10"/>
      <c r="CI201" s="20"/>
      <c r="CJ201" s="54"/>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row>
    <row r="202" spans="1:112" s="5" customFormat="1" ht="40.4" customHeight="1" x14ac:dyDescent="0.25">
      <c r="A202" s="69"/>
      <c r="B202" s="69"/>
      <c r="C202" s="69"/>
      <c r="D202" s="73"/>
      <c r="E202" s="155"/>
      <c r="F202" s="23"/>
      <c r="G202" s="15"/>
      <c r="H202" s="23"/>
      <c r="I202" s="9"/>
      <c r="J202" s="15"/>
      <c r="K202" s="15"/>
      <c r="L202" s="15"/>
      <c r="M202" s="15"/>
      <c r="N202" s="15"/>
      <c r="O202" s="15"/>
      <c r="P202" s="15"/>
      <c r="Q202" s="15"/>
      <c r="R202" s="15"/>
      <c r="S202" s="15"/>
      <c r="T202" s="67"/>
      <c r="U202" s="15"/>
      <c r="V202" s="15"/>
      <c r="W202" s="15"/>
      <c r="X202" s="15"/>
      <c r="Y202" s="21"/>
      <c r="Z202" s="15"/>
      <c r="AA202" s="21"/>
      <c r="AB202" s="15"/>
      <c r="AC202" s="78"/>
      <c r="AD202" s="15"/>
      <c r="AE202" s="15"/>
      <c r="AF202" s="21"/>
      <c r="AG202" s="15"/>
      <c r="AH202" s="15"/>
      <c r="AI202" s="21"/>
      <c r="AJ202" s="15"/>
      <c r="AK202" s="15"/>
      <c r="AL202" s="15"/>
      <c r="AM202" s="12"/>
      <c r="AN202" s="9"/>
      <c r="AO202" s="156"/>
      <c r="AP202" s="156"/>
      <c r="AQ202" s="156"/>
      <c r="AR202" s="156"/>
      <c r="AS202" s="156"/>
      <c r="AT202" s="156"/>
      <c r="AU202" s="156"/>
      <c r="AV202" s="156"/>
      <c r="AW202" s="156"/>
      <c r="AX202" s="156"/>
      <c r="AY202" s="156"/>
      <c r="AZ202" s="156"/>
      <c r="BA202" s="156"/>
      <c r="BB202" s="9"/>
      <c r="BC202" s="9"/>
      <c r="BD202" s="9"/>
      <c r="BE202" s="9"/>
      <c r="BF202" s="9"/>
      <c r="BG202" s="23"/>
      <c r="BH202" s="58"/>
      <c r="BI202" s="23"/>
      <c r="BJ202" s="9"/>
      <c r="BK202" s="9"/>
      <c r="BL202" s="9"/>
      <c r="BM202" s="9"/>
      <c r="BN202" s="9"/>
      <c r="BO202" s="9"/>
      <c r="BP202" s="9"/>
      <c r="BQ202" s="58"/>
      <c r="BR202" s="23"/>
      <c r="BS202" s="23"/>
      <c r="BT202" s="9"/>
      <c r="BU202" s="22"/>
      <c r="BV202" s="157"/>
      <c r="BW202" s="9"/>
      <c r="BX202" s="22"/>
      <c r="BY202" s="155"/>
      <c r="BZ202" s="20"/>
      <c r="CA202" s="11"/>
      <c r="CB202" s="8"/>
      <c r="CC202" s="2">
        <v>0</v>
      </c>
      <c r="CD202" s="2">
        <v>0</v>
      </c>
      <c r="CE202" s="2">
        <v>0</v>
      </c>
      <c r="CF202" s="2">
        <v>0</v>
      </c>
      <c r="CG202" s="13"/>
      <c r="CH202" s="10"/>
      <c r="CI202" s="20"/>
      <c r="CJ202" s="54"/>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row>
    <row r="203" spans="1:112" s="5" customFormat="1" ht="40.4" customHeight="1" x14ac:dyDescent="0.25">
      <c r="A203" s="69"/>
      <c r="B203" s="69"/>
      <c r="C203" s="69"/>
      <c r="D203" s="73"/>
      <c r="E203" s="155"/>
      <c r="F203" s="23"/>
      <c r="G203" s="15"/>
      <c r="H203" s="23"/>
      <c r="I203" s="9"/>
      <c r="J203" s="15"/>
      <c r="K203" s="15"/>
      <c r="L203" s="15"/>
      <c r="M203" s="15"/>
      <c r="N203" s="15"/>
      <c r="O203" s="15"/>
      <c r="P203" s="15"/>
      <c r="Q203" s="15"/>
      <c r="R203" s="15"/>
      <c r="S203" s="15"/>
      <c r="T203" s="67"/>
      <c r="U203" s="15"/>
      <c r="V203" s="15"/>
      <c r="W203" s="15"/>
      <c r="X203" s="15"/>
      <c r="Y203" s="21"/>
      <c r="Z203" s="15"/>
      <c r="AA203" s="21"/>
      <c r="AB203" s="15"/>
      <c r="AC203" s="78"/>
      <c r="AD203" s="15"/>
      <c r="AE203" s="15"/>
      <c r="AF203" s="21"/>
      <c r="AG203" s="15"/>
      <c r="AH203" s="15"/>
      <c r="AI203" s="21"/>
      <c r="AJ203" s="15"/>
      <c r="AK203" s="15"/>
      <c r="AL203" s="15"/>
      <c r="AM203" s="12"/>
      <c r="AN203" s="9"/>
      <c r="AO203" s="156"/>
      <c r="AP203" s="156"/>
      <c r="AQ203" s="156"/>
      <c r="AR203" s="156"/>
      <c r="AS203" s="156"/>
      <c r="AT203" s="156"/>
      <c r="AU203" s="156"/>
      <c r="AV203" s="156"/>
      <c r="AW203" s="156"/>
      <c r="AX203" s="156"/>
      <c r="AY203" s="156"/>
      <c r="AZ203" s="156"/>
      <c r="BA203" s="156"/>
      <c r="BB203" s="9"/>
      <c r="BC203" s="9"/>
      <c r="BD203" s="9"/>
      <c r="BE203" s="9"/>
      <c r="BF203" s="9"/>
      <c r="BG203" s="23"/>
      <c r="BH203" s="58"/>
      <c r="BI203" s="23"/>
      <c r="BJ203" s="9"/>
      <c r="BK203" s="9"/>
      <c r="BL203" s="9"/>
      <c r="BM203" s="9"/>
      <c r="BN203" s="9"/>
      <c r="BO203" s="9"/>
      <c r="BP203" s="9"/>
      <c r="BQ203" s="58"/>
      <c r="BR203" s="23"/>
      <c r="BS203" s="23"/>
      <c r="BT203" s="9"/>
      <c r="BU203" s="22"/>
      <c r="BV203" s="157"/>
      <c r="BW203" s="9"/>
      <c r="BX203" s="22"/>
      <c r="BY203" s="155"/>
      <c r="BZ203" s="20"/>
      <c r="CA203" s="11"/>
      <c r="CB203" s="8"/>
      <c r="CC203" s="2">
        <v>0</v>
      </c>
      <c r="CD203" s="2">
        <v>0</v>
      </c>
      <c r="CE203" s="2">
        <v>0</v>
      </c>
      <c r="CF203" s="2">
        <v>0</v>
      </c>
      <c r="CG203" s="13"/>
      <c r="CH203" s="10"/>
      <c r="CI203" s="20"/>
      <c r="CJ203" s="54"/>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row>
    <row r="204" spans="1:112" s="5" customFormat="1" ht="40.4" customHeight="1" x14ac:dyDescent="0.25">
      <c r="A204" s="69"/>
      <c r="B204" s="69"/>
      <c r="C204" s="69"/>
      <c r="D204" s="73"/>
      <c r="E204" s="155"/>
      <c r="F204" s="23"/>
      <c r="G204" s="15"/>
      <c r="H204" s="23"/>
      <c r="I204" s="9"/>
      <c r="J204" s="15"/>
      <c r="K204" s="15"/>
      <c r="L204" s="15"/>
      <c r="M204" s="15"/>
      <c r="N204" s="15"/>
      <c r="O204" s="15"/>
      <c r="P204" s="15"/>
      <c r="Q204" s="15"/>
      <c r="R204" s="15"/>
      <c r="S204" s="15"/>
      <c r="T204" s="67"/>
      <c r="U204" s="15"/>
      <c r="V204" s="15"/>
      <c r="W204" s="15"/>
      <c r="X204" s="15"/>
      <c r="Y204" s="21"/>
      <c r="Z204" s="15"/>
      <c r="AA204" s="21"/>
      <c r="AB204" s="15"/>
      <c r="AC204" s="78"/>
      <c r="AD204" s="15"/>
      <c r="AE204" s="15"/>
      <c r="AF204" s="21"/>
      <c r="AG204" s="15"/>
      <c r="AH204" s="15"/>
      <c r="AI204" s="21"/>
      <c r="AJ204" s="15"/>
      <c r="AK204" s="15"/>
      <c r="AL204" s="15"/>
      <c r="AM204" s="12"/>
      <c r="AN204" s="9"/>
      <c r="AO204" s="156"/>
      <c r="AP204" s="156"/>
      <c r="AQ204" s="156"/>
      <c r="AR204" s="156"/>
      <c r="AS204" s="156"/>
      <c r="AT204" s="156"/>
      <c r="AU204" s="156"/>
      <c r="AV204" s="156"/>
      <c r="AW204" s="156"/>
      <c r="AX204" s="156"/>
      <c r="AY204" s="156"/>
      <c r="AZ204" s="156"/>
      <c r="BA204" s="156"/>
      <c r="BB204" s="9"/>
      <c r="BC204" s="9"/>
      <c r="BD204" s="9"/>
      <c r="BE204" s="9"/>
      <c r="BF204" s="9"/>
      <c r="BG204" s="23"/>
      <c r="BH204" s="58"/>
      <c r="BI204" s="23"/>
      <c r="BJ204" s="9"/>
      <c r="BK204" s="9"/>
      <c r="BL204" s="9"/>
      <c r="BM204" s="9"/>
      <c r="BN204" s="9"/>
      <c r="BO204" s="9"/>
      <c r="BP204" s="9"/>
      <c r="BQ204" s="58"/>
      <c r="BR204" s="23"/>
      <c r="BS204" s="23"/>
      <c r="BT204" s="9"/>
      <c r="BU204" s="22"/>
      <c r="BV204" s="157"/>
      <c r="BW204" s="9"/>
      <c r="BX204" s="22"/>
      <c r="BY204" s="155"/>
      <c r="BZ204" s="20"/>
      <c r="CA204" s="11"/>
      <c r="CB204" s="8"/>
      <c r="CC204" s="2">
        <v>0</v>
      </c>
      <c r="CD204" s="2">
        <v>0</v>
      </c>
      <c r="CE204" s="2">
        <v>0</v>
      </c>
      <c r="CF204" s="2">
        <v>0</v>
      </c>
      <c r="CG204" s="13"/>
      <c r="CH204" s="10"/>
      <c r="CI204" s="20"/>
      <c r="CJ204" s="54"/>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row>
    <row r="205" spans="1:112" s="5" customFormat="1" ht="40.4" customHeight="1" x14ac:dyDescent="0.25">
      <c r="A205" s="69"/>
      <c r="B205" s="69"/>
      <c r="C205" s="69"/>
      <c r="D205" s="73"/>
      <c r="E205" s="155"/>
      <c r="F205" s="23"/>
      <c r="G205" s="15"/>
      <c r="H205" s="23"/>
      <c r="I205" s="9"/>
      <c r="J205" s="15"/>
      <c r="K205" s="15"/>
      <c r="L205" s="15"/>
      <c r="M205" s="15"/>
      <c r="N205" s="15"/>
      <c r="O205" s="15"/>
      <c r="P205" s="15"/>
      <c r="Q205" s="15"/>
      <c r="R205" s="15"/>
      <c r="S205" s="15"/>
      <c r="T205" s="67"/>
      <c r="U205" s="15"/>
      <c r="V205" s="15"/>
      <c r="W205" s="15"/>
      <c r="X205" s="15"/>
      <c r="Y205" s="21"/>
      <c r="Z205" s="15"/>
      <c r="AA205" s="21"/>
      <c r="AB205" s="15"/>
      <c r="AC205" s="78"/>
      <c r="AD205" s="15"/>
      <c r="AE205" s="15"/>
      <c r="AF205" s="21"/>
      <c r="AG205" s="15"/>
      <c r="AH205" s="15"/>
      <c r="AI205" s="21"/>
      <c r="AJ205" s="15"/>
      <c r="AK205" s="15"/>
      <c r="AL205" s="15"/>
      <c r="AM205" s="12"/>
      <c r="AN205" s="9"/>
      <c r="AO205" s="156"/>
      <c r="AP205" s="156"/>
      <c r="AQ205" s="156"/>
      <c r="AR205" s="156"/>
      <c r="AS205" s="156"/>
      <c r="AT205" s="156"/>
      <c r="AU205" s="156"/>
      <c r="AV205" s="156"/>
      <c r="AW205" s="156"/>
      <c r="AX205" s="156"/>
      <c r="AY205" s="156"/>
      <c r="AZ205" s="156"/>
      <c r="BA205" s="156"/>
      <c r="BB205" s="9"/>
      <c r="BC205" s="9"/>
      <c r="BD205" s="9"/>
      <c r="BE205" s="9"/>
      <c r="BF205" s="9"/>
      <c r="BG205" s="23"/>
      <c r="BH205" s="58"/>
      <c r="BI205" s="23"/>
      <c r="BJ205" s="9"/>
      <c r="BK205" s="9"/>
      <c r="BL205" s="9"/>
      <c r="BM205" s="9"/>
      <c r="BN205" s="9"/>
      <c r="BO205" s="9"/>
      <c r="BP205" s="9"/>
      <c r="BQ205" s="58"/>
      <c r="BR205" s="23"/>
      <c r="BS205" s="23"/>
      <c r="BT205" s="9"/>
      <c r="BU205" s="22"/>
      <c r="BV205" s="157"/>
      <c r="BW205" s="9"/>
      <c r="BX205" s="22"/>
      <c r="BY205" s="155"/>
      <c r="BZ205" s="20"/>
      <c r="CA205" s="11"/>
      <c r="CB205" s="8"/>
      <c r="CC205" s="2">
        <v>0</v>
      </c>
      <c r="CD205" s="2">
        <v>0</v>
      </c>
      <c r="CE205" s="2">
        <v>0</v>
      </c>
      <c r="CF205" s="2">
        <v>0</v>
      </c>
      <c r="CG205" s="13"/>
      <c r="CH205" s="10"/>
      <c r="CI205" s="20"/>
      <c r="CJ205" s="54"/>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row>
    <row r="206" spans="1:112" s="5" customFormat="1" ht="40.4" customHeight="1" x14ac:dyDescent="0.25">
      <c r="A206" s="69"/>
      <c r="B206" s="69"/>
      <c r="C206" s="69"/>
      <c r="D206" s="73"/>
      <c r="E206" s="155"/>
      <c r="F206" s="23"/>
      <c r="G206" s="15"/>
      <c r="H206" s="23"/>
      <c r="I206" s="9"/>
      <c r="J206" s="15"/>
      <c r="K206" s="15"/>
      <c r="L206" s="15"/>
      <c r="M206" s="15"/>
      <c r="N206" s="15"/>
      <c r="O206" s="15"/>
      <c r="P206" s="15"/>
      <c r="Q206" s="15"/>
      <c r="R206" s="15"/>
      <c r="S206" s="15"/>
      <c r="T206" s="67"/>
      <c r="U206" s="15"/>
      <c r="V206" s="15"/>
      <c r="W206" s="15"/>
      <c r="X206" s="15"/>
      <c r="Y206" s="21"/>
      <c r="Z206" s="15"/>
      <c r="AA206" s="21"/>
      <c r="AB206" s="15"/>
      <c r="AC206" s="78"/>
      <c r="AD206" s="15"/>
      <c r="AE206" s="15"/>
      <c r="AF206" s="21"/>
      <c r="AG206" s="15"/>
      <c r="AH206" s="15"/>
      <c r="AI206" s="21"/>
      <c r="AJ206" s="15"/>
      <c r="AK206" s="15"/>
      <c r="AL206" s="15"/>
      <c r="AM206" s="12"/>
      <c r="AN206" s="9"/>
      <c r="AO206" s="156"/>
      <c r="AP206" s="156"/>
      <c r="AQ206" s="156"/>
      <c r="AR206" s="156"/>
      <c r="AS206" s="156"/>
      <c r="AT206" s="156"/>
      <c r="AU206" s="156"/>
      <c r="AV206" s="156"/>
      <c r="AW206" s="156"/>
      <c r="AX206" s="156"/>
      <c r="AY206" s="156"/>
      <c r="AZ206" s="156"/>
      <c r="BA206" s="156"/>
      <c r="BB206" s="9"/>
      <c r="BC206" s="9"/>
      <c r="BD206" s="9"/>
      <c r="BE206" s="9"/>
      <c r="BF206" s="9"/>
      <c r="BG206" s="23"/>
      <c r="BH206" s="58"/>
      <c r="BI206" s="23"/>
      <c r="BJ206" s="9"/>
      <c r="BK206" s="9"/>
      <c r="BL206" s="9"/>
      <c r="BM206" s="9"/>
      <c r="BN206" s="9"/>
      <c r="BO206" s="9"/>
      <c r="BP206" s="9"/>
      <c r="BQ206" s="58"/>
      <c r="BR206" s="23"/>
      <c r="BS206" s="23"/>
      <c r="BT206" s="9"/>
      <c r="BU206" s="22"/>
      <c r="BV206" s="157"/>
      <c r="BW206" s="9"/>
      <c r="BX206" s="22"/>
      <c r="BY206" s="155"/>
      <c r="BZ206" s="20"/>
      <c r="CA206" s="11"/>
      <c r="CB206" s="8"/>
      <c r="CC206" s="2">
        <v>0</v>
      </c>
      <c r="CD206" s="2">
        <v>0</v>
      </c>
      <c r="CE206" s="2">
        <v>0</v>
      </c>
      <c r="CF206" s="2">
        <v>0</v>
      </c>
      <c r="CG206" s="13"/>
      <c r="CH206" s="10"/>
      <c r="CI206" s="20"/>
      <c r="CJ206" s="54"/>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row>
    <row r="207" spans="1:112" s="5" customFormat="1" ht="40.4" customHeight="1" x14ac:dyDescent="0.25">
      <c r="A207" s="69"/>
      <c r="B207" s="69"/>
      <c r="C207" s="69"/>
      <c r="D207" s="73"/>
      <c r="E207" s="155"/>
      <c r="F207" s="23"/>
      <c r="G207" s="15"/>
      <c r="H207" s="23"/>
      <c r="I207" s="9"/>
      <c r="J207" s="15"/>
      <c r="K207" s="15"/>
      <c r="L207" s="15"/>
      <c r="M207" s="15"/>
      <c r="N207" s="15"/>
      <c r="O207" s="15"/>
      <c r="P207" s="15"/>
      <c r="Q207" s="15"/>
      <c r="R207" s="15"/>
      <c r="S207" s="15"/>
      <c r="T207" s="67"/>
      <c r="U207" s="15"/>
      <c r="V207" s="15"/>
      <c r="W207" s="15"/>
      <c r="X207" s="15"/>
      <c r="Y207" s="21"/>
      <c r="Z207" s="15"/>
      <c r="AA207" s="21"/>
      <c r="AB207" s="15"/>
      <c r="AC207" s="78"/>
      <c r="AD207" s="15"/>
      <c r="AE207" s="15"/>
      <c r="AF207" s="21"/>
      <c r="AG207" s="15"/>
      <c r="AH207" s="15"/>
      <c r="AI207" s="21"/>
      <c r="AJ207" s="15"/>
      <c r="AK207" s="15"/>
      <c r="AL207" s="15"/>
      <c r="AM207" s="12"/>
      <c r="AN207" s="9"/>
      <c r="AO207" s="156"/>
      <c r="AP207" s="156"/>
      <c r="AQ207" s="156"/>
      <c r="AR207" s="156"/>
      <c r="AS207" s="156"/>
      <c r="AT207" s="156"/>
      <c r="AU207" s="156"/>
      <c r="AV207" s="156"/>
      <c r="AW207" s="156"/>
      <c r="AX207" s="156"/>
      <c r="AY207" s="156"/>
      <c r="AZ207" s="156"/>
      <c r="BA207" s="156"/>
      <c r="BB207" s="9"/>
      <c r="BC207" s="9"/>
      <c r="BD207" s="9"/>
      <c r="BE207" s="9"/>
      <c r="BF207" s="9"/>
      <c r="BG207" s="23"/>
      <c r="BH207" s="58"/>
      <c r="BI207" s="23"/>
      <c r="BJ207" s="9"/>
      <c r="BK207" s="9"/>
      <c r="BL207" s="9"/>
      <c r="BM207" s="9"/>
      <c r="BN207" s="9"/>
      <c r="BO207" s="9"/>
      <c r="BP207" s="9"/>
      <c r="BQ207" s="58"/>
      <c r="BR207" s="23"/>
      <c r="BS207" s="23"/>
      <c r="BT207" s="9"/>
      <c r="BU207" s="22"/>
      <c r="BV207" s="157"/>
      <c r="BW207" s="9"/>
      <c r="BX207" s="22"/>
      <c r="BY207" s="155"/>
      <c r="BZ207" s="20"/>
      <c r="CA207" s="11"/>
      <c r="CB207" s="8"/>
      <c r="CC207" s="2">
        <v>0</v>
      </c>
      <c r="CD207" s="2">
        <v>0</v>
      </c>
      <c r="CE207" s="2">
        <v>0</v>
      </c>
      <c r="CF207" s="2">
        <v>0</v>
      </c>
      <c r="CG207" s="13"/>
      <c r="CH207" s="10"/>
      <c r="CI207" s="20"/>
      <c r="CJ207" s="54"/>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row>
    <row r="208" spans="1:112" s="5" customFormat="1" ht="40.4" customHeight="1" x14ac:dyDescent="0.25">
      <c r="A208" s="69"/>
      <c r="B208" s="69"/>
      <c r="C208" s="69"/>
      <c r="D208" s="73"/>
      <c r="E208" s="155"/>
      <c r="F208" s="23"/>
      <c r="G208" s="15"/>
      <c r="H208" s="23"/>
      <c r="I208" s="9"/>
      <c r="J208" s="15"/>
      <c r="K208" s="15"/>
      <c r="L208" s="15"/>
      <c r="M208" s="15"/>
      <c r="N208" s="15"/>
      <c r="O208" s="15"/>
      <c r="P208" s="15"/>
      <c r="Q208" s="15"/>
      <c r="R208" s="15"/>
      <c r="S208" s="15"/>
      <c r="T208" s="67"/>
      <c r="U208" s="15"/>
      <c r="V208" s="15"/>
      <c r="W208" s="15"/>
      <c r="X208" s="15"/>
      <c r="Y208" s="21"/>
      <c r="Z208" s="15"/>
      <c r="AA208" s="21"/>
      <c r="AB208" s="15"/>
      <c r="AC208" s="78"/>
      <c r="AD208" s="15"/>
      <c r="AE208" s="15"/>
      <c r="AF208" s="21"/>
      <c r="AG208" s="15"/>
      <c r="AH208" s="15"/>
      <c r="AI208" s="21"/>
      <c r="AJ208" s="15"/>
      <c r="AK208" s="15"/>
      <c r="AL208" s="15"/>
      <c r="AM208" s="12"/>
      <c r="AN208" s="9"/>
      <c r="AO208" s="156"/>
      <c r="AP208" s="156"/>
      <c r="AQ208" s="156"/>
      <c r="AR208" s="156"/>
      <c r="AS208" s="156"/>
      <c r="AT208" s="156"/>
      <c r="AU208" s="156"/>
      <c r="AV208" s="156"/>
      <c r="AW208" s="156"/>
      <c r="AX208" s="156"/>
      <c r="AY208" s="156"/>
      <c r="AZ208" s="156"/>
      <c r="BA208" s="156"/>
      <c r="BB208" s="9"/>
      <c r="BC208" s="9"/>
      <c r="BD208" s="9"/>
      <c r="BE208" s="9"/>
      <c r="BF208" s="9"/>
      <c r="BG208" s="23"/>
      <c r="BH208" s="58"/>
      <c r="BI208" s="23"/>
      <c r="BJ208" s="9"/>
      <c r="BK208" s="9"/>
      <c r="BL208" s="9"/>
      <c r="BM208" s="9"/>
      <c r="BN208" s="9"/>
      <c r="BO208" s="9"/>
      <c r="BP208" s="9"/>
      <c r="BQ208" s="58"/>
      <c r="BR208" s="23"/>
      <c r="BS208" s="23"/>
      <c r="BT208" s="9"/>
      <c r="BU208" s="22"/>
      <c r="BV208" s="157"/>
      <c r="BW208" s="9"/>
      <c r="BX208" s="22"/>
      <c r="BY208" s="155"/>
      <c r="BZ208" s="20"/>
      <c r="CA208" s="11"/>
      <c r="CB208" s="8"/>
      <c r="CC208" s="2">
        <v>0</v>
      </c>
      <c r="CD208" s="2">
        <v>0</v>
      </c>
      <c r="CE208" s="2">
        <v>0</v>
      </c>
      <c r="CF208" s="2">
        <v>0</v>
      </c>
      <c r="CG208" s="13"/>
      <c r="CH208" s="10"/>
      <c r="CI208" s="20"/>
      <c r="CJ208" s="54"/>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row>
    <row r="209" spans="1:112" s="5" customFormat="1" ht="40.4" customHeight="1" x14ac:dyDescent="0.25">
      <c r="A209" s="69"/>
      <c r="B209" s="69"/>
      <c r="C209" s="69"/>
      <c r="D209" s="73"/>
      <c r="E209" s="155"/>
      <c r="F209" s="23"/>
      <c r="G209" s="15"/>
      <c r="H209" s="23"/>
      <c r="I209" s="9"/>
      <c r="J209" s="15"/>
      <c r="K209" s="15"/>
      <c r="L209" s="15"/>
      <c r="M209" s="15"/>
      <c r="N209" s="15"/>
      <c r="O209" s="15"/>
      <c r="P209" s="15"/>
      <c r="Q209" s="15"/>
      <c r="R209" s="15"/>
      <c r="S209" s="15"/>
      <c r="T209" s="67"/>
      <c r="U209" s="15"/>
      <c r="V209" s="15"/>
      <c r="W209" s="15"/>
      <c r="X209" s="15"/>
      <c r="Y209" s="21"/>
      <c r="Z209" s="15"/>
      <c r="AA209" s="21"/>
      <c r="AB209" s="15"/>
      <c r="AC209" s="78"/>
      <c r="AD209" s="15"/>
      <c r="AE209" s="15"/>
      <c r="AF209" s="21"/>
      <c r="AG209" s="15"/>
      <c r="AH209" s="15"/>
      <c r="AI209" s="21"/>
      <c r="AJ209" s="15"/>
      <c r="AK209" s="15"/>
      <c r="AL209" s="15"/>
      <c r="AM209" s="12"/>
      <c r="AN209" s="9"/>
      <c r="AO209" s="156"/>
      <c r="AP209" s="156"/>
      <c r="AQ209" s="156"/>
      <c r="AR209" s="156"/>
      <c r="AS209" s="156"/>
      <c r="AT209" s="156"/>
      <c r="AU209" s="156"/>
      <c r="AV209" s="156"/>
      <c r="AW209" s="156"/>
      <c r="AX209" s="156"/>
      <c r="AY209" s="156"/>
      <c r="AZ209" s="156"/>
      <c r="BA209" s="156"/>
      <c r="BB209" s="9"/>
      <c r="BC209" s="9"/>
      <c r="BD209" s="9"/>
      <c r="BE209" s="9"/>
      <c r="BF209" s="9"/>
      <c r="BG209" s="23"/>
      <c r="BH209" s="58"/>
      <c r="BI209" s="23"/>
      <c r="BJ209" s="9"/>
      <c r="BK209" s="9"/>
      <c r="BL209" s="9"/>
      <c r="BM209" s="9"/>
      <c r="BN209" s="9"/>
      <c r="BO209" s="9"/>
      <c r="BP209" s="9"/>
      <c r="BQ209" s="58"/>
      <c r="BR209" s="23"/>
      <c r="BS209" s="23"/>
      <c r="BT209" s="9"/>
      <c r="BU209" s="22"/>
      <c r="BV209" s="157"/>
      <c r="BW209" s="9"/>
      <c r="BX209" s="22"/>
      <c r="BY209" s="155"/>
      <c r="BZ209" s="20"/>
      <c r="CA209" s="11"/>
      <c r="CB209" s="8"/>
      <c r="CC209" s="2">
        <v>0</v>
      </c>
      <c r="CD209" s="2">
        <v>0</v>
      </c>
      <c r="CE209" s="2">
        <v>0</v>
      </c>
      <c r="CF209" s="2">
        <v>0</v>
      </c>
      <c r="CG209" s="13"/>
      <c r="CH209" s="10"/>
      <c r="CI209" s="20"/>
      <c r="CJ209" s="54"/>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row>
    <row r="210" spans="1:112" s="5" customFormat="1" ht="40.4" customHeight="1" x14ac:dyDescent="0.25">
      <c r="A210" s="69"/>
      <c r="B210" s="69"/>
      <c r="C210" s="69"/>
      <c r="D210" s="73"/>
      <c r="E210" s="155"/>
      <c r="F210" s="23"/>
      <c r="G210" s="15"/>
      <c r="H210" s="23"/>
      <c r="I210" s="9"/>
      <c r="J210" s="15"/>
      <c r="K210" s="15"/>
      <c r="L210" s="15"/>
      <c r="M210" s="15"/>
      <c r="N210" s="15"/>
      <c r="O210" s="15"/>
      <c r="P210" s="15"/>
      <c r="Q210" s="15"/>
      <c r="R210" s="15"/>
      <c r="S210" s="15"/>
      <c r="T210" s="67"/>
      <c r="U210" s="15"/>
      <c r="V210" s="15"/>
      <c r="W210" s="15"/>
      <c r="X210" s="15"/>
      <c r="Y210" s="21"/>
      <c r="Z210" s="15"/>
      <c r="AA210" s="21"/>
      <c r="AB210" s="15"/>
      <c r="AC210" s="78"/>
      <c r="AD210" s="15"/>
      <c r="AE210" s="15"/>
      <c r="AF210" s="21"/>
      <c r="AG210" s="15"/>
      <c r="AH210" s="15"/>
      <c r="AI210" s="21"/>
      <c r="AJ210" s="15"/>
      <c r="AK210" s="15"/>
      <c r="AL210" s="15"/>
      <c r="AM210" s="12"/>
      <c r="AN210" s="9"/>
      <c r="AO210" s="156"/>
      <c r="AP210" s="156"/>
      <c r="AQ210" s="156"/>
      <c r="AR210" s="156"/>
      <c r="AS210" s="156"/>
      <c r="AT210" s="156"/>
      <c r="AU210" s="156"/>
      <c r="AV210" s="156"/>
      <c r="AW210" s="156"/>
      <c r="AX210" s="156"/>
      <c r="AY210" s="156"/>
      <c r="AZ210" s="156"/>
      <c r="BA210" s="156"/>
      <c r="BB210" s="9"/>
      <c r="BC210" s="9"/>
      <c r="BD210" s="9"/>
      <c r="BE210" s="9"/>
      <c r="BF210" s="9"/>
      <c r="BG210" s="23"/>
      <c r="BH210" s="58"/>
      <c r="BI210" s="23"/>
      <c r="BJ210" s="9"/>
      <c r="BK210" s="9"/>
      <c r="BL210" s="9"/>
      <c r="BM210" s="9"/>
      <c r="BN210" s="9"/>
      <c r="BO210" s="9"/>
      <c r="BP210" s="9"/>
      <c r="BQ210" s="58"/>
      <c r="BR210" s="23"/>
      <c r="BS210" s="23"/>
      <c r="BT210" s="9"/>
      <c r="BU210" s="22"/>
      <c r="BV210" s="157"/>
      <c r="BW210" s="9"/>
      <c r="BX210" s="22"/>
      <c r="BY210" s="155"/>
      <c r="BZ210" s="20"/>
      <c r="CA210" s="11"/>
      <c r="CB210" s="8"/>
      <c r="CC210" s="2">
        <v>0</v>
      </c>
      <c r="CD210" s="2">
        <v>0</v>
      </c>
      <c r="CE210" s="2">
        <v>0</v>
      </c>
      <c r="CF210" s="2">
        <v>0</v>
      </c>
      <c r="CG210" s="13"/>
      <c r="CH210" s="10"/>
      <c r="CI210" s="20"/>
      <c r="CJ210" s="54"/>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row>
    <row r="211" spans="1:112" s="5" customFormat="1" ht="40.4" customHeight="1" x14ac:dyDescent="0.25">
      <c r="A211" s="69"/>
      <c r="B211" s="69"/>
      <c r="C211" s="69"/>
      <c r="D211" s="73"/>
      <c r="E211" s="155"/>
      <c r="F211" s="23"/>
      <c r="G211" s="15"/>
      <c r="H211" s="23"/>
      <c r="I211" s="9"/>
      <c r="J211" s="15"/>
      <c r="K211" s="15"/>
      <c r="L211" s="15"/>
      <c r="M211" s="15"/>
      <c r="N211" s="15"/>
      <c r="O211" s="15"/>
      <c r="P211" s="15"/>
      <c r="Q211" s="15"/>
      <c r="R211" s="15"/>
      <c r="S211" s="15"/>
      <c r="T211" s="67"/>
      <c r="U211" s="15"/>
      <c r="V211" s="15"/>
      <c r="W211" s="15"/>
      <c r="X211" s="15"/>
      <c r="Y211" s="21"/>
      <c r="Z211" s="15"/>
      <c r="AA211" s="21"/>
      <c r="AB211" s="15"/>
      <c r="AC211" s="78"/>
      <c r="AD211" s="15"/>
      <c r="AE211" s="15"/>
      <c r="AF211" s="21"/>
      <c r="AG211" s="15"/>
      <c r="AH211" s="15"/>
      <c r="AI211" s="21"/>
      <c r="AJ211" s="15"/>
      <c r="AK211" s="15"/>
      <c r="AL211" s="15"/>
      <c r="AM211" s="12"/>
      <c r="AN211" s="9"/>
      <c r="AO211" s="156"/>
      <c r="AP211" s="156"/>
      <c r="AQ211" s="156"/>
      <c r="AR211" s="156"/>
      <c r="AS211" s="156"/>
      <c r="AT211" s="156"/>
      <c r="AU211" s="156"/>
      <c r="AV211" s="156"/>
      <c r="AW211" s="156"/>
      <c r="AX211" s="156"/>
      <c r="AY211" s="156"/>
      <c r="AZ211" s="156"/>
      <c r="BA211" s="156"/>
      <c r="BB211" s="9"/>
      <c r="BC211" s="9"/>
      <c r="BD211" s="9"/>
      <c r="BE211" s="9"/>
      <c r="BF211" s="9"/>
      <c r="BG211" s="23"/>
      <c r="BH211" s="58"/>
      <c r="BI211" s="23"/>
      <c r="BJ211" s="9"/>
      <c r="BK211" s="9"/>
      <c r="BL211" s="9"/>
      <c r="BM211" s="9"/>
      <c r="BN211" s="9"/>
      <c r="BO211" s="9"/>
      <c r="BP211" s="9"/>
      <c r="BQ211" s="58"/>
      <c r="BR211" s="23"/>
      <c r="BS211" s="23"/>
      <c r="BT211" s="9"/>
      <c r="BU211" s="22"/>
      <c r="BV211" s="157"/>
      <c r="BW211" s="9"/>
      <c r="BX211" s="22"/>
      <c r="BY211" s="155"/>
      <c r="BZ211" s="20"/>
      <c r="CA211" s="11"/>
      <c r="CB211" s="8"/>
      <c r="CC211" s="2">
        <v>0</v>
      </c>
      <c r="CD211" s="2">
        <v>0</v>
      </c>
      <c r="CE211" s="2">
        <v>0</v>
      </c>
      <c r="CF211" s="2">
        <v>0</v>
      </c>
      <c r="CG211" s="13"/>
      <c r="CH211" s="10"/>
      <c r="CI211" s="20"/>
      <c r="CJ211" s="54"/>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row>
    <row r="212" spans="1:112" s="5" customFormat="1" ht="40.4" customHeight="1" x14ac:dyDescent="0.25">
      <c r="A212" s="69"/>
      <c r="B212" s="69"/>
      <c r="C212" s="69"/>
      <c r="D212" s="73"/>
      <c r="E212" s="155"/>
      <c r="F212" s="23"/>
      <c r="G212" s="15"/>
      <c r="H212" s="23"/>
      <c r="I212" s="9"/>
      <c r="J212" s="15"/>
      <c r="K212" s="15"/>
      <c r="L212" s="15"/>
      <c r="M212" s="15"/>
      <c r="N212" s="15"/>
      <c r="O212" s="15"/>
      <c r="P212" s="15"/>
      <c r="Q212" s="15"/>
      <c r="R212" s="15"/>
      <c r="S212" s="15"/>
      <c r="T212" s="67"/>
      <c r="U212" s="15"/>
      <c r="V212" s="15"/>
      <c r="W212" s="15"/>
      <c r="X212" s="15"/>
      <c r="Y212" s="21"/>
      <c r="Z212" s="15"/>
      <c r="AA212" s="21"/>
      <c r="AB212" s="15"/>
      <c r="AC212" s="78"/>
      <c r="AD212" s="15"/>
      <c r="AE212" s="15"/>
      <c r="AF212" s="21"/>
      <c r="AG212" s="15"/>
      <c r="AH212" s="15"/>
      <c r="AI212" s="21"/>
      <c r="AJ212" s="15"/>
      <c r="AK212" s="15"/>
      <c r="AL212" s="15"/>
      <c r="AM212" s="12"/>
      <c r="AN212" s="9"/>
      <c r="AO212" s="156"/>
      <c r="AP212" s="156"/>
      <c r="AQ212" s="156"/>
      <c r="AR212" s="156"/>
      <c r="AS212" s="156"/>
      <c r="AT212" s="156"/>
      <c r="AU212" s="156"/>
      <c r="AV212" s="156"/>
      <c r="AW212" s="156"/>
      <c r="AX212" s="156"/>
      <c r="AY212" s="156"/>
      <c r="AZ212" s="156"/>
      <c r="BA212" s="156"/>
      <c r="BB212" s="9"/>
      <c r="BC212" s="9"/>
      <c r="BD212" s="9"/>
      <c r="BE212" s="9"/>
      <c r="BF212" s="9"/>
      <c r="BG212" s="23"/>
      <c r="BH212" s="58"/>
      <c r="BI212" s="23"/>
      <c r="BJ212" s="9"/>
      <c r="BK212" s="9"/>
      <c r="BL212" s="9"/>
      <c r="BM212" s="9"/>
      <c r="BN212" s="9"/>
      <c r="BO212" s="9"/>
      <c r="BP212" s="9"/>
      <c r="BQ212" s="58"/>
      <c r="BR212" s="23"/>
      <c r="BS212" s="23"/>
      <c r="BT212" s="9"/>
      <c r="BU212" s="22"/>
      <c r="BV212" s="157"/>
      <c r="BW212" s="9"/>
      <c r="BX212" s="22"/>
      <c r="BY212" s="155"/>
      <c r="BZ212" s="20"/>
      <c r="CA212" s="11"/>
      <c r="CB212" s="8"/>
      <c r="CC212" s="2">
        <v>0</v>
      </c>
      <c r="CD212" s="2">
        <v>0</v>
      </c>
      <c r="CE212" s="2">
        <v>0</v>
      </c>
      <c r="CF212" s="2">
        <v>0</v>
      </c>
      <c r="CG212" s="13"/>
      <c r="CH212" s="10"/>
      <c r="CI212" s="20"/>
      <c r="CJ212" s="54"/>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row>
    <row r="213" spans="1:112" s="5" customFormat="1" ht="40.4" customHeight="1" x14ac:dyDescent="0.25">
      <c r="A213" s="69"/>
      <c r="B213" s="69"/>
      <c r="C213" s="69"/>
      <c r="D213" s="73"/>
      <c r="E213" s="155"/>
      <c r="F213" s="23"/>
      <c r="G213" s="15"/>
      <c r="H213" s="23"/>
      <c r="I213" s="9"/>
      <c r="J213" s="15"/>
      <c r="K213" s="15"/>
      <c r="L213" s="15"/>
      <c r="M213" s="15"/>
      <c r="N213" s="15"/>
      <c r="O213" s="15"/>
      <c r="P213" s="15"/>
      <c r="Q213" s="15"/>
      <c r="R213" s="15"/>
      <c r="S213" s="15"/>
      <c r="T213" s="67"/>
      <c r="U213" s="15"/>
      <c r="V213" s="15"/>
      <c r="W213" s="15"/>
      <c r="X213" s="15"/>
      <c r="Y213" s="21"/>
      <c r="Z213" s="15"/>
      <c r="AA213" s="21"/>
      <c r="AB213" s="15"/>
      <c r="AC213" s="78"/>
      <c r="AD213" s="15"/>
      <c r="AE213" s="15"/>
      <c r="AF213" s="21"/>
      <c r="AG213" s="15"/>
      <c r="AH213" s="15"/>
      <c r="AI213" s="21"/>
      <c r="AJ213" s="15"/>
      <c r="AK213" s="15"/>
      <c r="AL213" s="15"/>
      <c r="AM213" s="12"/>
      <c r="AN213" s="9"/>
      <c r="AO213" s="156"/>
      <c r="AP213" s="156"/>
      <c r="AQ213" s="156"/>
      <c r="AR213" s="156"/>
      <c r="AS213" s="156"/>
      <c r="AT213" s="156"/>
      <c r="AU213" s="156"/>
      <c r="AV213" s="156"/>
      <c r="AW213" s="156"/>
      <c r="AX213" s="156"/>
      <c r="AY213" s="156"/>
      <c r="AZ213" s="156"/>
      <c r="BA213" s="156"/>
      <c r="BB213" s="9"/>
      <c r="BC213" s="9"/>
      <c r="BD213" s="9"/>
      <c r="BE213" s="9"/>
      <c r="BF213" s="9"/>
      <c r="BG213" s="23"/>
      <c r="BH213" s="58"/>
      <c r="BI213" s="23"/>
      <c r="BJ213" s="9"/>
      <c r="BK213" s="9"/>
      <c r="BL213" s="9"/>
      <c r="BM213" s="9"/>
      <c r="BN213" s="9"/>
      <c r="BO213" s="9"/>
      <c r="BP213" s="9"/>
      <c r="BQ213" s="58"/>
      <c r="BR213" s="23"/>
      <c r="BS213" s="23"/>
      <c r="BT213" s="9"/>
      <c r="BU213" s="22"/>
      <c r="BV213" s="157"/>
      <c r="BW213" s="9"/>
      <c r="BX213" s="22"/>
      <c r="BY213" s="155"/>
      <c r="BZ213" s="20"/>
      <c r="CA213" s="11"/>
      <c r="CB213" s="8"/>
      <c r="CC213" s="2">
        <v>0</v>
      </c>
      <c r="CD213" s="2">
        <v>0</v>
      </c>
      <c r="CE213" s="2">
        <v>0</v>
      </c>
      <c r="CF213" s="2">
        <v>0</v>
      </c>
      <c r="CG213" s="13"/>
      <c r="CH213" s="10"/>
      <c r="CI213" s="20"/>
      <c r="CJ213" s="54"/>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row>
    <row r="214" spans="1:112" s="5" customFormat="1" ht="40.4" customHeight="1" x14ac:dyDescent="0.25">
      <c r="A214" s="69"/>
      <c r="B214" s="69"/>
      <c r="C214" s="69"/>
      <c r="D214" s="73"/>
      <c r="E214" s="155"/>
      <c r="F214" s="23"/>
      <c r="G214" s="15"/>
      <c r="H214" s="23"/>
      <c r="I214" s="9"/>
      <c r="J214" s="15"/>
      <c r="K214" s="15"/>
      <c r="L214" s="15"/>
      <c r="M214" s="15"/>
      <c r="N214" s="15"/>
      <c r="O214" s="15"/>
      <c r="P214" s="15"/>
      <c r="Q214" s="15"/>
      <c r="R214" s="15"/>
      <c r="S214" s="15"/>
      <c r="T214" s="67"/>
      <c r="U214" s="15"/>
      <c r="V214" s="15"/>
      <c r="W214" s="15"/>
      <c r="X214" s="15"/>
      <c r="Y214" s="21"/>
      <c r="Z214" s="15"/>
      <c r="AA214" s="21"/>
      <c r="AB214" s="15"/>
      <c r="AC214" s="78"/>
      <c r="AD214" s="15"/>
      <c r="AE214" s="15"/>
      <c r="AF214" s="21"/>
      <c r="AG214" s="15"/>
      <c r="AH214" s="15"/>
      <c r="AI214" s="21"/>
      <c r="AJ214" s="15"/>
      <c r="AK214" s="15"/>
      <c r="AL214" s="15"/>
      <c r="AM214" s="12"/>
      <c r="AN214" s="9"/>
      <c r="AO214" s="156"/>
      <c r="AP214" s="156"/>
      <c r="AQ214" s="156"/>
      <c r="AR214" s="156"/>
      <c r="AS214" s="156"/>
      <c r="AT214" s="156"/>
      <c r="AU214" s="156"/>
      <c r="AV214" s="156"/>
      <c r="AW214" s="156"/>
      <c r="AX214" s="156"/>
      <c r="AY214" s="156"/>
      <c r="AZ214" s="156"/>
      <c r="BA214" s="156"/>
      <c r="BB214" s="9"/>
      <c r="BC214" s="9"/>
      <c r="BD214" s="9"/>
      <c r="BE214" s="9"/>
      <c r="BF214" s="9"/>
      <c r="BG214" s="23"/>
      <c r="BH214" s="58"/>
      <c r="BI214" s="23"/>
      <c r="BJ214" s="9"/>
      <c r="BK214" s="9"/>
      <c r="BL214" s="9"/>
      <c r="BM214" s="9"/>
      <c r="BN214" s="9"/>
      <c r="BO214" s="9"/>
      <c r="BP214" s="9"/>
      <c r="BQ214" s="58"/>
      <c r="BR214" s="23"/>
      <c r="BS214" s="23"/>
      <c r="BT214" s="9"/>
      <c r="BU214" s="22"/>
      <c r="BV214" s="157"/>
      <c r="BW214" s="9"/>
      <c r="BX214" s="22"/>
      <c r="BY214" s="155"/>
      <c r="BZ214" s="20"/>
      <c r="CA214" s="11"/>
      <c r="CB214" s="8"/>
      <c r="CC214" s="2">
        <v>0</v>
      </c>
      <c r="CD214" s="2">
        <v>0</v>
      </c>
      <c r="CE214" s="2">
        <v>0</v>
      </c>
      <c r="CF214" s="2">
        <v>0</v>
      </c>
      <c r="CG214" s="13"/>
      <c r="CH214" s="10"/>
      <c r="CI214" s="20"/>
      <c r="CJ214" s="54"/>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row>
    <row r="215" spans="1:112" s="5" customFormat="1" ht="40.4" customHeight="1" x14ac:dyDescent="0.25">
      <c r="A215" s="69"/>
      <c r="B215" s="69"/>
      <c r="C215" s="69"/>
      <c r="D215" s="73"/>
      <c r="E215" s="155"/>
      <c r="F215" s="23"/>
      <c r="G215" s="15"/>
      <c r="H215" s="23"/>
      <c r="I215" s="9"/>
      <c r="J215" s="15"/>
      <c r="K215" s="15"/>
      <c r="L215" s="15"/>
      <c r="M215" s="15"/>
      <c r="N215" s="15"/>
      <c r="O215" s="15"/>
      <c r="P215" s="15"/>
      <c r="Q215" s="15"/>
      <c r="R215" s="15"/>
      <c r="S215" s="15"/>
      <c r="T215" s="67"/>
      <c r="U215" s="15"/>
      <c r="V215" s="15"/>
      <c r="W215" s="15"/>
      <c r="X215" s="15"/>
      <c r="Y215" s="21"/>
      <c r="Z215" s="15"/>
      <c r="AA215" s="21"/>
      <c r="AB215" s="15"/>
      <c r="AC215" s="78"/>
      <c r="AD215" s="15"/>
      <c r="AE215" s="15"/>
      <c r="AF215" s="21"/>
      <c r="AG215" s="15"/>
      <c r="AH215" s="15"/>
      <c r="AI215" s="21"/>
      <c r="AJ215" s="15"/>
      <c r="AK215" s="15"/>
      <c r="AL215" s="15"/>
      <c r="AM215" s="12"/>
      <c r="AN215" s="9"/>
      <c r="AO215" s="156"/>
      <c r="AP215" s="156"/>
      <c r="AQ215" s="156"/>
      <c r="AR215" s="156"/>
      <c r="AS215" s="156"/>
      <c r="AT215" s="156"/>
      <c r="AU215" s="156"/>
      <c r="AV215" s="156"/>
      <c r="AW215" s="156"/>
      <c r="AX215" s="156"/>
      <c r="AY215" s="156"/>
      <c r="AZ215" s="156"/>
      <c r="BA215" s="156"/>
      <c r="BB215" s="9"/>
      <c r="BC215" s="9"/>
      <c r="BD215" s="9"/>
      <c r="BE215" s="9"/>
      <c r="BF215" s="9"/>
      <c r="BG215" s="23"/>
      <c r="BH215" s="58"/>
      <c r="BI215" s="23"/>
      <c r="BJ215" s="9"/>
      <c r="BK215" s="9"/>
      <c r="BL215" s="9"/>
      <c r="BM215" s="9"/>
      <c r="BN215" s="9"/>
      <c r="BO215" s="9"/>
      <c r="BP215" s="9"/>
      <c r="BQ215" s="58"/>
      <c r="BR215" s="23"/>
      <c r="BS215" s="23"/>
      <c r="BT215" s="9"/>
      <c r="BU215" s="22"/>
      <c r="BV215" s="157"/>
      <c r="BW215" s="9"/>
      <c r="BX215" s="22"/>
      <c r="BY215" s="155"/>
      <c r="BZ215" s="20"/>
      <c r="CA215" s="11"/>
      <c r="CB215" s="8"/>
      <c r="CC215" s="2">
        <v>0</v>
      </c>
      <c r="CD215" s="2">
        <v>0</v>
      </c>
      <c r="CE215" s="2">
        <v>0</v>
      </c>
      <c r="CF215" s="2">
        <v>0</v>
      </c>
      <c r="CG215" s="13"/>
      <c r="CH215" s="10"/>
      <c r="CI215" s="20"/>
      <c r="CJ215" s="54"/>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row>
    <row r="216" spans="1:112" s="5" customFormat="1" ht="40.4" customHeight="1" x14ac:dyDescent="0.25">
      <c r="A216" s="69"/>
      <c r="B216" s="69"/>
      <c r="C216" s="69"/>
      <c r="D216" s="73"/>
      <c r="E216" s="155"/>
      <c r="F216" s="23"/>
      <c r="G216" s="15"/>
      <c r="H216" s="23"/>
      <c r="I216" s="9"/>
      <c r="J216" s="15"/>
      <c r="K216" s="15"/>
      <c r="L216" s="15"/>
      <c r="M216" s="15"/>
      <c r="N216" s="15"/>
      <c r="O216" s="15"/>
      <c r="P216" s="15"/>
      <c r="Q216" s="15"/>
      <c r="R216" s="15"/>
      <c r="S216" s="15"/>
      <c r="T216" s="67"/>
      <c r="U216" s="15"/>
      <c r="V216" s="15"/>
      <c r="W216" s="15"/>
      <c r="X216" s="15"/>
      <c r="Y216" s="21"/>
      <c r="Z216" s="15"/>
      <c r="AA216" s="21"/>
      <c r="AB216" s="15"/>
      <c r="AC216" s="78"/>
      <c r="AD216" s="15"/>
      <c r="AE216" s="15"/>
      <c r="AF216" s="21"/>
      <c r="AG216" s="15"/>
      <c r="AH216" s="15"/>
      <c r="AI216" s="21"/>
      <c r="AJ216" s="15"/>
      <c r="AK216" s="15"/>
      <c r="AL216" s="15"/>
      <c r="AM216" s="12"/>
      <c r="AN216" s="9"/>
      <c r="AO216" s="156"/>
      <c r="AP216" s="156"/>
      <c r="AQ216" s="156"/>
      <c r="AR216" s="156"/>
      <c r="AS216" s="156"/>
      <c r="AT216" s="156"/>
      <c r="AU216" s="156"/>
      <c r="AV216" s="156"/>
      <c r="AW216" s="156"/>
      <c r="AX216" s="156"/>
      <c r="AY216" s="156"/>
      <c r="AZ216" s="156"/>
      <c r="BA216" s="156"/>
      <c r="BB216" s="9"/>
      <c r="BC216" s="9"/>
      <c r="BD216" s="9"/>
      <c r="BE216" s="9"/>
      <c r="BF216" s="9"/>
      <c r="BG216" s="23"/>
      <c r="BH216" s="58"/>
      <c r="BI216" s="23"/>
      <c r="BJ216" s="9"/>
      <c r="BK216" s="9"/>
      <c r="BL216" s="9"/>
      <c r="BM216" s="9"/>
      <c r="BN216" s="9"/>
      <c r="BO216" s="9"/>
      <c r="BP216" s="9"/>
      <c r="BQ216" s="58"/>
      <c r="BR216" s="23"/>
      <c r="BS216" s="23"/>
      <c r="BT216" s="9"/>
      <c r="BU216" s="22"/>
      <c r="BV216" s="157"/>
      <c r="BW216" s="9"/>
      <c r="BX216" s="22"/>
      <c r="BY216" s="155"/>
      <c r="BZ216" s="20"/>
      <c r="CA216" s="11"/>
      <c r="CB216" s="8"/>
      <c r="CC216" s="2">
        <v>0</v>
      </c>
      <c r="CD216" s="2">
        <v>0</v>
      </c>
      <c r="CE216" s="2">
        <v>0</v>
      </c>
      <c r="CF216" s="2">
        <v>0</v>
      </c>
      <c r="CG216" s="13"/>
      <c r="CH216" s="10"/>
      <c r="CI216" s="20"/>
      <c r="CJ216" s="54"/>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row>
    <row r="217" spans="1:112" s="5" customFormat="1" ht="40.4" customHeight="1" x14ac:dyDescent="0.25">
      <c r="A217" s="69"/>
      <c r="B217" s="69"/>
      <c r="C217" s="69"/>
      <c r="D217" s="73"/>
      <c r="E217" s="155"/>
      <c r="F217" s="23"/>
      <c r="G217" s="15"/>
      <c r="H217" s="23"/>
      <c r="I217" s="9"/>
      <c r="J217" s="15"/>
      <c r="K217" s="15"/>
      <c r="L217" s="15"/>
      <c r="M217" s="15"/>
      <c r="N217" s="15"/>
      <c r="O217" s="15"/>
      <c r="P217" s="15"/>
      <c r="Q217" s="15"/>
      <c r="R217" s="15"/>
      <c r="S217" s="15"/>
      <c r="T217" s="67"/>
      <c r="U217" s="15"/>
      <c r="V217" s="15"/>
      <c r="W217" s="15"/>
      <c r="X217" s="15"/>
      <c r="Y217" s="21"/>
      <c r="Z217" s="15"/>
      <c r="AA217" s="21"/>
      <c r="AB217" s="15"/>
      <c r="AC217" s="78"/>
      <c r="AD217" s="15"/>
      <c r="AE217" s="15"/>
      <c r="AF217" s="21"/>
      <c r="AG217" s="15"/>
      <c r="AH217" s="15"/>
      <c r="AI217" s="21"/>
      <c r="AJ217" s="15"/>
      <c r="AK217" s="15"/>
      <c r="AL217" s="15"/>
      <c r="AM217" s="12"/>
      <c r="AN217" s="9"/>
      <c r="AO217" s="156"/>
      <c r="AP217" s="156"/>
      <c r="AQ217" s="156"/>
      <c r="AR217" s="156"/>
      <c r="AS217" s="156"/>
      <c r="AT217" s="156"/>
      <c r="AU217" s="156"/>
      <c r="AV217" s="156"/>
      <c r="AW217" s="156"/>
      <c r="AX217" s="156"/>
      <c r="AY217" s="156"/>
      <c r="AZ217" s="156"/>
      <c r="BA217" s="156"/>
      <c r="BB217" s="9"/>
      <c r="BC217" s="9"/>
      <c r="BD217" s="9"/>
      <c r="BE217" s="9"/>
      <c r="BF217" s="9"/>
      <c r="BG217" s="23"/>
      <c r="BH217" s="58"/>
      <c r="BI217" s="23"/>
      <c r="BJ217" s="9"/>
      <c r="BK217" s="9"/>
      <c r="BL217" s="9"/>
      <c r="BM217" s="9"/>
      <c r="BN217" s="9"/>
      <c r="BO217" s="9"/>
      <c r="BP217" s="9"/>
      <c r="BQ217" s="58"/>
      <c r="BR217" s="23"/>
      <c r="BS217" s="23"/>
      <c r="BT217" s="9"/>
      <c r="BU217" s="22"/>
      <c r="BV217" s="157"/>
      <c r="BW217" s="9"/>
      <c r="BX217" s="22"/>
      <c r="BY217" s="155"/>
      <c r="BZ217" s="20"/>
      <c r="CA217" s="11"/>
      <c r="CB217" s="8"/>
      <c r="CC217" s="2">
        <v>0</v>
      </c>
      <c r="CD217" s="2">
        <v>0</v>
      </c>
      <c r="CE217" s="2">
        <v>0</v>
      </c>
      <c r="CF217" s="2">
        <v>0</v>
      </c>
      <c r="CG217" s="13"/>
      <c r="CH217" s="10"/>
      <c r="CI217" s="20"/>
      <c r="CJ217" s="54"/>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row>
    <row r="218" spans="1:112" s="5" customFormat="1" ht="40.4" customHeight="1" x14ac:dyDescent="0.25">
      <c r="A218" s="69"/>
      <c r="B218" s="69"/>
      <c r="C218" s="69"/>
      <c r="D218" s="73"/>
      <c r="E218" s="155"/>
      <c r="F218" s="23"/>
      <c r="G218" s="15"/>
      <c r="H218" s="23"/>
      <c r="I218" s="9"/>
      <c r="J218" s="15"/>
      <c r="K218" s="15"/>
      <c r="L218" s="15"/>
      <c r="M218" s="15"/>
      <c r="N218" s="15"/>
      <c r="O218" s="15"/>
      <c r="P218" s="15"/>
      <c r="Q218" s="15"/>
      <c r="R218" s="15"/>
      <c r="S218" s="15"/>
      <c r="T218" s="67"/>
      <c r="U218" s="15"/>
      <c r="V218" s="15"/>
      <c r="W218" s="15"/>
      <c r="X218" s="15"/>
      <c r="Y218" s="21"/>
      <c r="Z218" s="15"/>
      <c r="AA218" s="21"/>
      <c r="AB218" s="15"/>
      <c r="AC218" s="78"/>
      <c r="AD218" s="15"/>
      <c r="AE218" s="15"/>
      <c r="AF218" s="21"/>
      <c r="AG218" s="15"/>
      <c r="AH218" s="15"/>
      <c r="AI218" s="21"/>
      <c r="AJ218" s="15"/>
      <c r="AK218" s="15"/>
      <c r="AL218" s="15"/>
      <c r="AM218" s="12"/>
      <c r="AN218" s="9"/>
      <c r="AO218" s="156"/>
      <c r="AP218" s="156"/>
      <c r="AQ218" s="156"/>
      <c r="AR218" s="156"/>
      <c r="AS218" s="156"/>
      <c r="AT218" s="156"/>
      <c r="AU218" s="156"/>
      <c r="AV218" s="156"/>
      <c r="AW218" s="156"/>
      <c r="AX218" s="156"/>
      <c r="AY218" s="156"/>
      <c r="AZ218" s="156"/>
      <c r="BA218" s="156"/>
      <c r="BB218" s="9"/>
      <c r="BC218" s="9"/>
      <c r="BD218" s="9"/>
      <c r="BE218" s="9"/>
      <c r="BF218" s="9"/>
      <c r="BG218" s="23"/>
      <c r="BH218" s="58"/>
      <c r="BI218" s="23"/>
      <c r="BJ218" s="9"/>
      <c r="BK218" s="9"/>
      <c r="BL218" s="9"/>
      <c r="BM218" s="9"/>
      <c r="BN218" s="9"/>
      <c r="BO218" s="9"/>
      <c r="BP218" s="9"/>
      <c r="BQ218" s="58"/>
      <c r="BR218" s="23"/>
      <c r="BS218" s="23"/>
      <c r="BT218" s="9"/>
      <c r="BU218" s="22"/>
      <c r="BV218" s="157"/>
      <c r="BW218" s="9"/>
      <c r="BX218" s="22"/>
      <c r="BY218" s="155"/>
      <c r="BZ218" s="20"/>
      <c r="CA218" s="11"/>
      <c r="CB218" s="8"/>
      <c r="CC218" s="2">
        <v>0</v>
      </c>
      <c r="CD218" s="2">
        <v>0</v>
      </c>
      <c r="CE218" s="2">
        <v>0</v>
      </c>
      <c r="CF218" s="2">
        <v>0</v>
      </c>
      <c r="CG218" s="13"/>
      <c r="CH218" s="10"/>
      <c r="CI218" s="20"/>
      <c r="CJ218" s="54"/>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row>
    <row r="219" spans="1:112" s="5" customFormat="1" ht="40.4" customHeight="1" x14ac:dyDescent="0.25">
      <c r="A219" s="69"/>
      <c r="B219" s="69"/>
      <c r="C219" s="69"/>
      <c r="D219" s="73"/>
      <c r="E219" s="155"/>
      <c r="F219" s="23"/>
      <c r="G219" s="15"/>
      <c r="H219" s="23"/>
      <c r="I219" s="9"/>
      <c r="J219" s="15"/>
      <c r="K219" s="15"/>
      <c r="L219" s="15"/>
      <c r="M219" s="15"/>
      <c r="N219" s="15"/>
      <c r="O219" s="15"/>
      <c r="P219" s="15"/>
      <c r="Q219" s="15"/>
      <c r="R219" s="15"/>
      <c r="S219" s="15"/>
      <c r="T219" s="67"/>
      <c r="U219" s="15"/>
      <c r="V219" s="15"/>
      <c r="W219" s="15"/>
      <c r="X219" s="15"/>
      <c r="Y219" s="21"/>
      <c r="Z219" s="15"/>
      <c r="AA219" s="21"/>
      <c r="AB219" s="15"/>
      <c r="AC219" s="78"/>
      <c r="AD219" s="15"/>
      <c r="AE219" s="15"/>
      <c r="AF219" s="21"/>
      <c r="AG219" s="15"/>
      <c r="AH219" s="15"/>
      <c r="AI219" s="21"/>
      <c r="AJ219" s="15"/>
      <c r="AK219" s="15"/>
      <c r="AL219" s="15"/>
      <c r="AM219" s="12"/>
      <c r="AN219" s="9"/>
      <c r="AO219" s="156"/>
      <c r="AP219" s="156"/>
      <c r="AQ219" s="156"/>
      <c r="AR219" s="156"/>
      <c r="AS219" s="156"/>
      <c r="AT219" s="156"/>
      <c r="AU219" s="156"/>
      <c r="AV219" s="156"/>
      <c r="AW219" s="156"/>
      <c r="AX219" s="156"/>
      <c r="AY219" s="156"/>
      <c r="AZ219" s="156"/>
      <c r="BA219" s="156"/>
      <c r="BB219" s="9"/>
      <c r="BC219" s="9"/>
      <c r="BD219" s="9"/>
      <c r="BE219" s="9"/>
      <c r="BF219" s="9"/>
      <c r="BG219" s="23"/>
      <c r="BH219" s="58"/>
      <c r="BI219" s="23"/>
      <c r="BJ219" s="9"/>
      <c r="BK219" s="9"/>
      <c r="BL219" s="9"/>
      <c r="BM219" s="9"/>
      <c r="BN219" s="9"/>
      <c r="BO219" s="9"/>
      <c r="BP219" s="9"/>
      <c r="BQ219" s="58"/>
      <c r="BR219" s="23"/>
      <c r="BS219" s="23"/>
      <c r="BT219" s="9"/>
      <c r="BU219" s="22"/>
      <c r="BV219" s="157"/>
      <c r="BW219" s="9"/>
      <c r="BX219" s="22"/>
      <c r="BY219" s="155"/>
      <c r="BZ219" s="20"/>
      <c r="CA219" s="11"/>
      <c r="CB219" s="8"/>
      <c r="CC219" s="2">
        <v>0</v>
      </c>
      <c r="CD219" s="2">
        <v>0</v>
      </c>
      <c r="CE219" s="2">
        <v>0</v>
      </c>
      <c r="CF219" s="2">
        <v>0</v>
      </c>
      <c r="CG219" s="13"/>
      <c r="CH219" s="10"/>
      <c r="CI219" s="20"/>
      <c r="CJ219" s="54"/>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row>
    <row r="220" spans="1:112" s="5" customFormat="1" ht="40.4" customHeight="1" x14ac:dyDescent="0.25">
      <c r="A220" s="69"/>
      <c r="B220" s="69"/>
      <c r="C220" s="69"/>
      <c r="D220" s="73"/>
      <c r="E220" s="155"/>
      <c r="F220" s="23"/>
      <c r="G220" s="15"/>
      <c r="H220" s="23"/>
      <c r="I220" s="9"/>
      <c r="J220" s="15"/>
      <c r="K220" s="15"/>
      <c r="L220" s="15"/>
      <c r="M220" s="15"/>
      <c r="N220" s="15"/>
      <c r="O220" s="15"/>
      <c r="P220" s="15"/>
      <c r="Q220" s="15"/>
      <c r="R220" s="15"/>
      <c r="S220" s="15"/>
      <c r="T220" s="67"/>
      <c r="U220" s="15"/>
      <c r="V220" s="15"/>
      <c r="W220" s="15"/>
      <c r="X220" s="15"/>
      <c r="Y220" s="21"/>
      <c r="Z220" s="15"/>
      <c r="AA220" s="21"/>
      <c r="AB220" s="15"/>
      <c r="AC220" s="78"/>
      <c r="AD220" s="15"/>
      <c r="AE220" s="15"/>
      <c r="AF220" s="21"/>
      <c r="AG220" s="15"/>
      <c r="AH220" s="15"/>
      <c r="AI220" s="21"/>
      <c r="AJ220" s="15"/>
      <c r="AK220" s="15"/>
      <c r="AL220" s="15"/>
      <c r="AM220" s="12"/>
      <c r="AN220" s="9"/>
      <c r="AO220" s="156"/>
      <c r="AP220" s="156"/>
      <c r="AQ220" s="156"/>
      <c r="AR220" s="156"/>
      <c r="AS220" s="156"/>
      <c r="AT220" s="156"/>
      <c r="AU220" s="156"/>
      <c r="AV220" s="156"/>
      <c r="AW220" s="156"/>
      <c r="AX220" s="156"/>
      <c r="AY220" s="156"/>
      <c r="AZ220" s="156"/>
      <c r="BA220" s="156"/>
      <c r="BB220" s="9"/>
      <c r="BC220" s="9"/>
      <c r="BD220" s="9"/>
      <c r="BE220" s="9"/>
      <c r="BF220" s="9"/>
      <c r="BG220" s="23"/>
      <c r="BH220" s="58"/>
      <c r="BI220" s="23"/>
      <c r="BJ220" s="9"/>
      <c r="BK220" s="9"/>
      <c r="BL220" s="9"/>
      <c r="BM220" s="9"/>
      <c r="BN220" s="9"/>
      <c r="BO220" s="9"/>
      <c r="BP220" s="9"/>
      <c r="BQ220" s="58"/>
      <c r="BR220" s="23"/>
      <c r="BS220" s="23"/>
      <c r="BT220" s="9"/>
      <c r="BU220" s="22"/>
      <c r="BV220" s="157"/>
      <c r="BW220" s="9"/>
      <c r="BX220" s="22"/>
      <c r="BY220" s="155"/>
      <c r="BZ220" s="20"/>
      <c r="CA220" s="11"/>
      <c r="CB220" s="8"/>
      <c r="CC220" s="2">
        <v>0</v>
      </c>
      <c r="CD220" s="2">
        <v>0</v>
      </c>
      <c r="CE220" s="2">
        <v>0</v>
      </c>
      <c r="CF220" s="2">
        <v>0</v>
      </c>
      <c r="CG220" s="13"/>
      <c r="CH220" s="10"/>
      <c r="CI220" s="20"/>
      <c r="CJ220" s="54"/>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row>
    <row r="221" spans="1:112" s="5" customFormat="1" ht="40.4" customHeight="1" x14ac:dyDescent="0.25">
      <c r="A221" s="69"/>
      <c r="B221" s="69"/>
      <c r="C221" s="69"/>
      <c r="D221" s="73"/>
      <c r="E221" s="155"/>
      <c r="F221" s="23"/>
      <c r="G221" s="15"/>
      <c r="H221" s="23"/>
      <c r="I221" s="9"/>
      <c r="J221" s="15"/>
      <c r="K221" s="15"/>
      <c r="L221" s="15"/>
      <c r="M221" s="15"/>
      <c r="N221" s="15"/>
      <c r="O221" s="15"/>
      <c r="P221" s="15"/>
      <c r="Q221" s="15"/>
      <c r="R221" s="15"/>
      <c r="S221" s="15"/>
      <c r="T221" s="67"/>
      <c r="U221" s="15"/>
      <c r="V221" s="15"/>
      <c r="W221" s="15"/>
      <c r="X221" s="15"/>
      <c r="Y221" s="21"/>
      <c r="Z221" s="15"/>
      <c r="AA221" s="21"/>
      <c r="AB221" s="15"/>
      <c r="AC221" s="78"/>
      <c r="AD221" s="15"/>
      <c r="AE221" s="15"/>
      <c r="AF221" s="21"/>
      <c r="AG221" s="15"/>
      <c r="AH221" s="15"/>
      <c r="AI221" s="21"/>
      <c r="AJ221" s="15"/>
      <c r="AK221" s="15"/>
      <c r="AL221" s="15"/>
      <c r="AM221" s="12"/>
      <c r="AN221" s="9"/>
      <c r="AO221" s="156"/>
      <c r="AP221" s="156"/>
      <c r="AQ221" s="156"/>
      <c r="AR221" s="156"/>
      <c r="AS221" s="156"/>
      <c r="AT221" s="156"/>
      <c r="AU221" s="156"/>
      <c r="AV221" s="156"/>
      <c r="AW221" s="156"/>
      <c r="AX221" s="156"/>
      <c r="AY221" s="156"/>
      <c r="AZ221" s="156"/>
      <c r="BA221" s="156"/>
      <c r="BB221" s="9"/>
      <c r="BC221" s="9"/>
      <c r="BD221" s="9"/>
      <c r="BE221" s="9"/>
      <c r="BF221" s="9"/>
      <c r="BG221" s="23"/>
      <c r="BH221" s="58"/>
      <c r="BI221" s="23"/>
      <c r="BJ221" s="9"/>
      <c r="BK221" s="9"/>
      <c r="BL221" s="9"/>
      <c r="BM221" s="9"/>
      <c r="BN221" s="9"/>
      <c r="BO221" s="9"/>
      <c r="BP221" s="9"/>
      <c r="BQ221" s="58"/>
      <c r="BR221" s="23"/>
      <c r="BS221" s="23"/>
      <c r="BT221" s="9"/>
      <c r="BU221" s="22"/>
      <c r="BV221" s="157"/>
      <c r="BW221" s="9"/>
      <c r="BX221" s="22"/>
      <c r="BY221" s="155"/>
      <c r="BZ221" s="20"/>
      <c r="CA221" s="11"/>
      <c r="CB221" s="8"/>
      <c r="CC221" s="2">
        <v>0</v>
      </c>
      <c r="CD221" s="2">
        <v>0</v>
      </c>
      <c r="CE221" s="2">
        <v>0</v>
      </c>
      <c r="CF221" s="2">
        <v>0</v>
      </c>
      <c r="CG221" s="13"/>
      <c r="CH221" s="10"/>
      <c r="CI221" s="20"/>
      <c r="CJ221" s="54"/>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row>
    <row r="222" spans="1:112" s="5" customFormat="1" ht="40.4" customHeight="1" x14ac:dyDescent="0.25">
      <c r="A222" s="69"/>
      <c r="B222" s="69"/>
      <c r="C222" s="69"/>
      <c r="D222" s="73"/>
      <c r="E222" s="155"/>
      <c r="F222" s="23"/>
      <c r="G222" s="15"/>
      <c r="H222" s="23"/>
      <c r="I222" s="9"/>
      <c r="J222" s="15"/>
      <c r="K222" s="15"/>
      <c r="L222" s="15"/>
      <c r="M222" s="15"/>
      <c r="N222" s="15"/>
      <c r="O222" s="15"/>
      <c r="P222" s="15"/>
      <c r="Q222" s="15"/>
      <c r="R222" s="15"/>
      <c r="S222" s="15"/>
      <c r="T222" s="67"/>
      <c r="U222" s="15"/>
      <c r="V222" s="15"/>
      <c r="W222" s="15"/>
      <c r="X222" s="15"/>
      <c r="Y222" s="21"/>
      <c r="Z222" s="15"/>
      <c r="AA222" s="21"/>
      <c r="AB222" s="15"/>
      <c r="AC222" s="78"/>
      <c r="AD222" s="15"/>
      <c r="AE222" s="15"/>
      <c r="AF222" s="21"/>
      <c r="AG222" s="15"/>
      <c r="AH222" s="15"/>
      <c r="AI222" s="21"/>
      <c r="AJ222" s="15"/>
      <c r="AK222" s="15"/>
      <c r="AL222" s="15"/>
      <c r="AM222" s="12"/>
      <c r="AN222" s="9"/>
      <c r="AO222" s="156"/>
      <c r="AP222" s="156"/>
      <c r="AQ222" s="156"/>
      <c r="AR222" s="156"/>
      <c r="AS222" s="156"/>
      <c r="AT222" s="156"/>
      <c r="AU222" s="156"/>
      <c r="AV222" s="156"/>
      <c r="AW222" s="156"/>
      <c r="AX222" s="156"/>
      <c r="AY222" s="156"/>
      <c r="AZ222" s="156"/>
      <c r="BA222" s="156"/>
      <c r="BB222" s="9"/>
      <c r="BC222" s="9"/>
      <c r="BD222" s="9"/>
      <c r="BE222" s="9"/>
      <c r="BF222" s="9"/>
      <c r="BG222" s="23"/>
      <c r="BH222" s="58"/>
      <c r="BI222" s="23"/>
      <c r="BJ222" s="9"/>
      <c r="BK222" s="9"/>
      <c r="BL222" s="9"/>
      <c r="BM222" s="9"/>
      <c r="BN222" s="9"/>
      <c r="BO222" s="9"/>
      <c r="BP222" s="9"/>
      <c r="BQ222" s="58"/>
      <c r="BR222" s="23"/>
      <c r="BS222" s="23"/>
      <c r="BT222" s="9"/>
      <c r="BU222" s="22"/>
      <c r="BV222" s="157"/>
      <c r="BW222" s="9"/>
      <c r="BX222" s="22"/>
      <c r="BY222" s="155"/>
      <c r="BZ222" s="20"/>
      <c r="CA222" s="11"/>
      <c r="CB222" s="8"/>
      <c r="CC222" s="2">
        <v>0</v>
      </c>
      <c r="CD222" s="2">
        <v>0</v>
      </c>
      <c r="CE222" s="2">
        <v>0</v>
      </c>
      <c r="CF222" s="2">
        <v>0</v>
      </c>
      <c r="CG222" s="13"/>
      <c r="CH222" s="10"/>
      <c r="CI222" s="20"/>
      <c r="CJ222" s="54"/>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row>
    <row r="223" spans="1:112" s="5" customFormat="1" ht="40.4" customHeight="1" x14ac:dyDescent="0.25">
      <c r="A223" s="69"/>
      <c r="B223" s="69"/>
      <c r="C223" s="69"/>
      <c r="D223" s="73"/>
      <c r="E223" s="155"/>
      <c r="F223" s="23"/>
      <c r="G223" s="15"/>
      <c r="H223" s="23"/>
      <c r="I223" s="9"/>
      <c r="J223" s="15"/>
      <c r="K223" s="15"/>
      <c r="L223" s="15"/>
      <c r="M223" s="15"/>
      <c r="N223" s="15"/>
      <c r="O223" s="15"/>
      <c r="P223" s="15"/>
      <c r="Q223" s="15"/>
      <c r="R223" s="15"/>
      <c r="S223" s="15"/>
      <c r="T223" s="67"/>
      <c r="U223" s="15"/>
      <c r="V223" s="15"/>
      <c r="W223" s="15"/>
      <c r="X223" s="15"/>
      <c r="Y223" s="21"/>
      <c r="Z223" s="15"/>
      <c r="AA223" s="21"/>
      <c r="AB223" s="15"/>
      <c r="AC223" s="78"/>
      <c r="AD223" s="15"/>
      <c r="AE223" s="15"/>
      <c r="AF223" s="21"/>
      <c r="AG223" s="15"/>
      <c r="AH223" s="15"/>
      <c r="AI223" s="21"/>
      <c r="AJ223" s="15"/>
      <c r="AK223" s="15"/>
      <c r="AL223" s="15"/>
      <c r="AM223" s="12"/>
      <c r="AN223" s="9"/>
      <c r="AO223" s="156"/>
      <c r="AP223" s="156"/>
      <c r="AQ223" s="156"/>
      <c r="AR223" s="156"/>
      <c r="AS223" s="156"/>
      <c r="AT223" s="156"/>
      <c r="AU223" s="156"/>
      <c r="AV223" s="156"/>
      <c r="AW223" s="156"/>
      <c r="AX223" s="156"/>
      <c r="AY223" s="156"/>
      <c r="AZ223" s="156"/>
      <c r="BA223" s="156"/>
      <c r="BB223" s="9"/>
      <c r="BC223" s="9"/>
      <c r="BD223" s="9"/>
      <c r="BE223" s="9"/>
      <c r="BF223" s="9"/>
      <c r="BG223" s="23"/>
      <c r="BH223" s="58"/>
      <c r="BI223" s="23"/>
      <c r="BJ223" s="9"/>
      <c r="BK223" s="9"/>
      <c r="BL223" s="9"/>
      <c r="BM223" s="9"/>
      <c r="BN223" s="9"/>
      <c r="BO223" s="9"/>
      <c r="BP223" s="9"/>
      <c r="BQ223" s="58"/>
      <c r="BR223" s="23"/>
      <c r="BS223" s="23"/>
      <c r="BT223" s="9"/>
      <c r="BU223" s="22"/>
      <c r="BV223" s="157"/>
      <c r="BW223" s="9"/>
      <c r="BX223" s="22"/>
      <c r="BY223" s="155"/>
      <c r="BZ223" s="20"/>
      <c r="CA223" s="11"/>
      <c r="CB223" s="8"/>
      <c r="CC223" s="2">
        <v>0</v>
      </c>
      <c r="CD223" s="2">
        <v>0</v>
      </c>
      <c r="CE223" s="2">
        <v>0</v>
      </c>
      <c r="CF223" s="2">
        <v>0</v>
      </c>
      <c r="CG223" s="13"/>
      <c r="CH223" s="10"/>
      <c r="CI223" s="20"/>
      <c r="CJ223" s="54"/>
      <c r="CK223" s="52"/>
      <c r="CL223" s="52"/>
      <c r="CM223" s="52"/>
      <c r="CN223" s="52"/>
      <c r="CO223" s="52"/>
      <c r="CP223" s="52"/>
      <c r="CQ223" s="52"/>
      <c r="CR223" s="52"/>
      <c r="CS223" s="52"/>
      <c r="CT223" s="52"/>
      <c r="CU223" s="52"/>
      <c r="CV223" s="52"/>
      <c r="CW223" s="52"/>
      <c r="CX223" s="52"/>
      <c r="CY223" s="52"/>
      <c r="CZ223" s="52"/>
      <c r="DA223" s="52"/>
      <c r="DB223" s="52"/>
      <c r="DC223" s="52"/>
      <c r="DD223" s="52"/>
      <c r="DE223" s="52"/>
      <c r="DF223" s="52"/>
      <c r="DG223" s="52"/>
      <c r="DH223" s="52"/>
    </row>
    <row r="224" spans="1:112" s="5" customFormat="1" ht="40.4" customHeight="1" x14ac:dyDescent="0.25">
      <c r="A224" s="69"/>
      <c r="B224" s="69"/>
      <c r="C224" s="69"/>
      <c r="D224" s="73"/>
      <c r="E224" s="155"/>
      <c r="F224" s="23"/>
      <c r="G224" s="15"/>
      <c r="H224" s="23"/>
      <c r="I224" s="9"/>
      <c r="J224" s="15"/>
      <c r="K224" s="15"/>
      <c r="L224" s="15"/>
      <c r="M224" s="15"/>
      <c r="N224" s="15"/>
      <c r="O224" s="15"/>
      <c r="P224" s="15"/>
      <c r="Q224" s="15"/>
      <c r="R224" s="15"/>
      <c r="S224" s="15"/>
      <c r="T224" s="67"/>
      <c r="U224" s="15"/>
      <c r="V224" s="15"/>
      <c r="W224" s="15"/>
      <c r="X224" s="15"/>
      <c r="Y224" s="21"/>
      <c r="Z224" s="15"/>
      <c r="AA224" s="21"/>
      <c r="AB224" s="15"/>
      <c r="AC224" s="78"/>
      <c r="AD224" s="15"/>
      <c r="AE224" s="15"/>
      <c r="AF224" s="21"/>
      <c r="AG224" s="15"/>
      <c r="AH224" s="15"/>
      <c r="AI224" s="21"/>
      <c r="AJ224" s="15"/>
      <c r="AK224" s="15"/>
      <c r="AL224" s="15"/>
      <c r="AM224" s="12"/>
      <c r="AN224" s="9"/>
      <c r="AO224" s="156"/>
      <c r="AP224" s="156"/>
      <c r="AQ224" s="156"/>
      <c r="AR224" s="156"/>
      <c r="AS224" s="156"/>
      <c r="AT224" s="156"/>
      <c r="AU224" s="156"/>
      <c r="AV224" s="156"/>
      <c r="AW224" s="156"/>
      <c r="AX224" s="156"/>
      <c r="AY224" s="156"/>
      <c r="AZ224" s="156"/>
      <c r="BA224" s="156"/>
      <c r="BB224" s="9"/>
      <c r="BC224" s="9"/>
      <c r="BD224" s="9"/>
      <c r="BE224" s="9"/>
      <c r="BF224" s="9"/>
      <c r="BG224" s="23"/>
      <c r="BH224" s="58"/>
      <c r="BI224" s="23"/>
      <c r="BJ224" s="9"/>
      <c r="BK224" s="9"/>
      <c r="BL224" s="9"/>
      <c r="BM224" s="9"/>
      <c r="BN224" s="9"/>
      <c r="BO224" s="9"/>
      <c r="BP224" s="9"/>
      <c r="BQ224" s="58"/>
      <c r="BR224" s="23"/>
      <c r="BS224" s="23"/>
      <c r="BT224" s="9"/>
      <c r="BU224" s="22"/>
      <c r="BV224" s="157"/>
      <c r="BW224" s="9"/>
      <c r="BX224" s="22"/>
      <c r="BY224" s="155"/>
      <c r="BZ224" s="20"/>
      <c r="CA224" s="11"/>
      <c r="CB224" s="8"/>
      <c r="CC224" s="2">
        <v>0</v>
      </c>
      <c r="CD224" s="2">
        <v>0</v>
      </c>
      <c r="CE224" s="2">
        <v>0</v>
      </c>
      <c r="CF224" s="2">
        <v>0</v>
      </c>
      <c r="CG224" s="13"/>
      <c r="CH224" s="10"/>
      <c r="CI224" s="20"/>
      <c r="CJ224" s="54"/>
      <c r="CK224" s="52"/>
      <c r="CL224" s="52"/>
      <c r="CM224" s="52"/>
      <c r="CN224" s="52"/>
      <c r="CO224" s="52"/>
      <c r="CP224" s="52"/>
      <c r="CQ224" s="52"/>
      <c r="CR224" s="52"/>
      <c r="CS224" s="52"/>
      <c r="CT224" s="52"/>
      <c r="CU224" s="52"/>
      <c r="CV224" s="52"/>
      <c r="CW224" s="52"/>
      <c r="CX224" s="52"/>
      <c r="CY224" s="52"/>
      <c r="CZ224" s="52"/>
      <c r="DA224" s="52"/>
      <c r="DB224" s="52"/>
      <c r="DC224" s="52"/>
      <c r="DD224" s="52"/>
      <c r="DE224" s="52"/>
      <c r="DF224" s="52"/>
      <c r="DG224" s="52"/>
      <c r="DH224" s="52"/>
    </row>
    <row r="225" spans="1:112" s="5" customFormat="1" ht="40.4" customHeight="1" x14ac:dyDescent="0.25">
      <c r="A225" s="69"/>
      <c r="B225" s="69"/>
      <c r="C225" s="69"/>
      <c r="D225" s="73"/>
      <c r="E225" s="155"/>
      <c r="F225" s="23"/>
      <c r="G225" s="15"/>
      <c r="H225" s="23"/>
      <c r="I225" s="9"/>
      <c r="J225" s="15"/>
      <c r="K225" s="15"/>
      <c r="L225" s="15"/>
      <c r="M225" s="15"/>
      <c r="N225" s="15"/>
      <c r="O225" s="15"/>
      <c r="P225" s="15"/>
      <c r="Q225" s="15"/>
      <c r="R225" s="15"/>
      <c r="S225" s="15"/>
      <c r="T225" s="67"/>
      <c r="U225" s="15"/>
      <c r="V225" s="15"/>
      <c r="W225" s="15"/>
      <c r="X225" s="15"/>
      <c r="Y225" s="21"/>
      <c r="Z225" s="15"/>
      <c r="AA225" s="21"/>
      <c r="AB225" s="15"/>
      <c r="AC225" s="78"/>
      <c r="AD225" s="15"/>
      <c r="AE225" s="15"/>
      <c r="AF225" s="21"/>
      <c r="AG225" s="15"/>
      <c r="AH225" s="15"/>
      <c r="AI225" s="21"/>
      <c r="AJ225" s="15"/>
      <c r="AK225" s="15"/>
      <c r="AL225" s="15"/>
      <c r="AM225" s="12"/>
      <c r="AN225" s="9"/>
      <c r="AO225" s="156"/>
      <c r="AP225" s="156"/>
      <c r="AQ225" s="156"/>
      <c r="AR225" s="156"/>
      <c r="AS225" s="156"/>
      <c r="AT225" s="156"/>
      <c r="AU225" s="156"/>
      <c r="AV225" s="156"/>
      <c r="AW225" s="156"/>
      <c r="AX225" s="156"/>
      <c r="AY225" s="156"/>
      <c r="AZ225" s="156"/>
      <c r="BA225" s="156"/>
      <c r="BB225" s="9"/>
      <c r="BC225" s="9"/>
      <c r="BD225" s="9"/>
      <c r="BE225" s="9"/>
      <c r="BF225" s="9"/>
      <c r="BG225" s="23"/>
      <c r="BH225" s="58"/>
      <c r="BI225" s="23"/>
      <c r="BJ225" s="9"/>
      <c r="BK225" s="9"/>
      <c r="BL225" s="9"/>
      <c r="BM225" s="9"/>
      <c r="BN225" s="9"/>
      <c r="BO225" s="9"/>
      <c r="BP225" s="9"/>
      <c r="BQ225" s="58"/>
      <c r="BR225" s="23"/>
      <c r="BS225" s="23"/>
      <c r="BT225" s="9"/>
      <c r="BU225" s="22"/>
      <c r="BV225" s="157"/>
      <c r="BW225" s="9"/>
      <c r="BX225" s="22"/>
      <c r="BY225" s="155"/>
      <c r="BZ225" s="20"/>
      <c r="CA225" s="11"/>
      <c r="CB225" s="8"/>
      <c r="CC225" s="2">
        <v>0</v>
      </c>
      <c r="CD225" s="2">
        <v>0</v>
      </c>
      <c r="CE225" s="2">
        <v>0</v>
      </c>
      <c r="CF225" s="2">
        <v>0</v>
      </c>
      <c r="CG225" s="13"/>
      <c r="CH225" s="10"/>
      <c r="CI225" s="20"/>
      <c r="CJ225" s="54"/>
      <c r="CK225" s="52"/>
      <c r="CL225" s="52"/>
      <c r="CM225" s="52"/>
      <c r="CN225" s="52"/>
      <c r="CO225" s="52"/>
      <c r="CP225" s="52"/>
      <c r="CQ225" s="52"/>
      <c r="CR225" s="52"/>
      <c r="CS225" s="52"/>
      <c r="CT225" s="52"/>
      <c r="CU225" s="52"/>
      <c r="CV225" s="52"/>
      <c r="CW225" s="52"/>
      <c r="CX225" s="52"/>
      <c r="CY225" s="52"/>
      <c r="CZ225" s="52"/>
      <c r="DA225" s="52"/>
      <c r="DB225" s="52"/>
      <c r="DC225" s="52"/>
      <c r="DD225" s="52"/>
      <c r="DE225" s="52"/>
      <c r="DF225" s="52"/>
      <c r="DG225" s="52"/>
      <c r="DH225" s="52"/>
    </row>
    <row r="226" spans="1:112" s="5" customFormat="1" ht="40.4" customHeight="1" x14ac:dyDescent="0.25">
      <c r="A226" s="69"/>
      <c r="B226" s="69"/>
      <c r="C226" s="69"/>
      <c r="D226" s="73"/>
      <c r="E226" s="155"/>
      <c r="F226" s="23"/>
      <c r="G226" s="15"/>
      <c r="H226" s="23"/>
      <c r="I226" s="9"/>
      <c r="J226" s="15"/>
      <c r="K226" s="15"/>
      <c r="L226" s="15"/>
      <c r="M226" s="15"/>
      <c r="N226" s="15"/>
      <c r="O226" s="15"/>
      <c r="P226" s="15"/>
      <c r="Q226" s="15"/>
      <c r="R226" s="15"/>
      <c r="S226" s="15"/>
      <c r="T226" s="67"/>
      <c r="U226" s="15"/>
      <c r="V226" s="15"/>
      <c r="W226" s="15"/>
      <c r="X226" s="15"/>
      <c r="Y226" s="21"/>
      <c r="Z226" s="15"/>
      <c r="AA226" s="21"/>
      <c r="AB226" s="15"/>
      <c r="AC226" s="78"/>
      <c r="AD226" s="15"/>
      <c r="AE226" s="15"/>
      <c r="AF226" s="21"/>
      <c r="AG226" s="15"/>
      <c r="AH226" s="15"/>
      <c r="AI226" s="21"/>
      <c r="AJ226" s="15"/>
      <c r="AK226" s="15"/>
      <c r="AL226" s="15"/>
      <c r="AM226" s="12"/>
      <c r="AN226" s="9"/>
      <c r="AO226" s="156"/>
      <c r="AP226" s="156"/>
      <c r="AQ226" s="156"/>
      <c r="AR226" s="156"/>
      <c r="AS226" s="156"/>
      <c r="AT226" s="156"/>
      <c r="AU226" s="156"/>
      <c r="AV226" s="156"/>
      <c r="AW226" s="156"/>
      <c r="AX226" s="156"/>
      <c r="AY226" s="156"/>
      <c r="AZ226" s="156"/>
      <c r="BA226" s="156"/>
      <c r="BB226" s="9"/>
      <c r="BC226" s="9"/>
      <c r="BD226" s="9"/>
      <c r="BE226" s="9"/>
      <c r="BF226" s="9"/>
      <c r="BG226" s="23"/>
      <c r="BH226" s="58"/>
      <c r="BI226" s="23"/>
      <c r="BJ226" s="9"/>
      <c r="BK226" s="9"/>
      <c r="BL226" s="9"/>
      <c r="BM226" s="9"/>
      <c r="BN226" s="9"/>
      <c r="BO226" s="9"/>
      <c r="BP226" s="9"/>
      <c r="BQ226" s="58"/>
      <c r="BR226" s="23"/>
      <c r="BS226" s="23"/>
      <c r="BT226" s="9"/>
      <c r="BU226" s="22"/>
      <c r="BV226" s="157"/>
      <c r="BW226" s="9"/>
      <c r="BX226" s="22"/>
      <c r="BY226" s="155"/>
      <c r="BZ226" s="20"/>
      <c r="CA226" s="11"/>
      <c r="CB226" s="8"/>
      <c r="CC226" s="2">
        <v>0</v>
      </c>
      <c r="CD226" s="2">
        <v>0</v>
      </c>
      <c r="CE226" s="2">
        <v>0</v>
      </c>
      <c r="CF226" s="2">
        <v>0</v>
      </c>
      <c r="CG226" s="13"/>
      <c r="CH226" s="10"/>
      <c r="CI226" s="20"/>
      <c r="CJ226" s="54"/>
      <c r="CK226" s="52"/>
      <c r="CL226" s="52"/>
      <c r="CM226" s="52"/>
      <c r="CN226" s="52"/>
      <c r="CO226" s="52"/>
      <c r="CP226" s="52"/>
      <c r="CQ226" s="52"/>
      <c r="CR226" s="52"/>
      <c r="CS226" s="52"/>
      <c r="CT226" s="52"/>
      <c r="CU226" s="52"/>
      <c r="CV226" s="52"/>
      <c r="CW226" s="52"/>
      <c r="CX226" s="52"/>
      <c r="CY226" s="52"/>
      <c r="CZ226" s="52"/>
      <c r="DA226" s="52"/>
      <c r="DB226" s="52"/>
      <c r="DC226" s="52"/>
      <c r="DD226" s="52"/>
      <c r="DE226" s="52"/>
      <c r="DF226" s="52"/>
      <c r="DG226" s="52"/>
      <c r="DH226" s="52"/>
    </row>
    <row r="227" spans="1:112" s="5" customFormat="1" ht="40.4" customHeight="1" x14ac:dyDescent="0.25">
      <c r="A227" s="69"/>
      <c r="B227" s="69"/>
      <c r="C227" s="69"/>
      <c r="D227" s="73"/>
      <c r="E227" s="155"/>
      <c r="F227" s="23"/>
      <c r="G227" s="15"/>
      <c r="H227" s="23"/>
      <c r="I227" s="9"/>
      <c r="J227" s="15"/>
      <c r="K227" s="15"/>
      <c r="L227" s="15"/>
      <c r="M227" s="15"/>
      <c r="N227" s="15"/>
      <c r="O227" s="15"/>
      <c r="P227" s="15"/>
      <c r="Q227" s="15"/>
      <c r="R227" s="15"/>
      <c r="S227" s="15"/>
      <c r="T227" s="67"/>
      <c r="U227" s="15"/>
      <c r="V227" s="15"/>
      <c r="W227" s="15"/>
      <c r="X227" s="15"/>
      <c r="Y227" s="21"/>
      <c r="Z227" s="15"/>
      <c r="AA227" s="21"/>
      <c r="AB227" s="15"/>
      <c r="AC227" s="78"/>
      <c r="AD227" s="15"/>
      <c r="AE227" s="15"/>
      <c r="AF227" s="21"/>
      <c r="AG227" s="15"/>
      <c r="AH227" s="15"/>
      <c r="AI227" s="21"/>
      <c r="AJ227" s="15"/>
      <c r="AK227" s="15"/>
      <c r="AL227" s="15"/>
      <c r="AM227" s="12"/>
      <c r="AN227" s="9"/>
      <c r="AO227" s="156"/>
      <c r="AP227" s="156"/>
      <c r="AQ227" s="156"/>
      <c r="AR227" s="156"/>
      <c r="AS227" s="156"/>
      <c r="AT227" s="156"/>
      <c r="AU227" s="156"/>
      <c r="AV227" s="156"/>
      <c r="AW227" s="156"/>
      <c r="AX227" s="156"/>
      <c r="AY227" s="156"/>
      <c r="AZ227" s="156"/>
      <c r="BA227" s="156"/>
      <c r="BB227" s="9"/>
      <c r="BC227" s="9"/>
      <c r="BD227" s="9"/>
      <c r="BE227" s="9"/>
      <c r="BF227" s="9"/>
      <c r="BG227" s="23"/>
      <c r="BH227" s="58"/>
      <c r="BI227" s="23"/>
      <c r="BJ227" s="9"/>
      <c r="BK227" s="9"/>
      <c r="BL227" s="9"/>
      <c r="BM227" s="9"/>
      <c r="BN227" s="9"/>
      <c r="BO227" s="9"/>
      <c r="BP227" s="9"/>
      <c r="BQ227" s="58"/>
      <c r="BR227" s="23"/>
      <c r="BS227" s="23"/>
      <c r="BT227" s="9"/>
      <c r="BU227" s="22"/>
      <c r="BV227" s="157"/>
      <c r="BW227" s="9"/>
      <c r="BX227" s="22"/>
      <c r="BY227" s="155"/>
      <c r="BZ227" s="20"/>
      <c r="CA227" s="11"/>
      <c r="CB227" s="8"/>
      <c r="CC227" s="2">
        <v>0</v>
      </c>
      <c r="CD227" s="2">
        <v>0</v>
      </c>
      <c r="CE227" s="2">
        <v>0</v>
      </c>
      <c r="CF227" s="2">
        <v>0</v>
      </c>
      <c r="CG227" s="13"/>
      <c r="CH227" s="10"/>
      <c r="CI227" s="20"/>
      <c r="CJ227" s="54"/>
      <c r="CK227" s="52"/>
      <c r="CL227" s="52"/>
      <c r="CM227" s="52"/>
      <c r="CN227" s="52"/>
      <c r="CO227" s="52"/>
      <c r="CP227" s="52"/>
      <c r="CQ227" s="52"/>
      <c r="CR227" s="52"/>
      <c r="CS227" s="52"/>
      <c r="CT227" s="52"/>
      <c r="CU227" s="52"/>
      <c r="CV227" s="52"/>
      <c r="CW227" s="52"/>
      <c r="CX227" s="52"/>
      <c r="CY227" s="52"/>
      <c r="CZ227" s="52"/>
      <c r="DA227" s="52"/>
      <c r="DB227" s="52"/>
      <c r="DC227" s="52"/>
      <c r="DD227" s="52"/>
      <c r="DE227" s="52"/>
      <c r="DF227" s="52"/>
      <c r="DG227" s="52"/>
      <c r="DH227" s="52"/>
    </row>
    <row r="228" spans="1:112" s="5" customFormat="1" ht="40.4" customHeight="1" x14ac:dyDescent="0.25">
      <c r="A228" s="69"/>
      <c r="B228" s="69"/>
      <c r="C228" s="69"/>
      <c r="D228" s="73"/>
      <c r="E228" s="155"/>
      <c r="F228" s="23"/>
      <c r="G228" s="15"/>
      <c r="H228" s="23"/>
      <c r="I228" s="9"/>
      <c r="J228" s="15"/>
      <c r="K228" s="15"/>
      <c r="L228" s="15"/>
      <c r="M228" s="15"/>
      <c r="N228" s="15"/>
      <c r="O228" s="15"/>
      <c r="P228" s="15"/>
      <c r="Q228" s="15"/>
      <c r="R228" s="15"/>
      <c r="S228" s="15"/>
      <c r="T228" s="67"/>
      <c r="U228" s="15"/>
      <c r="V228" s="15"/>
      <c r="W228" s="15"/>
      <c r="X228" s="15"/>
      <c r="Y228" s="21"/>
      <c r="Z228" s="15"/>
      <c r="AA228" s="21"/>
      <c r="AB228" s="15"/>
      <c r="AC228" s="78"/>
      <c r="AD228" s="15"/>
      <c r="AE228" s="15"/>
      <c r="AF228" s="21"/>
      <c r="AG228" s="15"/>
      <c r="AH228" s="15"/>
      <c r="AI228" s="21"/>
      <c r="AJ228" s="15"/>
      <c r="AK228" s="15"/>
      <c r="AL228" s="15"/>
      <c r="AM228" s="12"/>
      <c r="AN228" s="9"/>
      <c r="AO228" s="156"/>
      <c r="AP228" s="156"/>
      <c r="AQ228" s="156"/>
      <c r="AR228" s="156"/>
      <c r="AS228" s="156"/>
      <c r="AT228" s="156"/>
      <c r="AU228" s="156"/>
      <c r="AV228" s="156"/>
      <c r="AW228" s="156"/>
      <c r="AX228" s="156"/>
      <c r="AY228" s="156"/>
      <c r="AZ228" s="156"/>
      <c r="BA228" s="156"/>
      <c r="BB228" s="9"/>
      <c r="BC228" s="9"/>
      <c r="BD228" s="9"/>
      <c r="BE228" s="9"/>
      <c r="BF228" s="9"/>
      <c r="BG228" s="23"/>
      <c r="BH228" s="58"/>
      <c r="BI228" s="23"/>
      <c r="BJ228" s="9"/>
      <c r="BK228" s="9"/>
      <c r="BL228" s="9"/>
      <c r="BM228" s="9"/>
      <c r="BN228" s="9"/>
      <c r="BO228" s="9"/>
      <c r="BP228" s="9"/>
      <c r="BQ228" s="58"/>
      <c r="BR228" s="23"/>
      <c r="BS228" s="23"/>
      <c r="BT228" s="9"/>
      <c r="BU228" s="22"/>
      <c r="BV228" s="157"/>
      <c r="BW228" s="9"/>
      <c r="BX228" s="22"/>
      <c r="BY228" s="155"/>
      <c r="BZ228" s="20"/>
      <c r="CA228" s="11"/>
      <c r="CB228" s="8"/>
      <c r="CC228" s="2">
        <v>0</v>
      </c>
      <c r="CD228" s="2">
        <v>0</v>
      </c>
      <c r="CE228" s="2">
        <v>0</v>
      </c>
      <c r="CF228" s="2">
        <v>0</v>
      </c>
      <c r="CG228" s="13"/>
      <c r="CH228" s="10"/>
      <c r="CI228" s="20"/>
      <c r="CJ228" s="54"/>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row>
    <row r="229" spans="1:112" s="5" customFormat="1" ht="40.4" customHeight="1" x14ac:dyDescent="0.25">
      <c r="A229" s="69"/>
      <c r="B229" s="69"/>
      <c r="C229" s="69"/>
      <c r="D229" s="73"/>
      <c r="E229" s="155"/>
      <c r="F229" s="23"/>
      <c r="G229" s="15"/>
      <c r="H229" s="23"/>
      <c r="I229" s="9"/>
      <c r="J229" s="15"/>
      <c r="K229" s="15"/>
      <c r="L229" s="15"/>
      <c r="M229" s="15"/>
      <c r="N229" s="15"/>
      <c r="O229" s="15"/>
      <c r="P229" s="15"/>
      <c r="Q229" s="15"/>
      <c r="R229" s="15"/>
      <c r="S229" s="15"/>
      <c r="T229" s="67"/>
      <c r="U229" s="15"/>
      <c r="V229" s="15"/>
      <c r="W229" s="15"/>
      <c r="X229" s="15"/>
      <c r="Y229" s="21"/>
      <c r="Z229" s="15"/>
      <c r="AA229" s="21"/>
      <c r="AB229" s="15"/>
      <c r="AC229" s="78"/>
      <c r="AD229" s="15"/>
      <c r="AE229" s="15"/>
      <c r="AF229" s="21"/>
      <c r="AG229" s="15"/>
      <c r="AH229" s="15"/>
      <c r="AI229" s="21"/>
      <c r="AJ229" s="15"/>
      <c r="AK229" s="15"/>
      <c r="AL229" s="15"/>
      <c r="AM229" s="12"/>
      <c r="AN229" s="9"/>
      <c r="AO229" s="156"/>
      <c r="AP229" s="156"/>
      <c r="AQ229" s="156"/>
      <c r="AR229" s="156"/>
      <c r="AS229" s="156"/>
      <c r="AT229" s="156"/>
      <c r="AU229" s="156"/>
      <c r="AV229" s="156"/>
      <c r="AW229" s="156"/>
      <c r="AX229" s="156"/>
      <c r="AY229" s="156"/>
      <c r="AZ229" s="156"/>
      <c r="BA229" s="156"/>
      <c r="BB229" s="9"/>
      <c r="BC229" s="9"/>
      <c r="BD229" s="9"/>
      <c r="BE229" s="9"/>
      <c r="BF229" s="9"/>
      <c r="BG229" s="23"/>
      <c r="BH229" s="58"/>
      <c r="BI229" s="23"/>
      <c r="BJ229" s="9"/>
      <c r="BK229" s="9"/>
      <c r="BL229" s="9"/>
      <c r="BM229" s="9"/>
      <c r="BN229" s="9"/>
      <c r="BO229" s="9"/>
      <c r="BP229" s="9"/>
      <c r="BQ229" s="58"/>
      <c r="BR229" s="23"/>
      <c r="BS229" s="23"/>
      <c r="BT229" s="9"/>
      <c r="BU229" s="22"/>
      <c r="BV229" s="157"/>
      <c r="BW229" s="9"/>
      <c r="BX229" s="22"/>
      <c r="BY229" s="155"/>
      <c r="BZ229" s="20"/>
      <c r="CA229" s="11"/>
      <c r="CB229" s="8"/>
      <c r="CC229" s="2">
        <v>0</v>
      </c>
      <c r="CD229" s="2">
        <v>0</v>
      </c>
      <c r="CE229" s="2">
        <v>0</v>
      </c>
      <c r="CF229" s="2">
        <v>0</v>
      </c>
      <c r="CG229" s="13"/>
      <c r="CH229" s="10"/>
      <c r="CI229" s="20"/>
      <c r="CJ229" s="54"/>
      <c r="CK229" s="52"/>
      <c r="CL229" s="52"/>
      <c r="CM229" s="52"/>
      <c r="CN229" s="52"/>
      <c r="CO229" s="52"/>
      <c r="CP229" s="52"/>
      <c r="CQ229" s="52"/>
      <c r="CR229" s="52"/>
      <c r="CS229" s="52"/>
      <c r="CT229" s="52"/>
      <c r="CU229" s="52"/>
      <c r="CV229" s="52"/>
      <c r="CW229" s="52"/>
      <c r="CX229" s="52"/>
      <c r="CY229" s="52"/>
      <c r="CZ229" s="52"/>
      <c r="DA229" s="52"/>
      <c r="DB229" s="52"/>
      <c r="DC229" s="52"/>
      <c r="DD229" s="52"/>
      <c r="DE229" s="52"/>
      <c r="DF229" s="52"/>
      <c r="DG229" s="52"/>
      <c r="DH229" s="52"/>
    </row>
    <row r="230" spans="1:112" s="5" customFormat="1" ht="40.4" customHeight="1" x14ac:dyDescent="0.25">
      <c r="A230" s="69"/>
      <c r="B230" s="69"/>
      <c r="C230" s="69"/>
      <c r="D230" s="73"/>
      <c r="E230" s="155"/>
      <c r="F230" s="23"/>
      <c r="G230" s="15"/>
      <c r="H230" s="23"/>
      <c r="I230" s="9"/>
      <c r="J230" s="15"/>
      <c r="K230" s="15"/>
      <c r="L230" s="15"/>
      <c r="M230" s="15"/>
      <c r="N230" s="15"/>
      <c r="O230" s="15"/>
      <c r="P230" s="15"/>
      <c r="Q230" s="15"/>
      <c r="R230" s="15"/>
      <c r="S230" s="15"/>
      <c r="T230" s="67"/>
      <c r="U230" s="15"/>
      <c r="V230" s="15"/>
      <c r="W230" s="15"/>
      <c r="X230" s="15"/>
      <c r="Y230" s="21"/>
      <c r="Z230" s="15"/>
      <c r="AA230" s="21"/>
      <c r="AB230" s="15"/>
      <c r="AC230" s="78"/>
      <c r="AD230" s="15"/>
      <c r="AE230" s="15"/>
      <c r="AF230" s="21"/>
      <c r="AG230" s="15"/>
      <c r="AH230" s="15"/>
      <c r="AI230" s="21"/>
      <c r="AJ230" s="15"/>
      <c r="AK230" s="15"/>
      <c r="AL230" s="15"/>
      <c r="AM230" s="12"/>
      <c r="AN230" s="9"/>
      <c r="AO230" s="156"/>
      <c r="AP230" s="156"/>
      <c r="AQ230" s="156"/>
      <c r="AR230" s="156"/>
      <c r="AS230" s="156"/>
      <c r="AT230" s="156"/>
      <c r="AU230" s="156"/>
      <c r="AV230" s="156"/>
      <c r="AW230" s="156"/>
      <c r="AX230" s="156"/>
      <c r="AY230" s="156"/>
      <c r="AZ230" s="156"/>
      <c r="BA230" s="156"/>
      <c r="BB230" s="9"/>
      <c r="BC230" s="9"/>
      <c r="BD230" s="9"/>
      <c r="BE230" s="9"/>
      <c r="BF230" s="9"/>
      <c r="BG230" s="23"/>
      <c r="BH230" s="58"/>
      <c r="BI230" s="23"/>
      <c r="BJ230" s="9"/>
      <c r="BK230" s="9"/>
      <c r="BL230" s="9"/>
      <c r="BM230" s="9"/>
      <c r="BN230" s="9"/>
      <c r="BO230" s="9"/>
      <c r="BP230" s="9"/>
      <c r="BQ230" s="58"/>
      <c r="BR230" s="23"/>
      <c r="BS230" s="23"/>
      <c r="BT230" s="9"/>
      <c r="BU230" s="22"/>
      <c r="BV230" s="157"/>
      <c r="BW230" s="9"/>
      <c r="BX230" s="22"/>
      <c r="BY230" s="155"/>
      <c r="BZ230" s="20"/>
      <c r="CA230" s="11"/>
      <c r="CB230" s="8"/>
      <c r="CC230" s="2">
        <v>0</v>
      </c>
      <c r="CD230" s="2">
        <v>0</v>
      </c>
      <c r="CE230" s="2">
        <v>0</v>
      </c>
      <c r="CF230" s="2">
        <v>0</v>
      </c>
      <c r="CG230" s="13"/>
      <c r="CH230" s="10"/>
      <c r="CI230" s="20"/>
      <c r="CJ230" s="54"/>
      <c r="CK230" s="52"/>
      <c r="CL230" s="52"/>
      <c r="CM230" s="52"/>
      <c r="CN230" s="52"/>
      <c r="CO230" s="52"/>
      <c r="CP230" s="52"/>
      <c r="CQ230" s="52"/>
      <c r="CR230" s="52"/>
      <c r="CS230" s="52"/>
      <c r="CT230" s="52"/>
      <c r="CU230" s="52"/>
      <c r="CV230" s="52"/>
      <c r="CW230" s="52"/>
      <c r="CX230" s="52"/>
      <c r="CY230" s="52"/>
      <c r="CZ230" s="52"/>
      <c r="DA230" s="52"/>
      <c r="DB230" s="52"/>
      <c r="DC230" s="52"/>
      <c r="DD230" s="52"/>
      <c r="DE230" s="52"/>
      <c r="DF230" s="52"/>
      <c r="DG230" s="52"/>
      <c r="DH230" s="52"/>
    </row>
    <row r="231" spans="1:112" ht="40.4" customHeight="1" x14ac:dyDescent="0.35">
      <c r="D231" s="82"/>
      <c r="AO231" s="156"/>
      <c r="AP231" s="156"/>
      <c r="AQ231" s="156"/>
      <c r="AR231" s="156"/>
      <c r="AS231" s="156"/>
      <c r="AT231" s="156"/>
      <c r="AU231" s="156"/>
      <c r="AV231" s="156"/>
      <c r="AW231" s="155"/>
      <c r="AX231" s="156"/>
      <c r="AY231" s="156"/>
      <c r="AZ231" s="156"/>
      <c r="BA231" s="156"/>
      <c r="BB231" s="156"/>
      <c r="BN231" s="83"/>
      <c r="BO231" s="83"/>
      <c r="BY231" s="155"/>
      <c r="CB231" s="8"/>
      <c r="CC231" s="2"/>
      <c r="CD231" s="2"/>
      <c r="CE231" s="2"/>
      <c r="CF231" s="2"/>
      <c r="CG231" s="13"/>
      <c r="CH231" s="10"/>
    </row>
    <row r="232" spans="1:112" ht="40.4" customHeight="1" x14ac:dyDescent="0.35">
      <c r="D232" s="82"/>
      <c r="AO232" s="156"/>
      <c r="AP232" s="156"/>
      <c r="AQ232" s="156"/>
      <c r="AR232" s="156"/>
      <c r="AS232" s="156"/>
      <c r="AT232" s="156"/>
      <c r="AU232" s="156"/>
      <c r="AV232" s="156"/>
      <c r="AW232" s="155"/>
      <c r="AX232" s="156"/>
      <c r="AY232" s="156"/>
      <c r="AZ232" s="156"/>
      <c r="BA232" s="156"/>
      <c r="BB232" s="156"/>
      <c r="BN232" s="83"/>
      <c r="BO232" s="83"/>
      <c r="BY232" s="155"/>
      <c r="CB232" s="8"/>
      <c r="CC232" s="2"/>
      <c r="CD232" s="2"/>
      <c r="CE232" s="2"/>
      <c r="CF232" s="2"/>
      <c r="CG232" s="13"/>
      <c r="CH232" s="10"/>
    </row>
    <row r="233" spans="1:112" ht="40.4" customHeight="1" x14ac:dyDescent="0.35">
      <c r="D233" s="82"/>
      <c r="AO233" s="156"/>
      <c r="AP233" s="156"/>
      <c r="AQ233" s="156"/>
      <c r="AR233" s="156"/>
      <c r="AS233" s="156"/>
      <c r="AT233" s="156"/>
      <c r="AU233" s="156"/>
      <c r="AV233" s="156"/>
      <c r="AW233" s="155"/>
      <c r="AX233" s="156"/>
      <c r="AY233" s="156"/>
      <c r="AZ233" s="156"/>
      <c r="BA233" s="156"/>
      <c r="BB233" s="156"/>
      <c r="BN233" s="83"/>
      <c r="BO233" s="83"/>
      <c r="BY233" s="155"/>
      <c r="CB233" s="8"/>
      <c r="CC233" s="2"/>
      <c r="CD233" s="2"/>
      <c r="CE233" s="2"/>
      <c r="CF233" s="2"/>
      <c r="CG233" s="13"/>
      <c r="CH233" s="10"/>
    </row>
    <row r="234" spans="1:112" ht="40.4" customHeight="1" x14ac:dyDescent="0.35">
      <c r="D234" s="82"/>
      <c r="AO234" s="156"/>
      <c r="AP234" s="156"/>
      <c r="AQ234" s="156"/>
      <c r="AR234" s="156"/>
      <c r="AS234" s="156"/>
      <c r="AT234" s="156"/>
      <c r="AU234" s="156"/>
      <c r="AV234" s="156"/>
      <c r="AW234" s="155"/>
      <c r="AX234" s="156"/>
      <c r="AY234" s="156"/>
      <c r="AZ234" s="156"/>
      <c r="BA234" s="156"/>
      <c r="BB234" s="156"/>
      <c r="BN234" s="83"/>
      <c r="BO234" s="83"/>
      <c r="BY234" s="155"/>
      <c r="CB234" s="8"/>
      <c r="CC234" s="2"/>
      <c r="CD234" s="2"/>
      <c r="CE234" s="2"/>
      <c r="CF234" s="2"/>
      <c r="CG234" s="13"/>
      <c r="CH234" s="10"/>
    </row>
    <row r="235" spans="1:112" ht="40.4" customHeight="1" x14ac:dyDescent="0.35">
      <c r="D235" s="82"/>
      <c r="AO235" s="156"/>
      <c r="AP235" s="156"/>
      <c r="AQ235" s="156"/>
      <c r="AR235" s="156"/>
      <c r="AS235" s="156"/>
      <c r="AT235" s="156"/>
      <c r="AU235" s="156"/>
      <c r="AV235" s="156"/>
      <c r="AW235" s="155"/>
      <c r="AX235" s="156"/>
      <c r="AY235" s="156"/>
      <c r="AZ235" s="156"/>
      <c r="BA235" s="156"/>
      <c r="BB235" s="156"/>
      <c r="BN235" s="83"/>
      <c r="BO235" s="83"/>
      <c r="BY235" s="155"/>
      <c r="CB235" s="8"/>
      <c r="CC235" s="2"/>
      <c r="CD235" s="2"/>
      <c r="CE235" s="2"/>
      <c r="CF235" s="2"/>
      <c r="CG235" s="13"/>
      <c r="CH235" s="10"/>
    </row>
    <row r="236" spans="1:112" ht="40.4" customHeight="1" x14ac:dyDescent="0.35">
      <c r="D236" s="82"/>
      <c r="AO236" s="156"/>
      <c r="AP236" s="156"/>
      <c r="AQ236" s="156"/>
      <c r="AR236" s="156"/>
      <c r="AS236" s="156"/>
      <c r="AT236" s="156"/>
      <c r="AU236" s="156"/>
      <c r="AV236" s="156"/>
      <c r="AW236" s="155"/>
      <c r="AX236" s="156"/>
      <c r="AY236" s="156"/>
      <c r="AZ236" s="156"/>
      <c r="BA236" s="156"/>
      <c r="BB236" s="156"/>
      <c r="BN236" s="83"/>
      <c r="BO236" s="83"/>
      <c r="BY236" s="155"/>
      <c r="CB236" s="8"/>
      <c r="CC236" s="2"/>
      <c r="CD236" s="2"/>
      <c r="CE236" s="2"/>
      <c r="CF236" s="2"/>
      <c r="CG236" s="13"/>
      <c r="CH236" s="10"/>
    </row>
    <row r="237" spans="1:112" ht="40.4" customHeight="1" x14ac:dyDescent="0.35">
      <c r="D237" s="82"/>
      <c r="AO237" s="156"/>
      <c r="AP237" s="156"/>
      <c r="AQ237" s="156"/>
      <c r="AR237" s="156"/>
      <c r="AS237" s="156"/>
      <c r="AT237" s="156"/>
      <c r="AU237" s="156"/>
      <c r="AV237" s="156"/>
      <c r="AW237" s="155"/>
      <c r="AX237" s="156"/>
      <c r="AY237" s="156"/>
      <c r="AZ237" s="156"/>
      <c r="BA237" s="156"/>
      <c r="BB237" s="156"/>
      <c r="BN237" s="83"/>
      <c r="BO237" s="83"/>
      <c r="BY237" s="155"/>
      <c r="CB237" s="8"/>
      <c r="CC237" s="2"/>
      <c r="CD237" s="2"/>
      <c r="CE237" s="2"/>
      <c r="CF237" s="2"/>
      <c r="CG237" s="13"/>
      <c r="CH237" s="10"/>
    </row>
    <row r="238" spans="1:112" ht="40.4" customHeight="1" x14ac:dyDescent="0.35">
      <c r="D238" s="82"/>
      <c r="AO238" s="156"/>
      <c r="AP238" s="156"/>
      <c r="AQ238" s="156"/>
      <c r="AR238" s="156"/>
      <c r="AS238" s="156"/>
      <c r="AT238" s="156"/>
      <c r="AU238" s="156"/>
      <c r="AV238" s="156"/>
      <c r="AW238" s="155"/>
      <c r="AX238" s="156"/>
      <c r="AY238" s="156"/>
      <c r="AZ238" s="156"/>
      <c r="BA238" s="156"/>
      <c r="BB238" s="156"/>
      <c r="BN238" s="83"/>
      <c r="BO238" s="83"/>
      <c r="BY238" s="155"/>
      <c r="CB238" s="8"/>
      <c r="CC238" s="2"/>
      <c r="CD238" s="2"/>
      <c r="CE238" s="2"/>
      <c r="CF238" s="2"/>
      <c r="CG238" s="13"/>
      <c r="CH238" s="10"/>
    </row>
    <row r="239" spans="1:112" ht="40.4" customHeight="1" x14ac:dyDescent="0.35">
      <c r="D239" s="82"/>
      <c r="AO239" s="156"/>
      <c r="AP239" s="156"/>
      <c r="AQ239" s="156"/>
      <c r="AR239" s="156"/>
      <c r="AS239" s="156"/>
      <c r="AT239" s="156"/>
      <c r="AU239" s="156"/>
      <c r="AV239" s="156"/>
      <c r="AW239" s="155"/>
      <c r="AX239" s="156"/>
      <c r="AY239" s="156"/>
      <c r="AZ239" s="156"/>
      <c r="BA239" s="156"/>
      <c r="BB239" s="156"/>
      <c r="BN239" s="83"/>
      <c r="BO239" s="83"/>
      <c r="BY239" s="155"/>
      <c r="CB239" s="8"/>
      <c r="CC239" s="2"/>
      <c r="CD239" s="2"/>
      <c r="CE239" s="2"/>
      <c r="CF239" s="2"/>
      <c r="CG239" s="13"/>
      <c r="CH239" s="10"/>
    </row>
    <row r="240" spans="1:112" ht="40.4" customHeight="1" x14ac:dyDescent="0.35">
      <c r="D240" s="82"/>
      <c r="AO240" s="156"/>
      <c r="AP240" s="156"/>
      <c r="AQ240" s="156"/>
      <c r="AR240" s="156"/>
      <c r="AS240" s="156"/>
      <c r="AT240" s="156"/>
      <c r="AU240" s="156"/>
      <c r="AV240" s="156"/>
      <c r="AW240" s="155"/>
      <c r="AX240" s="156"/>
      <c r="AY240" s="156"/>
      <c r="AZ240" s="156"/>
      <c r="BA240" s="156"/>
      <c r="BB240" s="156"/>
      <c r="BN240" s="83"/>
      <c r="BO240" s="83"/>
      <c r="BY240" s="155"/>
      <c r="CB240" s="8"/>
      <c r="CC240" s="2"/>
      <c r="CD240" s="2"/>
      <c r="CE240" s="2"/>
      <c r="CF240" s="2"/>
      <c r="CG240" s="13"/>
      <c r="CH240" s="10"/>
    </row>
    <row r="241" spans="4:86" ht="40.4" customHeight="1" x14ac:dyDescent="0.35">
      <c r="D241" s="82"/>
      <c r="AO241" s="156"/>
      <c r="AP241" s="156"/>
      <c r="AQ241" s="156"/>
      <c r="AR241" s="156"/>
      <c r="AS241" s="156"/>
      <c r="AT241" s="156"/>
      <c r="AU241" s="156"/>
      <c r="AV241" s="156"/>
      <c r="AW241" s="155"/>
      <c r="AX241" s="156"/>
      <c r="AY241" s="156"/>
      <c r="AZ241" s="156"/>
      <c r="BA241" s="156"/>
      <c r="BB241" s="156"/>
      <c r="BN241" s="83"/>
      <c r="BO241" s="83"/>
      <c r="BY241" s="155"/>
      <c r="CB241" s="8"/>
      <c r="CC241" s="2"/>
      <c r="CD241" s="2"/>
      <c r="CE241" s="2"/>
      <c r="CF241" s="2"/>
      <c r="CG241" s="13"/>
      <c r="CH241" s="10"/>
    </row>
    <row r="242" spans="4:86" ht="40.4" customHeight="1" x14ac:dyDescent="0.35">
      <c r="D242" s="82"/>
      <c r="AO242" s="156"/>
      <c r="AP242" s="156"/>
      <c r="AQ242" s="156"/>
      <c r="AR242" s="156"/>
      <c r="AS242" s="156"/>
      <c r="AT242" s="156"/>
      <c r="AU242" s="156"/>
      <c r="AV242" s="156"/>
      <c r="AW242" s="155"/>
      <c r="AX242" s="156"/>
      <c r="AY242" s="156"/>
      <c r="AZ242" s="156"/>
      <c r="BA242" s="156"/>
      <c r="BB242" s="156"/>
      <c r="BN242" s="83"/>
      <c r="BO242" s="83"/>
      <c r="BY242" s="155"/>
      <c r="CB242" s="8"/>
      <c r="CC242" s="2"/>
      <c r="CD242" s="2"/>
      <c r="CE242" s="2"/>
      <c r="CF242" s="2"/>
      <c r="CG242" s="13"/>
      <c r="CH242" s="10"/>
    </row>
    <row r="243" spans="4:86" ht="40.4" customHeight="1" x14ac:dyDescent="0.35">
      <c r="D243" s="82"/>
      <c r="AO243" s="156"/>
      <c r="AP243" s="156"/>
      <c r="AQ243" s="156"/>
      <c r="AR243" s="156"/>
      <c r="AS243" s="156"/>
      <c r="AT243" s="156"/>
      <c r="AU243" s="156"/>
      <c r="AV243" s="156"/>
      <c r="AW243" s="155"/>
      <c r="AX243" s="156"/>
      <c r="AY243" s="156"/>
      <c r="AZ243" s="156"/>
      <c r="BA243" s="156"/>
      <c r="BB243" s="156"/>
      <c r="BN243" s="83"/>
      <c r="BO243" s="83"/>
      <c r="BY243" s="155"/>
      <c r="CB243" s="8"/>
      <c r="CC243" s="2"/>
      <c r="CD243" s="2"/>
      <c r="CE243" s="2"/>
      <c r="CF243" s="2"/>
      <c r="CG243" s="13"/>
      <c r="CH243" s="10"/>
    </row>
    <row r="244" spans="4:86" ht="40.4" customHeight="1" x14ac:dyDescent="0.35">
      <c r="D244" s="82"/>
      <c r="AO244" s="156"/>
      <c r="AP244" s="156"/>
      <c r="AQ244" s="156"/>
      <c r="AR244" s="156"/>
      <c r="AS244" s="156"/>
      <c r="AT244" s="156"/>
      <c r="AU244" s="156"/>
      <c r="AV244" s="156"/>
      <c r="AW244" s="155"/>
      <c r="AX244" s="156"/>
      <c r="AY244" s="156"/>
      <c r="AZ244" s="156"/>
      <c r="BA244" s="156"/>
      <c r="BB244" s="156"/>
      <c r="BN244" s="83"/>
      <c r="BO244" s="83"/>
      <c r="BY244" s="155"/>
      <c r="CB244" s="8"/>
      <c r="CC244" s="2"/>
      <c r="CD244" s="2"/>
      <c r="CE244" s="2"/>
      <c r="CF244" s="2"/>
      <c r="CG244" s="13"/>
      <c r="CH244" s="10"/>
    </row>
    <row r="245" spans="4:86" ht="40.4" customHeight="1" x14ac:dyDescent="0.35">
      <c r="D245" s="82"/>
      <c r="AO245" s="156"/>
      <c r="AP245" s="156"/>
      <c r="AQ245" s="156"/>
      <c r="AR245" s="156"/>
      <c r="AS245" s="156"/>
      <c r="AT245" s="156"/>
      <c r="AU245" s="156"/>
      <c r="AV245" s="156"/>
      <c r="AW245" s="155"/>
      <c r="AX245" s="156"/>
      <c r="AY245" s="156"/>
      <c r="AZ245" s="156"/>
      <c r="BA245" s="156"/>
      <c r="BB245" s="156"/>
      <c r="BN245" s="83"/>
      <c r="BO245" s="83"/>
      <c r="BY245" s="155"/>
      <c r="CB245" s="8"/>
      <c r="CC245" s="2"/>
      <c r="CD245" s="2"/>
      <c r="CE245" s="2"/>
      <c r="CF245" s="2"/>
      <c r="CG245" s="13"/>
      <c r="CH245" s="10"/>
    </row>
    <row r="246" spans="4:86" ht="40.4" customHeight="1" x14ac:dyDescent="0.35">
      <c r="D246" s="82"/>
      <c r="AO246" s="156"/>
      <c r="AP246" s="156"/>
      <c r="AQ246" s="156"/>
      <c r="AR246" s="156"/>
      <c r="AS246" s="156"/>
      <c r="AT246" s="156"/>
      <c r="AU246" s="156"/>
      <c r="AV246" s="156"/>
      <c r="AW246" s="155"/>
      <c r="AX246" s="156"/>
      <c r="AY246" s="156"/>
      <c r="AZ246" s="156"/>
      <c r="BA246" s="156"/>
      <c r="BB246" s="156"/>
      <c r="BN246" s="83"/>
      <c r="BO246" s="83"/>
      <c r="BY246" s="155"/>
      <c r="CB246" s="8"/>
      <c r="CC246" s="2"/>
      <c r="CD246" s="2"/>
      <c r="CE246" s="2"/>
      <c r="CF246" s="2"/>
      <c r="CG246" s="13"/>
      <c r="CH246" s="10"/>
    </row>
    <row r="247" spans="4:86" ht="14" x14ac:dyDescent="0.35">
      <c r="D247" s="82"/>
      <c r="AO247" s="156"/>
      <c r="AP247" s="156"/>
      <c r="AQ247" s="156"/>
      <c r="AR247" s="156"/>
      <c r="AS247" s="156"/>
      <c r="AT247" s="156"/>
      <c r="AU247" s="156"/>
      <c r="AV247" s="156"/>
      <c r="AW247" s="155"/>
      <c r="AX247" s="156"/>
      <c r="AY247" s="156"/>
      <c r="AZ247" s="156"/>
      <c r="BA247" s="156"/>
      <c r="BB247" s="156"/>
      <c r="BN247" s="83"/>
      <c r="BO247" s="83"/>
      <c r="BY247" s="155"/>
      <c r="CB247" s="8"/>
      <c r="CC247" s="2"/>
      <c r="CD247" s="2"/>
      <c r="CE247" s="2"/>
      <c r="CF247" s="2"/>
      <c r="CG247" s="13"/>
      <c r="CH247" s="10"/>
    </row>
    <row r="248" spans="4:86" ht="14" x14ac:dyDescent="0.35">
      <c r="D248" s="82"/>
      <c r="AO248" s="156"/>
      <c r="AP248" s="156"/>
      <c r="AQ248" s="156"/>
      <c r="AR248" s="156"/>
      <c r="AS248" s="156"/>
      <c r="AT248" s="156"/>
      <c r="AU248" s="156"/>
      <c r="AV248" s="156"/>
      <c r="AW248" s="155"/>
      <c r="AX248" s="156"/>
      <c r="AY248" s="156"/>
      <c r="AZ248" s="156"/>
      <c r="BA248" s="156"/>
      <c r="BB248" s="156"/>
      <c r="BN248" s="83"/>
      <c r="BO248" s="83"/>
      <c r="BY248" s="155"/>
      <c r="CB248" s="8"/>
      <c r="CC248" s="2"/>
      <c r="CD248" s="2"/>
      <c r="CE248" s="2"/>
      <c r="CF248" s="2"/>
      <c r="CG248" s="13"/>
      <c r="CH248" s="10"/>
    </row>
    <row r="249" spans="4:86" ht="14" x14ac:dyDescent="0.35">
      <c r="D249" s="82"/>
      <c r="AO249" s="156"/>
      <c r="AP249" s="156"/>
      <c r="AQ249" s="156"/>
      <c r="AR249" s="156"/>
      <c r="AS249" s="156"/>
      <c r="AT249" s="156"/>
      <c r="AU249" s="156"/>
      <c r="AV249" s="156"/>
      <c r="AW249" s="155"/>
      <c r="AX249" s="156"/>
      <c r="AY249" s="156"/>
      <c r="AZ249" s="156"/>
      <c r="BA249" s="156"/>
      <c r="BB249" s="156"/>
      <c r="BN249" s="83"/>
      <c r="BO249" s="83"/>
      <c r="BY249" s="155"/>
      <c r="CB249" s="8"/>
      <c r="CC249" s="2"/>
      <c r="CD249" s="2"/>
      <c r="CE249" s="2"/>
      <c r="CF249" s="2"/>
      <c r="CG249" s="13"/>
      <c r="CH249" s="10"/>
    </row>
    <row r="250" spans="4:86" ht="14" x14ac:dyDescent="0.35">
      <c r="D250" s="82"/>
      <c r="AO250" s="156"/>
      <c r="AP250" s="156"/>
      <c r="AQ250" s="156"/>
      <c r="AR250" s="156"/>
      <c r="AS250" s="156"/>
      <c r="AT250" s="156"/>
      <c r="AU250" s="156"/>
      <c r="AV250" s="156"/>
      <c r="AW250" s="155"/>
      <c r="AX250" s="156"/>
      <c r="AY250" s="156"/>
      <c r="AZ250" s="156"/>
      <c r="BA250" s="156"/>
      <c r="BB250" s="156"/>
      <c r="BN250" s="83"/>
      <c r="BO250" s="83"/>
      <c r="BY250" s="155"/>
      <c r="CB250" s="8"/>
      <c r="CC250" s="2"/>
      <c r="CD250" s="2"/>
      <c r="CE250" s="2"/>
      <c r="CF250" s="2"/>
      <c r="CG250" s="13"/>
      <c r="CH250" s="10"/>
    </row>
    <row r="251" spans="4:86" ht="14" x14ac:dyDescent="0.35">
      <c r="D251" s="82"/>
      <c r="AO251" s="156"/>
      <c r="AP251" s="156"/>
      <c r="AQ251" s="156"/>
      <c r="AR251" s="156"/>
      <c r="AS251" s="156"/>
      <c r="AT251" s="156"/>
      <c r="AU251" s="156"/>
      <c r="AV251" s="156"/>
      <c r="AW251" s="155"/>
      <c r="AX251" s="156"/>
      <c r="AY251" s="156"/>
      <c r="AZ251" s="156"/>
      <c r="BA251" s="156"/>
      <c r="BB251" s="156"/>
      <c r="BN251" s="83"/>
      <c r="BO251" s="83"/>
      <c r="BY251" s="155"/>
      <c r="CB251" s="8"/>
      <c r="CC251" s="2"/>
      <c r="CD251" s="2"/>
      <c r="CE251" s="2"/>
      <c r="CF251" s="2"/>
      <c r="CG251" s="13"/>
      <c r="CH251" s="10"/>
    </row>
    <row r="252" spans="4:86" ht="14" x14ac:dyDescent="0.35">
      <c r="D252" s="82"/>
      <c r="AO252" s="156"/>
      <c r="AP252" s="156"/>
      <c r="AQ252" s="156"/>
      <c r="AR252" s="156"/>
      <c r="AS252" s="156"/>
      <c r="AT252" s="156"/>
      <c r="AU252" s="156"/>
      <c r="AV252" s="156"/>
      <c r="AW252" s="155"/>
      <c r="AX252" s="156"/>
      <c r="AY252" s="156"/>
      <c r="AZ252" s="156"/>
      <c r="BA252" s="156"/>
      <c r="BB252" s="156"/>
      <c r="BN252" s="83"/>
      <c r="BO252" s="83"/>
      <c r="BY252" s="155"/>
      <c r="CB252" s="8"/>
      <c r="CC252" s="2"/>
      <c r="CD252" s="2"/>
      <c r="CE252" s="2"/>
      <c r="CF252" s="2"/>
      <c r="CG252" s="13"/>
      <c r="CH252" s="10"/>
    </row>
    <row r="253" spans="4:86" ht="14" x14ac:dyDescent="0.35">
      <c r="AO253" s="156"/>
      <c r="AP253" s="156"/>
      <c r="AQ253" s="156"/>
      <c r="AR253" s="156"/>
      <c r="AS253" s="156"/>
      <c r="AT253" s="156"/>
      <c r="AU253" s="156"/>
      <c r="AV253" s="156"/>
      <c r="AW253" s="155"/>
      <c r="AX253" s="156"/>
      <c r="AY253" s="156"/>
      <c r="AZ253" s="156"/>
      <c r="BA253" s="156"/>
      <c r="BY253" s="155"/>
      <c r="CB253" s="8"/>
      <c r="CC253" s="2"/>
      <c r="CD253" s="2"/>
      <c r="CE253" s="2"/>
      <c r="CF253" s="2"/>
      <c r="CG253" s="13"/>
      <c r="CH253" s="10"/>
    </row>
    <row r="254" spans="4:86" ht="14" x14ac:dyDescent="0.35">
      <c r="AO254" s="156"/>
      <c r="AP254" s="156"/>
      <c r="AQ254" s="156"/>
      <c r="AR254" s="156"/>
      <c r="AS254" s="156"/>
      <c r="AT254" s="156"/>
      <c r="AU254" s="156"/>
      <c r="AV254" s="156"/>
      <c r="AW254" s="155"/>
      <c r="AX254" s="156"/>
      <c r="AY254" s="156"/>
      <c r="AZ254" s="156"/>
      <c r="BA254" s="156"/>
      <c r="BY254" s="155"/>
      <c r="CB254" s="8"/>
      <c r="CC254" s="2"/>
      <c r="CD254" s="2"/>
      <c r="CE254" s="2"/>
      <c r="CF254" s="2"/>
      <c r="CG254" s="13"/>
      <c r="CH254" s="10"/>
    </row>
    <row r="255" spans="4:86" ht="14" x14ac:dyDescent="0.35">
      <c r="AO255" s="156"/>
      <c r="AP255" s="156"/>
      <c r="AQ255" s="156"/>
      <c r="AR255" s="156"/>
      <c r="AS255" s="156"/>
      <c r="AT255" s="156"/>
      <c r="AU255" s="156"/>
      <c r="AV255" s="156"/>
      <c r="AW255" s="155"/>
      <c r="AX255" s="156"/>
      <c r="AY255" s="156"/>
      <c r="AZ255" s="156"/>
      <c r="BA255" s="156"/>
      <c r="BY255" s="155"/>
      <c r="CB255" s="8"/>
      <c r="CC255" s="2"/>
      <c r="CD255" s="2"/>
      <c r="CE255" s="2"/>
      <c r="CF255" s="2"/>
      <c r="CG255" s="13"/>
      <c r="CH255" s="10"/>
    </row>
    <row r="256" spans="4:86" ht="14" x14ac:dyDescent="0.35">
      <c r="AO256" s="156"/>
      <c r="AP256" s="156"/>
      <c r="AQ256" s="156"/>
      <c r="AR256" s="156"/>
      <c r="AS256" s="156"/>
      <c r="AT256" s="156"/>
      <c r="AU256" s="156"/>
      <c r="AV256" s="156"/>
      <c r="AW256" s="155"/>
      <c r="AX256" s="156"/>
      <c r="AY256" s="156"/>
      <c r="AZ256" s="156"/>
      <c r="BA256" s="156"/>
      <c r="BY256" s="155"/>
      <c r="CB256" s="8"/>
      <c r="CC256" s="2"/>
      <c r="CD256" s="2"/>
      <c r="CE256" s="2"/>
      <c r="CF256" s="2"/>
      <c r="CG256" s="13"/>
      <c r="CH256" s="10"/>
    </row>
    <row r="257" spans="80:86" ht="14" x14ac:dyDescent="0.35">
      <c r="CB257" s="8"/>
      <c r="CC257" s="2"/>
      <c r="CD257" s="2"/>
      <c r="CE257" s="2"/>
      <c r="CF257" s="2"/>
      <c r="CG257" s="13"/>
      <c r="CH257" s="10"/>
    </row>
    <row r="258" spans="80:86" ht="14" x14ac:dyDescent="0.35">
      <c r="CB258" s="8"/>
      <c r="CC258" s="2"/>
      <c r="CD258" s="2"/>
      <c r="CE258" s="2"/>
      <c r="CF258" s="2"/>
      <c r="CG258" s="13"/>
      <c r="CH258" s="10"/>
    </row>
    <row r="259" spans="80:86" ht="14" x14ac:dyDescent="0.35">
      <c r="CB259" s="8"/>
      <c r="CC259" s="2"/>
      <c r="CD259" s="2"/>
      <c r="CE259" s="2"/>
      <c r="CF259" s="2"/>
      <c r="CG259" s="13"/>
      <c r="CH259" s="10"/>
    </row>
    <row r="260" spans="80:86" ht="14" x14ac:dyDescent="0.35">
      <c r="CB260" s="8"/>
      <c r="CC260" s="2"/>
      <c r="CD260" s="2"/>
      <c r="CE260" s="2"/>
      <c r="CF260" s="2"/>
      <c r="CG260" s="13"/>
      <c r="CH260" s="10"/>
    </row>
    <row r="261" spans="80:86" ht="14" x14ac:dyDescent="0.35">
      <c r="CB261" s="8"/>
      <c r="CC261" s="2"/>
      <c r="CD261" s="2"/>
      <c r="CE261" s="2"/>
      <c r="CF261" s="2"/>
      <c r="CG261" s="13"/>
      <c r="CH261" s="10"/>
    </row>
    <row r="262" spans="80:86" ht="14" x14ac:dyDescent="0.35">
      <c r="CB262" s="8"/>
      <c r="CC262" s="2"/>
      <c r="CD262" s="2"/>
      <c r="CE262" s="2"/>
      <c r="CF262" s="2"/>
      <c r="CG262" s="13"/>
      <c r="CH262" s="10"/>
    </row>
    <row r="263" spans="80:86" ht="14" x14ac:dyDescent="0.35">
      <c r="CB263" s="8"/>
      <c r="CC263" s="2"/>
      <c r="CD263" s="2"/>
      <c r="CE263" s="2"/>
      <c r="CF263" s="2"/>
      <c r="CG263" s="13"/>
      <c r="CH263" s="10"/>
    </row>
    <row r="264" spans="80:86" ht="14" x14ac:dyDescent="0.35">
      <c r="CB264" s="8"/>
      <c r="CC264" s="2"/>
      <c r="CD264" s="2"/>
      <c r="CE264" s="2"/>
      <c r="CF264" s="2"/>
      <c r="CG264" s="13"/>
      <c r="CH264" s="10"/>
    </row>
    <row r="265" spans="80:86" ht="14" x14ac:dyDescent="0.35">
      <c r="CB265" s="8"/>
      <c r="CC265" s="2"/>
      <c r="CD265" s="2"/>
      <c r="CE265" s="2"/>
      <c r="CF265" s="2"/>
      <c r="CG265" s="13"/>
      <c r="CH265" s="10"/>
    </row>
    <row r="266" spans="80:86" ht="14" x14ac:dyDescent="0.35">
      <c r="CB266" s="8"/>
      <c r="CC266" s="2"/>
      <c r="CD266" s="2"/>
      <c r="CE266" s="2"/>
      <c r="CF266" s="2"/>
      <c r="CG266" s="13"/>
      <c r="CH266" s="10"/>
    </row>
    <row r="267" spans="80:86" ht="14" x14ac:dyDescent="0.35">
      <c r="CB267" s="8"/>
      <c r="CC267" s="2"/>
      <c r="CD267" s="2"/>
      <c r="CE267" s="2"/>
      <c r="CF267" s="2"/>
      <c r="CG267" s="13"/>
      <c r="CH267" s="10"/>
    </row>
    <row r="268" spans="80:86" ht="14" x14ac:dyDescent="0.35">
      <c r="CB268" s="8"/>
      <c r="CC268" s="2"/>
      <c r="CD268" s="2"/>
      <c r="CE268" s="2"/>
      <c r="CF268" s="2"/>
      <c r="CG268" s="13"/>
      <c r="CH268" s="10"/>
    </row>
    <row r="269" spans="80:86" ht="14" x14ac:dyDescent="0.35">
      <c r="CB269" s="8"/>
      <c r="CC269" s="2"/>
      <c r="CD269" s="2"/>
      <c r="CE269" s="2"/>
      <c r="CF269" s="2"/>
      <c r="CG269" s="13"/>
      <c r="CH269" s="10"/>
    </row>
    <row r="270" spans="80:86" ht="14" x14ac:dyDescent="0.35">
      <c r="CB270" s="8"/>
      <c r="CC270" s="2"/>
      <c r="CD270" s="2"/>
      <c r="CE270" s="2"/>
      <c r="CF270" s="2"/>
      <c r="CG270" s="13"/>
      <c r="CH270" s="10"/>
    </row>
    <row r="271" spans="80:86" ht="14" x14ac:dyDescent="0.35">
      <c r="CB271" s="8"/>
      <c r="CC271" s="2"/>
      <c r="CD271" s="2"/>
      <c r="CE271" s="2"/>
      <c r="CF271" s="2"/>
      <c r="CG271" s="13"/>
      <c r="CH271" s="10"/>
    </row>
    <row r="272" spans="80:86" ht="14" x14ac:dyDescent="0.35">
      <c r="CB272" s="8"/>
      <c r="CC272" s="2"/>
      <c r="CD272" s="2"/>
      <c r="CE272" s="2"/>
      <c r="CF272" s="2"/>
      <c r="CG272" s="13"/>
      <c r="CH272" s="10"/>
    </row>
    <row r="273" spans="80:86" ht="14" x14ac:dyDescent="0.35">
      <c r="CB273" s="8"/>
      <c r="CC273" s="2"/>
      <c r="CD273" s="2"/>
      <c r="CE273" s="2"/>
      <c r="CF273" s="2"/>
      <c r="CG273" s="13"/>
      <c r="CH273" s="10"/>
    </row>
    <row r="274" spans="80:86" ht="14" x14ac:dyDescent="0.35">
      <c r="CB274" s="8"/>
      <c r="CC274" s="2"/>
      <c r="CD274" s="2"/>
      <c r="CE274" s="2"/>
      <c r="CF274" s="2"/>
      <c r="CG274" s="13"/>
      <c r="CH274" s="10"/>
    </row>
    <row r="275" spans="80:86" ht="14" x14ac:dyDescent="0.35">
      <c r="CB275" s="8"/>
      <c r="CC275" s="2"/>
      <c r="CD275" s="2"/>
      <c r="CE275" s="2"/>
      <c r="CF275" s="2"/>
      <c r="CG275" s="13"/>
      <c r="CH275" s="10"/>
    </row>
    <row r="276" spans="80:86" ht="14" x14ac:dyDescent="0.35">
      <c r="CB276" s="8"/>
      <c r="CC276" s="2"/>
      <c r="CD276" s="2"/>
      <c r="CE276" s="2"/>
      <c r="CF276" s="2"/>
      <c r="CG276" s="13"/>
      <c r="CH276" s="10"/>
    </row>
    <row r="277" spans="80:86" ht="14" x14ac:dyDescent="0.35">
      <c r="CB277" s="8"/>
      <c r="CC277" s="2"/>
      <c r="CD277" s="2"/>
      <c r="CE277" s="2"/>
      <c r="CF277" s="2"/>
      <c r="CG277" s="13"/>
      <c r="CH277" s="10"/>
    </row>
    <row r="278" spans="80:86" ht="14" x14ac:dyDescent="0.35">
      <c r="CB278" s="8"/>
      <c r="CC278" s="2"/>
      <c r="CD278" s="2"/>
      <c r="CE278" s="2"/>
      <c r="CF278" s="2"/>
      <c r="CG278" s="13"/>
      <c r="CH278" s="10"/>
    </row>
    <row r="279" spans="80:86" ht="14" x14ac:dyDescent="0.35">
      <c r="CB279" s="8"/>
      <c r="CC279" s="2"/>
      <c r="CD279" s="2"/>
      <c r="CE279" s="2"/>
      <c r="CF279" s="2"/>
      <c r="CG279" s="13"/>
      <c r="CH279" s="10"/>
    </row>
    <row r="280" spans="80:86" ht="14" x14ac:dyDescent="0.35">
      <c r="CB280" s="8"/>
      <c r="CC280" s="2"/>
      <c r="CD280" s="2"/>
      <c r="CE280" s="2"/>
      <c r="CF280" s="2"/>
      <c r="CG280" s="13"/>
      <c r="CH280" s="10"/>
    </row>
    <row r="281" spans="80:86" ht="14" x14ac:dyDescent="0.35">
      <c r="CB281" s="8"/>
      <c r="CC281" s="2"/>
      <c r="CD281" s="2"/>
      <c r="CE281" s="2"/>
      <c r="CF281" s="2"/>
      <c r="CG281" s="13"/>
      <c r="CH281" s="10"/>
    </row>
    <row r="282" spans="80:86" ht="14" x14ac:dyDescent="0.35">
      <c r="CB282" s="8"/>
      <c r="CC282" s="2"/>
      <c r="CD282" s="2"/>
      <c r="CE282" s="2"/>
      <c r="CF282" s="2"/>
      <c r="CG282" s="13"/>
      <c r="CH282" s="10"/>
    </row>
    <row r="283" spans="80:86" ht="14" x14ac:dyDescent="0.35">
      <c r="CB283" s="8"/>
      <c r="CC283" s="2"/>
      <c r="CD283" s="2"/>
      <c r="CE283" s="2"/>
      <c r="CF283" s="2"/>
      <c r="CG283" s="13"/>
      <c r="CH283" s="10"/>
    </row>
    <row r="284" spans="80:86" ht="14" x14ac:dyDescent="0.35">
      <c r="CB284" s="8"/>
      <c r="CC284" s="2"/>
      <c r="CD284" s="2"/>
      <c r="CE284" s="2"/>
      <c r="CF284" s="2"/>
      <c r="CG284" s="13"/>
      <c r="CH284" s="10"/>
    </row>
    <row r="285" spans="80:86" ht="14" x14ac:dyDescent="0.35">
      <c r="CB285" s="8"/>
      <c r="CC285" s="2"/>
      <c r="CD285" s="2"/>
      <c r="CE285" s="2"/>
      <c r="CF285" s="2"/>
      <c r="CG285" s="13"/>
      <c r="CH285" s="10"/>
    </row>
    <row r="286" spans="80:86" ht="14" x14ac:dyDescent="0.35">
      <c r="CB286" s="8"/>
      <c r="CC286" s="2"/>
      <c r="CD286" s="2"/>
      <c r="CE286" s="2"/>
      <c r="CF286" s="2"/>
      <c r="CG286" s="13"/>
      <c r="CH286" s="10"/>
    </row>
    <row r="287" spans="80:86" ht="14" x14ac:dyDescent="0.35">
      <c r="CB287" s="8"/>
      <c r="CC287" s="2"/>
      <c r="CD287" s="2"/>
      <c r="CE287" s="2"/>
      <c r="CF287" s="2"/>
      <c r="CG287" s="13"/>
      <c r="CH287" s="10"/>
    </row>
    <row r="288" spans="80:86" ht="14" x14ac:dyDescent="0.35">
      <c r="CB288" s="8"/>
      <c r="CC288" s="2"/>
      <c r="CD288" s="2"/>
      <c r="CE288" s="2"/>
      <c r="CF288" s="2"/>
      <c r="CG288" s="13"/>
      <c r="CH288" s="10"/>
    </row>
    <row r="289" spans="80:86" ht="14" x14ac:dyDescent="0.35">
      <c r="CB289" s="8"/>
      <c r="CC289" s="2"/>
      <c r="CD289" s="2"/>
      <c r="CE289" s="2"/>
      <c r="CF289" s="2"/>
      <c r="CG289" s="13"/>
      <c r="CH289" s="10"/>
    </row>
    <row r="290" spans="80:86" ht="14" x14ac:dyDescent="0.35">
      <c r="CB290" s="8"/>
      <c r="CC290" s="2"/>
      <c r="CD290" s="2"/>
      <c r="CE290" s="2"/>
      <c r="CF290" s="2"/>
      <c r="CG290" s="13"/>
      <c r="CH290" s="10"/>
    </row>
    <row r="291" spans="80:86" ht="14" x14ac:dyDescent="0.35">
      <c r="CB291" s="8"/>
      <c r="CC291" s="2"/>
      <c r="CD291" s="2"/>
      <c r="CE291" s="2"/>
      <c r="CF291" s="2"/>
      <c r="CG291" s="13"/>
      <c r="CH291" s="10"/>
    </row>
    <row r="292" spans="80:86" ht="14" x14ac:dyDescent="0.35">
      <c r="CB292" s="8"/>
      <c r="CC292" s="2"/>
      <c r="CD292" s="2"/>
      <c r="CE292" s="2"/>
      <c r="CF292" s="2"/>
      <c r="CG292" s="13"/>
      <c r="CH292" s="10"/>
    </row>
    <row r="293" spans="80:86" ht="14" x14ac:dyDescent="0.35">
      <c r="CB293" s="8"/>
      <c r="CC293" s="2"/>
      <c r="CD293" s="2"/>
      <c r="CE293" s="2"/>
      <c r="CF293" s="2"/>
      <c r="CG293" s="13"/>
      <c r="CH293" s="10"/>
    </row>
    <row r="294" spans="80:86" ht="14" x14ac:dyDescent="0.35">
      <c r="CB294" s="8"/>
      <c r="CC294" s="2"/>
      <c r="CD294" s="2"/>
      <c r="CE294" s="2"/>
      <c r="CF294" s="2"/>
      <c r="CG294" s="13"/>
      <c r="CH294" s="10"/>
    </row>
    <row r="295" spans="80:86" ht="14" x14ac:dyDescent="0.35">
      <c r="CB295" s="8"/>
      <c r="CC295" s="2"/>
      <c r="CD295" s="2"/>
      <c r="CE295" s="2"/>
      <c r="CF295" s="2"/>
      <c r="CG295" s="13"/>
      <c r="CH295" s="10"/>
    </row>
    <row r="296" spans="80:86" ht="14" x14ac:dyDescent="0.35">
      <c r="CB296" s="8"/>
      <c r="CC296" s="2"/>
      <c r="CD296" s="2"/>
      <c r="CE296" s="2"/>
      <c r="CF296" s="2"/>
      <c r="CG296" s="13"/>
      <c r="CH296" s="10"/>
    </row>
    <row r="297" spans="80:86" ht="14" x14ac:dyDescent="0.35">
      <c r="CB297" s="8"/>
      <c r="CC297" s="2"/>
      <c r="CD297" s="2"/>
      <c r="CE297" s="2"/>
      <c r="CF297" s="2"/>
      <c r="CG297" s="13"/>
      <c r="CH297" s="10"/>
    </row>
    <row r="298" spans="80:86" ht="14" x14ac:dyDescent="0.35">
      <c r="CB298" s="8"/>
      <c r="CC298" s="2"/>
      <c r="CD298" s="2"/>
      <c r="CE298" s="2"/>
      <c r="CF298" s="2"/>
      <c r="CG298" s="13"/>
      <c r="CH298" s="10"/>
    </row>
    <row r="299" spans="80:86" ht="14" x14ac:dyDescent="0.35">
      <c r="CB299" s="8"/>
      <c r="CC299" s="2"/>
      <c r="CD299" s="2"/>
      <c r="CE299" s="2"/>
      <c r="CF299" s="2"/>
      <c r="CG299" s="13"/>
      <c r="CH299" s="10"/>
    </row>
    <row r="300" spans="80:86" ht="14" x14ac:dyDescent="0.35">
      <c r="CB300" s="8"/>
      <c r="CC300" s="2"/>
      <c r="CD300" s="2"/>
      <c r="CE300" s="2"/>
      <c r="CF300" s="2"/>
      <c r="CG300" s="13"/>
      <c r="CH300" s="10"/>
    </row>
    <row r="301" spans="80:86" ht="14" x14ac:dyDescent="0.35">
      <c r="CB301" s="8"/>
      <c r="CC301" s="2"/>
      <c r="CD301" s="2"/>
      <c r="CE301" s="2"/>
      <c r="CF301" s="2"/>
      <c r="CG301" s="13"/>
      <c r="CH301" s="10"/>
    </row>
    <row r="302" spans="80:86" ht="14" x14ac:dyDescent="0.35">
      <c r="CB302" s="8"/>
      <c r="CC302" s="2"/>
      <c r="CD302" s="2"/>
      <c r="CE302" s="2"/>
      <c r="CF302" s="2"/>
      <c r="CG302" s="13"/>
      <c r="CH302" s="10"/>
    </row>
    <row r="303" spans="80:86" ht="14" x14ac:dyDescent="0.35">
      <c r="CB303" s="8"/>
      <c r="CC303" s="2"/>
      <c r="CD303" s="2"/>
      <c r="CE303" s="2"/>
      <c r="CF303" s="2"/>
      <c r="CG303" s="13"/>
      <c r="CH303" s="10"/>
    </row>
    <row r="304" spans="80:86" ht="14" x14ac:dyDescent="0.35">
      <c r="CB304" s="8"/>
      <c r="CC304" s="2"/>
      <c r="CD304" s="2"/>
      <c r="CE304" s="2"/>
      <c r="CF304" s="2"/>
      <c r="CG304" s="13"/>
      <c r="CH304" s="10"/>
    </row>
    <row r="305" spans="80:86" ht="14" x14ac:dyDescent="0.35">
      <c r="CB305" s="8"/>
      <c r="CC305" s="2"/>
      <c r="CD305" s="2"/>
      <c r="CE305" s="2"/>
      <c r="CF305" s="2"/>
      <c r="CG305" s="13"/>
      <c r="CH305" s="10"/>
    </row>
    <row r="306" spans="80:86" ht="14" x14ac:dyDescent="0.35">
      <c r="CB306" s="8"/>
      <c r="CC306" s="2"/>
      <c r="CD306" s="2"/>
      <c r="CE306" s="2"/>
      <c r="CF306" s="2"/>
      <c r="CG306" s="13"/>
      <c r="CH306" s="10"/>
    </row>
    <row r="307" spans="80:86" ht="14" x14ac:dyDescent="0.35">
      <c r="CB307" s="8"/>
      <c r="CC307" s="2"/>
      <c r="CD307" s="2"/>
      <c r="CE307" s="2"/>
      <c r="CF307" s="2"/>
      <c r="CG307" s="13"/>
      <c r="CH307" s="10"/>
    </row>
    <row r="308" spans="80:86" ht="14" x14ac:dyDescent="0.35">
      <c r="CB308" s="8"/>
      <c r="CC308" s="2"/>
      <c r="CD308" s="2"/>
      <c r="CE308" s="2"/>
      <c r="CF308" s="2"/>
      <c r="CG308" s="13"/>
      <c r="CH308" s="10"/>
    </row>
    <row r="309" spans="80:86" ht="14" x14ac:dyDescent="0.35">
      <c r="CB309" s="8"/>
      <c r="CC309" s="2"/>
      <c r="CD309" s="2"/>
      <c r="CE309" s="2"/>
      <c r="CF309" s="2"/>
      <c r="CG309" s="13"/>
      <c r="CH309" s="10"/>
    </row>
    <row r="310" spans="80:86" ht="14" x14ac:dyDescent="0.35">
      <c r="CB310" s="8"/>
      <c r="CC310" s="2"/>
      <c r="CD310" s="2"/>
      <c r="CE310" s="2"/>
      <c r="CF310" s="2"/>
      <c r="CG310" s="13"/>
      <c r="CH310" s="10"/>
    </row>
    <row r="311" spans="80:86" ht="14" x14ac:dyDescent="0.35">
      <c r="CB311" s="8"/>
      <c r="CC311" s="2"/>
      <c r="CD311" s="2"/>
      <c r="CE311" s="2"/>
      <c r="CF311" s="2"/>
      <c r="CG311" s="13"/>
      <c r="CH311" s="10"/>
    </row>
    <row r="312" spans="80:86" ht="14" x14ac:dyDescent="0.35">
      <c r="CB312" s="8"/>
      <c r="CC312" s="2"/>
      <c r="CD312" s="2"/>
      <c r="CE312" s="2"/>
      <c r="CF312" s="2"/>
      <c r="CG312" s="13"/>
      <c r="CH312" s="10"/>
    </row>
    <row r="313" spans="80:86" ht="14" x14ac:dyDescent="0.35">
      <c r="CB313" s="8"/>
      <c r="CC313" s="2"/>
      <c r="CD313" s="2"/>
      <c r="CE313" s="2"/>
      <c r="CF313" s="2"/>
      <c r="CG313" s="13"/>
      <c r="CH313" s="10"/>
    </row>
    <row r="314" spans="80:86" ht="14" x14ac:dyDescent="0.35">
      <c r="CB314" s="8"/>
      <c r="CC314" s="2"/>
      <c r="CD314" s="2"/>
      <c r="CE314" s="2"/>
      <c r="CF314" s="2"/>
      <c r="CG314" s="13"/>
      <c r="CH314" s="10"/>
    </row>
    <row r="315" spans="80:86" ht="14" x14ac:dyDescent="0.35">
      <c r="CB315" s="8"/>
      <c r="CC315" s="2"/>
      <c r="CD315" s="2"/>
      <c r="CE315" s="2"/>
      <c r="CF315" s="2"/>
      <c r="CG315" s="13"/>
      <c r="CH315" s="10"/>
    </row>
    <row r="316" spans="80:86" ht="14" x14ac:dyDescent="0.35">
      <c r="CB316" s="8"/>
      <c r="CC316" s="2"/>
      <c r="CD316" s="2"/>
      <c r="CE316" s="2"/>
      <c r="CF316" s="2"/>
      <c r="CG316" s="13"/>
      <c r="CH316" s="10"/>
    </row>
    <row r="317" spans="80:86" ht="14" x14ac:dyDescent="0.35">
      <c r="CB317" s="8"/>
      <c r="CC317" s="2"/>
      <c r="CD317" s="2"/>
      <c r="CE317" s="2"/>
      <c r="CF317" s="2"/>
      <c r="CG317" s="13"/>
      <c r="CH317" s="10"/>
    </row>
    <row r="318" spans="80:86" ht="14" x14ac:dyDescent="0.35">
      <c r="CB318" s="8"/>
      <c r="CC318" s="2"/>
      <c r="CD318" s="2"/>
      <c r="CE318" s="2"/>
      <c r="CF318" s="2"/>
      <c r="CG318" s="13"/>
      <c r="CH318" s="10"/>
    </row>
    <row r="319" spans="80:86" ht="14" x14ac:dyDescent="0.35">
      <c r="CB319" s="8"/>
      <c r="CC319" s="2"/>
      <c r="CD319" s="2"/>
      <c r="CE319" s="2"/>
      <c r="CF319" s="2"/>
      <c r="CG319" s="13"/>
      <c r="CH319" s="10"/>
    </row>
    <row r="320" spans="80:86" ht="14" x14ac:dyDescent="0.35">
      <c r="CB320" s="8"/>
      <c r="CC320" s="2"/>
      <c r="CD320" s="2"/>
      <c r="CE320" s="2"/>
      <c r="CF320" s="2"/>
      <c r="CG320" s="13"/>
      <c r="CH320" s="10"/>
    </row>
    <row r="321" spans="80:86" ht="14" x14ac:dyDescent="0.35">
      <c r="CB321" s="8"/>
      <c r="CC321" s="2"/>
      <c r="CD321" s="2"/>
      <c r="CE321" s="2"/>
      <c r="CF321" s="2"/>
      <c r="CG321" s="13"/>
      <c r="CH321" s="10"/>
    </row>
    <row r="322" spans="80:86" ht="14" x14ac:dyDescent="0.35">
      <c r="CB322" s="8"/>
      <c r="CC322" s="2"/>
      <c r="CD322" s="2"/>
      <c r="CE322" s="2"/>
      <c r="CF322" s="2"/>
      <c r="CG322" s="13"/>
      <c r="CH322" s="10"/>
    </row>
    <row r="323" spans="80:86" ht="14" x14ac:dyDescent="0.35">
      <c r="CB323" s="8"/>
      <c r="CC323" s="2"/>
      <c r="CD323" s="2"/>
      <c r="CE323" s="2"/>
      <c r="CF323" s="2"/>
      <c r="CG323" s="13"/>
      <c r="CH323" s="10"/>
    </row>
    <row r="324" spans="80:86" ht="14" x14ac:dyDescent="0.35">
      <c r="CB324" s="8"/>
      <c r="CC324" s="2"/>
      <c r="CD324" s="2"/>
      <c r="CE324" s="2"/>
      <c r="CF324" s="2"/>
      <c r="CG324" s="13"/>
      <c r="CH324" s="10"/>
    </row>
    <row r="325" spans="80:86" ht="14" x14ac:dyDescent="0.35">
      <c r="CB325" s="8"/>
      <c r="CC325" s="2"/>
      <c r="CD325" s="2"/>
      <c r="CE325" s="2"/>
      <c r="CF325" s="2"/>
      <c r="CG325" s="13"/>
      <c r="CH325" s="10"/>
    </row>
    <row r="326" spans="80:86" ht="14" x14ac:dyDescent="0.35">
      <c r="CB326" s="8"/>
      <c r="CC326" s="2"/>
      <c r="CD326" s="2"/>
      <c r="CE326" s="2"/>
      <c r="CF326" s="2"/>
      <c r="CG326" s="13"/>
      <c r="CH326" s="10"/>
    </row>
    <row r="327" spans="80:86" ht="14" x14ac:dyDescent="0.35">
      <c r="CB327" s="8"/>
      <c r="CC327" s="2"/>
      <c r="CD327" s="2"/>
      <c r="CE327" s="2"/>
      <c r="CF327" s="2"/>
      <c r="CG327" s="13"/>
      <c r="CH327" s="10"/>
    </row>
    <row r="328" spans="80:86" ht="14" x14ac:dyDescent="0.35">
      <c r="CB328" s="8"/>
      <c r="CC328" s="2"/>
      <c r="CD328" s="2"/>
      <c r="CE328" s="2"/>
      <c r="CF328" s="2"/>
      <c r="CG328" s="13"/>
      <c r="CH328" s="10"/>
    </row>
    <row r="329" spans="80:86" ht="14" x14ac:dyDescent="0.35">
      <c r="CB329" s="8"/>
      <c r="CC329" s="2"/>
      <c r="CD329" s="2"/>
      <c r="CE329" s="2"/>
      <c r="CF329" s="2"/>
      <c r="CG329" s="13"/>
      <c r="CH329" s="10"/>
    </row>
    <row r="330" spans="80:86" ht="14" x14ac:dyDescent="0.35">
      <c r="CB330" s="8"/>
      <c r="CC330" s="2"/>
      <c r="CD330" s="2"/>
      <c r="CE330" s="2"/>
      <c r="CF330" s="2"/>
      <c r="CG330" s="13"/>
      <c r="CH330" s="10"/>
    </row>
    <row r="331" spans="80:86" ht="14" x14ac:dyDescent="0.35">
      <c r="CB331" s="8"/>
      <c r="CC331" s="2"/>
      <c r="CD331" s="2"/>
      <c r="CE331" s="2"/>
      <c r="CF331" s="2"/>
      <c r="CG331" s="13"/>
      <c r="CH331" s="10"/>
    </row>
    <row r="332" spans="80:86" ht="14" x14ac:dyDescent="0.35">
      <c r="CB332" s="8"/>
      <c r="CC332" s="2"/>
      <c r="CD332" s="2"/>
      <c r="CE332" s="2"/>
      <c r="CF332" s="2"/>
      <c r="CG332" s="13"/>
      <c r="CH332" s="10"/>
    </row>
    <row r="333" spans="80:86" ht="14" x14ac:dyDescent="0.35">
      <c r="CB333" s="8"/>
      <c r="CC333" s="2"/>
      <c r="CD333" s="2"/>
      <c r="CE333" s="2"/>
      <c r="CF333" s="2"/>
      <c r="CG333" s="13"/>
      <c r="CH333" s="10"/>
    </row>
    <row r="334" spans="80:86" ht="14" x14ac:dyDescent="0.35">
      <c r="CB334" s="8"/>
      <c r="CC334" s="2"/>
      <c r="CD334" s="2"/>
      <c r="CE334" s="2"/>
      <c r="CF334" s="2"/>
      <c r="CG334" s="13"/>
      <c r="CH334" s="10"/>
    </row>
    <row r="335" spans="80:86" ht="14" x14ac:dyDescent="0.35">
      <c r="CB335" s="8"/>
      <c r="CC335" s="2"/>
      <c r="CD335" s="2"/>
      <c r="CE335" s="2"/>
      <c r="CF335" s="2"/>
      <c r="CG335" s="13"/>
      <c r="CH335" s="10"/>
    </row>
    <row r="336" spans="80:86" ht="14" x14ac:dyDescent="0.35">
      <c r="CB336" s="8"/>
      <c r="CC336" s="2"/>
      <c r="CD336" s="2"/>
      <c r="CE336" s="2"/>
      <c r="CF336" s="2"/>
      <c r="CG336" s="13"/>
      <c r="CH336" s="10"/>
    </row>
    <row r="337" spans="80:86" ht="14" x14ac:dyDescent="0.35">
      <c r="CB337" s="8"/>
      <c r="CC337" s="2"/>
      <c r="CD337" s="2"/>
      <c r="CE337" s="2"/>
      <c r="CF337" s="2"/>
      <c r="CG337" s="13"/>
      <c r="CH337" s="10"/>
    </row>
    <row r="338" spans="80:86" ht="14" x14ac:dyDescent="0.35">
      <c r="CB338" s="8"/>
      <c r="CC338" s="2"/>
      <c r="CD338" s="2"/>
      <c r="CE338" s="2"/>
      <c r="CF338" s="2"/>
      <c r="CG338" s="13"/>
      <c r="CH338" s="10"/>
    </row>
    <row r="339" spans="80:86" ht="14" x14ac:dyDescent="0.35">
      <c r="CB339" s="8"/>
      <c r="CC339" s="2"/>
      <c r="CD339" s="2"/>
      <c r="CE339" s="2"/>
      <c r="CF339" s="2"/>
      <c r="CG339" s="13"/>
      <c r="CH339" s="10"/>
    </row>
    <row r="340" spans="80:86" ht="14" x14ac:dyDescent="0.35">
      <c r="CB340" s="8"/>
      <c r="CC340" s="2"/>
      <c r="CD340" s="2"/>
      <c r="CE340" s="2"/>
      <c r="CF340" s="2"/>
      <c r="CG340" s="13"/>
      <c r="CH340" s="10"/>
    </row>
    <row r="341" spans="80:86" ht="14" x14ac:dyDescent="0.35">
      <c r="CB341" s="8"/>
      <c r="CC341" s="2"/>
      <c r="CD341" s="2"/>
      <c r="CE341" s="2"/>
      <c r="CF341" s="2"/>
      <c r="CG341" s="13"/>
      <c r="CH341" s="10"/>
    </row>
    <row r="342" spans="80:86" ht="14" x14ac:dyDescent="0.35">
      <c r="CB342" s="8"/>
      <c r="CC342" s="2"/>
      <c r="CD342" s="2"/>
      <c r="CE342" s="2"/>
      <c r="CF342" s="2"/>
      <c r="CG342" s="13"/>
      <c r="CH342" s="10"/>
    </row>
    <row r="343" spans="80:86" ht="14" x14ac:dyDescent="0.35">
      <c r="CB343" s="8"/>
      <c r="CC343" s="2"/>
      <c r="CD343" s="2"/>
      <c r="CE343" s="2"/>
      <c r="CF343" s="2"/>
      <c r="CG343" s="13"/>
      <c r="CH343" s="10"/>
    </row>
    <row r="344" spans="80:86" ht="14" x14ac:dyDescent="0.35">
      <c r="CB344" s="8"/>
      <c r="CC344" s="2"/>
      <c r="CD344" s="2"/>
      <c r="CE344" s="2"/>
      <c r="CF344" s="2"/>
      <c r="CG344" s="13"/>
      <c r="CH344" s="10"/>
    </row>
    <row r="345" spans="80:86" ht="14" x14ac:dyDescent="0.35">
      <c r="CB345" s="8"/>
      <c r="CC345" s="2"/>
      <c r="CD345" s="2"/>
      <c r="CE345" s="2"/>
      <c r="CF345" s="2"/>
      <c r="CG345" s="13"/>
      <c r="CH345" s="10"/>
    </row>
    <row r="346" spans="80:86" ht="14" x14ac:dyDescent="0.35">
      <c r="CB346" s="8"/>
      <c r="CC346" s="2"/>
      <c r="CD346" s="2"/>
      <c r="CE346" s="2"/>
      <c r="CF346" s="2"/>
      <c r="CG346" s="13"/>
      <c r="CH346" s="10"/>
    </row>
    <row r="347" spans="80:86" ht="14" x14ac:dyDescent="0.35">
      <c r="CB347" s="8"/>
      <c r="CC347" s="2"/>
      <c r="CD347" s="2"/>
      <c r="CE347" s="2"/>
      <c r="CF347" s="2"/>
      <c r="CG347" s="13"/>
      <c r="CH347" s="10"/>
    </row>
    <row r="348" spans="80:86" ht="14" x14ac:dyDescent="0.35">
      <c r="CB348" s="8"/>
      <c r="CC348" s="2"/>
      <c r="CD348" s="2"/>
      <c r="CE348" s="2"/>
      <c r="CF348" s="2"/>
      <c r="CG348" s="13"/>
      <c r="CH348" s="10"/>
    </row>
    <row r="349" spans="80:86" ht="14" x14ac:dyDescent="0.35">
      <c r="CB349" s="8"/>
      <c r="CC349" s="2"/>
      <c r="CD349" s="2"/>
      <c r="CE349" s="2"/>
      <c r="CF349" s="2"/>
      <c r="CG349" s="13"/>
      <c r="CH349" s="10"/>
    </row>
    <row r="350" spans="80:86" ht="14" x14ac:dyDescent="0.35">
      <c r="CB350" s="8"/>
      <c r="CC350" s="2"/>
      <c r="CD350" s="2"/>
      <c r="CE350" s="2"/>
      <c r="CF350" s="2"/>
      <c r="CG350" s="13"/>
      <c r="CH350" s="10"/>
    </row>
    <row r="351" spans="80:86" ht="14" x14ac:dyDescent="0.35">
      <c r="CB351" s="8"/>
      <c r="CC351" s="2"/>
      <c r="CD351" s="2"/>
      <c r="CE351" s="2"/>
      <c r="CF351" s="2"/>
      <c r="CG351" s="13"/>
      <c r="CH351" s="10"/>
    </row>
    <row r="352" spans="80:86" ht="14" x14ac:dyDescent="0.35">
      <c r="CB352" s="8"/>
      <c r="CC352" s="2"/>
      <c r="CD352" s="2"/>
      <c r="CE352" s="2"/>
      <c r="CF352" s="2"/>
      <c r="CG352" s="13"/>
      <c r="CH352" s="10"/>
    </row>
    <row r="353" spans="80:86" ht="14" x14ac:dyDescent="0.35">
      <c r="CB353" s="8"/>
      <c r="CC353" s="2"/>
      <c r="CD353" s="2"/>
      <c r="CE353" s="2"/>
      <c r="CF353" s="2"/>
      <c r="CG353" s="13"/>
      <c r="CH353" s="10"/>
    </row>
    <row r="354" spans="80:86" ht="14" x14ac:dyDescent="0.35">
      <c r="CB354" s="8"/>
      <c r="CC354" s="2"/>
      <c r="CD354" s="2"/>
      <c r="CE354" s="2"/>
      <c r="CF354" s="2"/>
      <c r="CG354" s="13"/>
      <c r="CH354" s="10"/>
    </row>
    <row r="355" spans="80:86" ht="14" x14ac:dyDescent="0.35">
      <c r="CB355" s="8"/>
      <c r="CC355" s="2"/>
      <c r="CD355" s="2"/>
      <c r="CE355" s="2"/>
      <c r="CF355" s="2"/>
      <c r="CG355" s="13"/>
      <c r="CH355" s="10"/>
    </row>
    <row r="356" spans="80:86" ht="14" x14ac:dyDescent="0.35">
      <c r="CB356" s="8"/>
      <c r="CC356" s="2"/>
      <c r="CD356" s="2"/>
      <c r="CE356" s="2"/>
      <c r="CF356" s="2"/>
      <c r="CG356" s="13"/>
      <c r="CH356" s="10"/>
    </row>
    <row r="357" spans="80:86" ht="14" x14ac:dyDescent="0.35">
      <c r="CB357" s="8"/>
      <c r="CC357" s="2"/>
      <c r="CD357" s="2"/>
      <c r="CE357" s="2"/>
      <c r="CF357" s="2"/>
      <c r="CG357" s="13"/>
      <c r="CH357" s="10"/>
    </row>
    <row r="358" spans="80:86" ht="14" x14ac:dyDescent="0.35">
      <c r="CB358" s="8"/>
      <c r="CC358" s="2"/>
      <c r="CD358" s="2"/>
      <c r="CE358" s="2"/>
      <c r="CF358" s="2"/>
      <c r="CG358" s="13"/>
      <c r="CH358" s="10"/>
    </row>
    <row r="359" spans="80:86" ht="14" x14ac:dyDescent="0.35">
      <c r="CB359" s="8"/>
      <c r="CC359" s="2"/>
      <c r="CD359" s="2"/>
      <c r="CE359" s="2"/>
      <c r="CF359" s="2"/>
      <c r="CG359" s="13"/>
      <c r="CH359" s="10"/>
    </row>
    <row r="360" spans="80:86" ht="14" x14ac:dyDescent="0.35">
      <c r="CB360" s="8"/>
      <c r="CC360" s="2"/>
      <c r="CD360" s="2"/>
      <c r="CE360" s="2"/>
      <c r="CF360" s="2"/>
      <c r="CG360" s="13"/>
      <c r="CH360" s="10"/>
    </row>
    <row r="361" spans="80:86" ht="14" x14ac:dyDescent="0.35">
      <c r="CB361" s="8"/>
      <c r="CC361" s="2"/>
      <c r="CD361" s="2"/>
      <c r="CE361" s="2"/>
      <c r="CF361" s="2"/>
      <c r="CG361" s="13"/>
      <c r="CH361" s="10"/>
    </row>
    <row r="362" spans="80:86" ht="14" x14ac:dyDescent="0.35">
      <c r="CB362" s="8"/>
      <c r="CC362" s="2"/>
      <c r="CD362" s="2"/>
      <c r="CE362" s="2"/>
      <c r="CF362" s="2"/>
      <c r="CG362" s="13"/>
      <c r="CH362" s="10"/>
    </row>
    <row r="363" spans="80:86" ht="14" x14ac:dyDescent="0.35">
      <c r="CB363" s="8"/>
      <c r="CC363" s="2"/>
      <c r="CD363" s="2"/>
      <c r="CE363" s="2"/>
      <c r="CF363" s="2"/>
      <c r="CG363" s="13"/>
      <c r="CH363" s="10"/>
    </row>
    <row r="364" spans="80:86" ht="14" x14ac:dyDescent="0.35">
      <c r="CB364" s="8"/>
      <c r="CC364" s="2"/>
      <c r="CD364" s="2"/>
      <c r="CE364" s="2"/>
      <c r="CF364" s="2"/>
      <c r="CG364" s="13"/>
      <c r="CH364" s="10"/>
    </row>
    <row r="365" spans="80:86" ht="14" x14ac:dyDescent="0.35">
      <c r="CB365" s="8"/>
      <c r="CC365" s="2"/>
      <c r="CD365" s="2"/>
      <c r="CE365" s="2"/>
      <c r="CF365" s="2"/>
      <c r="CG365" s="13"/>
      <c r="CH365" s="10"/>
    </row>
    <row r="366" spans="80:86" ht="14" x14ac:dyDescent="0.35">
      <c r="CB366" s="8"/>
      <c r="CC366" s="2"/>
      <c r="CD366" s="2"/>
      <c r="CE366" s="2"/>
      <c r="CF366" s="2"/>
      <c r="CG366" s="13"/>
      <c r="CH366" s="10"/>
    </row>
    <row r="367" spans="80:86" ht="14" x14ac:dyDescent="0.35">
      <c r="CB367" s="8"/>
      <c r="CC367" s="2"/>
      <c r="CD367" s="2"/>
      <c r="CE367" s="2"/>
      <c r="CF367" s="2"/>
      <c r="CG367" s="13"/>
      <c r="CH367" s="10"/>
    </row>
    <row r="368" spans="80:86" ht="14" x14ac:dyDescent="0.35">
      <c r="CB368" s="8"/>
      <c r="CC368" s="2"/>
      <c r="CD368" s="2"/>
      <c r="CE368" s="2"/>
      <c r="CF368" s="2"/>
      <c r="CG368" s="13"/>
      <c r="CH368" s="10"/>
    </row>
    <row r="369" spans="80:86" ht="14" x14ac:dyDescent="0.35">
      <c r="CB369" s="8"/>
      <c r="CC369" s="2"/>
      <c r="CD369" s="2"/>
      <c r="CE369" s="2"/>
      <c r="CF369" s="2"/>
      <c r="CG369" s="13"/>
      <c r="CH369" s="10"/>
    </row>
    <row r="370" spans="80:86" ht="14" x14ac:dyDescent="0.35">
      <c r="CB370" s="8"/>
      <c r="CC370" s="2"/>
      <c r="CD370" s="2"/>
      <c r="CE370" s="2"/>
      <c r="CF370" s="2"/>
      <c r="CG370" s="13"/>
      <c r="CH370" s="10"/>
    </row>
    <row r="371" spans="80:86" ht="14" x14ac:dyDescent="0.35">
      <c r="CB371" s="8"/>
      <c r="CC371" s="2"/>
      <c r="CD371" s="2"/>
      <c r="CE371" s="2"/>
      <c r="CF371" s="2"/>
      <c r="CG371" s="13"/>
      <c r="CH371" s="10"/>
    </row>
    <row r="372" spans="80:86" ht="14" x14ac:dyDescent="0.35">
      <c r="CB372" s="8"/>
      <c r="CC372" s="2"/>
      <c r="CD372" s="2"/>
      <c r="CE372" s="2"/>
      <c r="CF372" s="2"/>
      <c r="CG372" s="13"/>
      <c r="CH372" s="10"/>
    </row>
    <row r="373" spans="80:86" ht="14" x14ac:dyDescent="0.35">
      <c r="CB373" s="8"/>
      <c r="CC373" s="2"/>
      <c r="CD373" s="2"/>
      <c r="CE373" s="2"/>
      <c r="CF373" s="2"/>
      <c r="CG373" s="13"/>
      <c r="CH373" s="10"/>
    </row>
    <row r="374" spans="80:86" ht="14" x14ac:dyDescent="0.35">
      <c r="CB374" s="8"/>
      <c r="CC374" s="2"/>
      <c r="CD374" s="2"/>
      <c r="CE374" s="2"/>
      <c r="CF374" s="2"/>
      <c r="CG374" s="13"/>
      <c r="CH374" s="10"/>
    </row>
    <row r="375" spans="80:86" ht="14" x14ac:dyDescent="0.35">
      <c r="CB375" s="8"/>
      <c r="CC375" s="2"/>
      <c r="CD375" s="2"/>
      <c r="CE375" s="2"/>
      <c r="CF375" s="2"/>
      <c r="CG375" s="13"/>
      <c r="CH375" s="10"/>
    </row>
    <row r="376" spans="80:86" ht="14" x14ac:dyDescent="0.35">
      <c r="CB376" s="8"/>
      <c r="CC376" s="2"/>
      <c r="CD376" s="2"/>
      <c r="CE376" s="2"/>
      <c r="CF376" s="2"/>
      <c r="CG376" s="13"/>
      <c r="CH376" s="10"/>
    </row>
    <row r="377" spans="80:86" ht="14" x14ac:dyDescent="0.35">
      <c r="CB377" s="8"/>
      <c r="CC377" s="2"/>
      <c r="CD377" s="2"/>
      <c r="CE377" s="2"/>
      <c r="CF377" s="2"/>
      <c r="CG377" s="13"/>
      <c r="CH377" s="10"/>
    </row>
    <row r="378" spans="80:86" ht="14" x14ac:dyDescent="0.35">
      <c r="CB378" s="8"/>
      <c r="CC378" s="2"/>
      <c r="CD378" s="2"/>
      <c r="CE378" s="2"/>
      <c r="CF378" s="2"/>
      <c r="CG378" s="13"/>
      <c r="CH378" s="10"/>
    </row>
    <row r="379" spans="80:86" ht="14" x14ac:dyDescent="0.35">
      <c r="CB379" s="8"/>
      <c r="CC379" s="2"/>
      <c r="CD379" s="2"/>
      <c r="CE379" s="2"/>
      <c r="CF379" s="2"/>
      <c r="CG379" s="13"/>
      <c r="CH379" s="10"/>
    </row>
    <row r="380" spans="80:86" ht="14" x14ac:dyDescent="0.35">
      <c r="CB380" s="8"/>
      <c r="CC380" s="2"/>
      <c r="CD380" s="2"/>
      <c r="CE380" s="2"/>
      <c r="CF380" s="2"/>
      <c r="CG380" s="13"/>
      <c r="CH380" s="10"/>
    </row>
    <row r="381" spans="80:86" ht="14" x14ac:dyDescent="0.35">
      <c r="CB381" s="8"/>
      <c r="CC381" s="2"/>
      <c r="CD381" s="2"/>
      <c r="CE381" s="2"/>
      <c r="CF381" s="2"/>
      <c r="CG381" s="13"/>
      <c r="CH381" s="10"/>
    </row>
    <row r="382" spans="80:86" ht="14" x14ac:dyDescent="0.35">
      <c r="CB382" s="8"/>
      <c r="CC382" s="2"/>
      <c r="CD382" s="2"/>
      <c r="CE382" s="2"/>
      <c r="CF382" s="2"/>
      <c r="CG382" s="13"/>
      <c r="CH382" s="10"/>
    </row>
    <row r="383" spans="80:86" ht="14" x14ac:dyDescent="0.35">
      <c r="CB383" s="8"/>
      <c r="CC383" s="2"/>
      <c r="CD383" s="2"/>
      <c r="CE383" s="2"/>
      <c r="CF383" s="2"/>
      <c r="CG383" s="13"/>
      <c r="CH383" s="10"/>
    </row>
    <row r="384" spans="80:86" ht="14" x14ac:dyDescent="0.35">
      <c r="CB384" s="8"/>
      <c r="CC384" s="2"/>
      <c r="CD384" s="2"/>
      <c r="CE384" s="2"/>
      <c r="CF384" s="2"/>
      <c r="CG384" s="13"/>
      <c r="CH384" s="10"/>
    </row>
    <row r="385" spans="80:86" ht="14" x14ac:dyDescent="0.35">
      <c r="CB385" s="8"/>
      <c r="CC385" s="2"/>
      <c r="CD385" s="2"/>
      <c r="CE385" s="2"/>
      <c r="CF385" s="2"/>
      <c r="CG385" s="13"/>
      <c r="CH385" s="10"/>
    </row>
    <row r="386" spans="80:86" ht="14" x14ac:dyDescent="0.35">
      <c r="CB386" s="8"/>
      <c r="CC386" s="2"/>
      <c r="CD386" s="2"/>
      <c r="CE386" s="2"/>
      <c r="CF386" s="2"/>
      <c r="CG386" s="13"/>
      <c r="CH386" s="10"/>
    </row>
    <row r="387" spans="80:86" ht="14" x14ac:dyDescent="0.35">
      <c r="CB387" s="8"/>
      <c r="CC387" s="2"/>
      <c r="CD387" s="2"/>
      <c r="CE387" s="2"/>
      <c r="CF387" s="2"/>
      <c r="CG387" s="13"/>
      <c r="CH387" s="10"/>
    </row>
    <row r="388" spans="80:86" ht="14" x14ac:dyDescent="0.35">
      <c r="CB388" s="8"/>
      <c r="CC388" s="2"/>
      <c r="CD388" s="2"/>
      <c r="CE388" s="2"/>
      <c r="CF388" s="2"/>
      <c r="CG388" s="13"/>
      <c r="CH388" s="10"/>
    </row>
    <row r="389" spans="80:86" ht="14" x14ac:dyDescent="0.35">
      <c r="CB389" s="8"/>
      <c r="CC389" s="2"/>
      <c r="CD389" s="2"/>
      <c r="CE389" s="2"/>
      <c r="CF389" s="2"/>
      <c r="CG389" s="13"/>
      <c r="CH389" s="10"/>
    </row>
    <row r="390" spans="80:86" ht="14" x14ac:dyDescent="0.35">
      <c r="CB390" s="8"/>
      <c r="CC390" s="2"/>
      <c r="CD390" s="2"/>
      <c r="CE390" s="2"/>
      <c r="CF390" s="2"/>
      <c r="CG390" s="13"/>
      <c r="CH390" s="10"/>
    </row>
    <row r="391" spans="80:86" ht="14" x14ac:dyDescent="0.35">
      <c r="CB391" s="8"/>
      <c r="CC391" s="2"/>
      <c r="CD391" s="2"/>
      <c r="CE391" s="2"/>
      <c r="CF391" s="2"/>
      <c r="CG391" s="13"/>
      <c r="CH391" s="10"/>
    </row>
    <row r="392" spans="80:86" ht="14" x14ac:dyDescent="0.35">
      <c r="CB392" s="8"/>
      <c r="CC392" s="2"/>
      <c r="CD392" s="2"/>
      <c r="CE392" s="2"/>
      <c r="CF392" s="2"/>
      <c r="CG392" s="13"/>
      <c r="CH392" s="10"/>
    </row>
    <row r="393" spans="80:86" ht="14" x14ac:dyDescent="0.35">
      <c r="CB393" s="8"/>
      <c r="CC393" s="2"/>
      <c r="CD393" s="2"/>
      <c r="CE393" s="2"/>
      <c r="CF393" s="2"/>
      <c r="CG393" s="13"/>
      <c r="CH393" s="10"/>
    </row>
    <row r="394" spans="80:86" ht="14" x14ac:dyDescent="0.35">
      <c r="CB394" s="8"/>
      <c r="CC394" s="2"/>
      <c r="CD394" s="2"/>
      <c r="CE394" s="2"/>
      <c r="CF394" s="2"/>
      <c r="CG394" s="13"/>
      <c r="CH394" s="10"/>
    </row>
    <row r="395" spans="80:86" ht="14" x14ac:dyDescent="0.35">
      <c r="CB395" s="8"/>
      <c r="CC395" s="2"/>
      <c r="CD395" s="2"/>
      <c r="CE395" s="2"/>
      <c r="CF395" s="2"/>
      <c r="CG395" s="13"/>
      <c r="CH395" s="10"/>
    </row>
    <row r="396" spans="80:86" ht="14" x14ac:dyDescent="0.35">
      <c r="CB396" s="8"/>
      <c r="CC396" s="2"/>
      <c r="CD396" s="2"/>
      <c r="CE396" s="2"/>
      <c r="CF396" s="2"/>
      <c r="CG396" s="13"/>
      <c r="CH396" s="10"/>
    </row>
    <row r="397" spans="80:86" ht="14" x14ac:dyDescent="0.35">
      <c r="CB397" s="8"/>
      <c r="CC397" s="2"/>
      <c r="CD397" s="2"/>
      <c r="CE397" s="2"/>
      <c r="CF397" s="2"/>
      <c r="CG397" s="13"/>
      <c r="CH397" s="10"/>
    </row>
    <row r="398" spans="80:86" ht="14" x14ac:dyDescent="0.35">
      <c r="CB398" s="8"/>
      <c r="CC398" s="2"/>
      <c r="CD398" s="2"/>
      <c r="CE398" s="2"/>
      <c r="CF398" s="2"/>
      <c r="CG398" s="13"/>
      <c r="CH398" s="10"/>
    </row>
    <row r="399" spans="80:86" ht="14" x14ac:dyDescent="0.35">
      <c r="CB399" s="8"/>
      <c r="CC399" s="2"/>
      <c r="CD399" s="2"/>
      <c r="CE399" s="2"/>
      <c r="CF399" s="2"/>
      <c r="CG399" s="13"/>
      <c r="CH399" s="10"/>
    </row>
    <row r="400" spans="80:86" ht="14" x14ac:dyDescent="0.35">
      <c r="CB400" s="8"/>
      <c r="CC400" s="2"/>
      <c r="CD400" s="2"/>
      <c r="CE400" s="2"/>
      <c r="CF400" s="2"/>
      <c r="CG400" s="13"/>
      <c r="CH400" s="10"/>
    </row>
    <row r="401" spans="80:86" ht="14" x14ac:dyDescent="0.35">
      <c r="CB401" s="8"/>
      <c r="CC401" s="2"/>
      <c r="CD401" s="2"/>
      <c r="CE401" s="2"/>
      <c r="CF401" s="2"/>
      <c r="CG401" s="13"/>
      <c r="CH401" s="10"/>
    </row>
    <row r="402" spans="80:86" ht="14" x14ac:dyDescent="0.35">
      <c r="CB402" s="8"/>
      <c r="CC402" s="2"/>
      <c r="CD402" s="2"/>
      <c r="CE402" s="2"/>
      <c r="CF402" s="2"/>
      <c r="CG402" s="13"/>
      <c r="CH402" s="10"/>
    </row>
    <row r="403" spans="80:86" ht="14" x14ac:dyDescent="0.35">
      <c r="CB403" s="8"/>
      <c r="CC403" s="2"/>
      <c r="CD403" s="2"/>
      <c r="CE403" s="2"/>
      <c r="CF403" s="2"/>
      <c r="CG403" s="13"/>
      <c r="CH403" s="10"/>
    </row>
    <row r="404" spans="80:86" ht="14" x14ac:dyDescent="0.35">
      <c r="CB404" s="8"/>
      <c r="CC404" s="2"/>
      <c r="CD404" s="2"/>
      <c r="CE404" s="2"/>
      <c r="CF404" s="2"/>
      <c r="CG404" s="13"/>
      <c r="CH404" s="10"/>
    </row>
    <row r="405" spans="80:86" ht="14" x14ac:dyDescent="0.35">
      <c r="CB405" s="8"/>
      <c r="CC405" s="2"/>
      <c r="CD405" s="2"/>
      <c r="CE405" s="2"/>
      <c r="CF405" s="2"/>
      <c r="CG405" s="13"/>
      <c r="CH405" s="10"/>
    </row>
    <row r="406" spans="80:86" ht="14" x14ac:dyDescent="0.35">
      <c r="CB406" s="8"/>
      <c r="CC406" s="2"/>
      <c r="CD406" s="2"/>
      <c r="CE406" s="2"/>
      <c r="CF406" s="2"/>
      <c r="CG406" s="13"/>
      <c r="CH406" s="10"/>
    </row>
    <row r="407" spans="80:86" ht="14" x14ac:dyDescent="0.35">
      <c r="CB407" s="8"/>
      <c r="CC407" s="2"/>
      <c r="CD407" s="2"/>
      <c r="CE407" s="2"/>
      <c r="CF407" s="2"/>
      <c r="CG407" s="13"/>
      <c r="CH407" s="10"/>
    </row>
    <row r="408" spans="80:86" ht="14" x14ac:dyDescent="0.35">
      <c r="CB408" s="8"/>
      <c r="CC408" s="2"/>
      <c r="CD408" s="2"/>
      <c r="CE408" s="2"/>
      <c r="CF408" s="2"/>
      <c r="CG408" s="13"/>
      <c r="CH408" s="10"/>
    </row>
    <row r="409" spans="80:86" ht="14" x14ac:dyDescent="0.35">
      <c r="CB409" s="8"/>
      <c r="CC409" s="2"/>
      <c r="CD409" s="2"/>
      <c r="CE409" s="2"/>
      <c r="CF409" s="2"/>
      <c r="CG409" s="13"/>
      <c r="CH409" s="10"/>
    </row>
    <row r="410" spans="80:86" ht="14" x14ac:dyDescent="0.35">
      <c r="CB410" s="8"/>
      <c r="CC410" s="2"/>
      <c r="CD410" s="2"/>
      <c r="CE410" s="2"/>
      <c r="CF410" s="2"/>
      <c r="CG410" s="13"/>
      <c r="CH410" s="10"/>
    </row>
    <row r="411" spans="80:86" ht="14" x14ac:dyDescent="0.35">
      <c r="CB411" s="8"/>
      <c r="CC411" s="2"/>
      <c r="CD411" s="2"/>
      <c r="CE411" s="2"/>
      <c r="CF411" s="2"/>
      <c r="CG411" s="13"/>
      <c r="CH411" s="10"/>
    </row>
    <row r="412" spans="80:86" ht="14" x14ac:dyDescent="0.35">
      <c r="CB412" s="8"/>
      <c r="CC412" s="2"/>
      <c r="CD412" s="2"/>
      <c r="CE412" s="2"/>
      <c r="CF412" s="2"/>
      <c r="CG412" s="13"/>
      <c r="CH412" s="10"/>
    </row>
    <row r="413" spans="80:86" ht="14" x14ac:dyDescent="0.35">
      <c r="CB413" s="8"/>
      <c r="CC413" s="2"/>
      <c r="CD413" s="2"/>
      <c r="CE413" s="2"/>
      <c r="CF413" s="2"/>
      <c r="CG413" s="13"/>
      <c r="CH413" s="10"/>
    </row>
    <row r="414" spans="80:86" ht="14" x14ac:dyDescent="0.35">
      <c r="CB414" s="8"/>
      <c r="CC414" s="2"/>
      <c r="CD414" s="2"/>
      <c r="CE414" s="2"/>
      <c r="CF414" s="2"/>
      <c r="CG414" s="13"/>
      <c r="CH414" s="10"/>
    </row>
    <row r="415" spans="80:86" ht="14" x14ac:dyDescent="0.35">
      <c r="CB415" s="8"/>
      <c r="CC415" s="2"/>
      <c r="CD415" s="2"/>
      <c r="CE415" s="2"/>
      <c r="CF415" s="2"/>
      <c r="CG415" s="13"/>
      <c r="CH415" s="10"/>
    </row>
    <row r="416" spans="80:86" ht="14" x14ac:dyDescent="0.35">
      <c r="CB416" s="8"/>
      <c r="CC416" s="2"/>
      <c r="CD416" s="2"/>
      <c r="CE416" s="2"/>
      <c r="CF416" s="2"/>
      <c r="CG416" s="13"/>
      <c r="CH416" s="10"/>
    </row>
    <row r="417" spans="80:86" ht="14" x14ac:dyDescent="0.35">
      <c r="CB417" s="8"/>
      <c r="CC417" s="2"/>
      <c r="CD417" s="2"/>
      <c r="CE417" s="2"/>
      <c r="CF417" s="2"/>
      <c r="CG417" s="13"/>
      <c r="CH417" s="10"/>
    </row>
    <row r="418" spans="80:86" ht="14" x14ac:dyDescent="0.35">
      <c r="CB418" s="8"/>
      <c r="CC418" s="2"/>
      <c r="CD418" s="2"/>
      <c r="CE418" s="2"/>
      <c r="CF418" s="2"/>
      <c r="CG418" s="13"/>
      <c r="CH418" s="10"/>
    </row>
    <row r="419" spans="80:86" ht="14" x14ac:dyDescent="0.35">
      <c r="CB419" s="8"/>
      <c r="CC419" s="2"/>
      <c r="CD419" s="2"/>
      <c r="CE419" s="2"/>
      <c r="CF419" s="2"/>
      <c r="CG419" s="13"/>
      <c r="CH419" s="10"/>
    </row>
    <row r="420" spans="80:86" ht="14" x14ac:dyDescent="0.35">
      <c r="CB420" s="8"/>
      <c r="CC420" s="2"/>
      <c r="CD420" s="2"/>
      <c r="CE420" s="2"/>
      <c r="CF420" s="2"/>
      <c r="CG420" s="13"/>
      <c r="CH420" s="10"/>
    </row>
    <row r="421" spans="80:86" ht="14" x14ac:dyDescent="0.35">
      <c r="CB421" s="8"/>
      <c r="CC421" s="2"/>
      <c r="CD421" s="2"/>
      <c r="CE421" s="2"/>
      <c r="CF421" s="2"/>
      <c r="CG421" s="13"/>
      <c r="CH421" s="10"/>
    </row>
    <row r="422" spans="80:86" ht="14" x14ac:dyDescent="0.35">
      <c r="CB422" s="8"/>
      <c r="CC422" s="2"/>
      <c r="CD422" s="2"/>
      <c r="CE422" s="2"/>
      <c r="CF422" s="2"/>
      <c r="CG422" s="13"/>
      <c r="CH422" s="10"/>
    </row>
    <row r="423" spans="80:86" ht="14" x14ac:dyDescent="0.35">
      <c r="CB423" s="8"/>
      <c r="CC423" s="2"/>
      <c r="CD423" s="2"/>
      <c r="CE423" s="2"/>
      <c r="CF423" s="2"/>
      <c r="CG423" s="13"/>
      <c r="CH423" s="10"/>
    </row>
    <row r="424" spans="80:86" ht="14" x14ac:dyDescent="0.35">
      <c r="CB424" s="8"/>
      <c r="CC424" s="2"/>
      <c r="CD424" s="2"/>
      <c r="CE424" s="2"/>
      <c r="CF424" s="2"/>
      <c r="CG424" s="13"/>
      <c r="CH424" s="10"/>
    </row>
    <row r="425" spans="80:86" ht="14" x14ac:dyDescent="0.35">
      <c r="CB425" s="8"/>
      <c r="CC425" s="2"/>
      <c r="CD425" s="2"/>
      <c r="CE425" s="2"/>
      <c r="CF425" s="2"/>
      <c r="CG425" s="13"/>
      <c r="CH425" s="10"/>
    </row>
    <row r="426" spans="80:86" ht="14" x14ac:dyDescent="0.35">
      <c r="CB426" s="8"/>
      <c r="CC426" s="2"/>
      <c r="CD426" s="2"/>
      <c r="CE426" s="2"/>
      <c r="CF426" s="2"/>
      <c r="CG426" s="13"/>
      <c r="CH426" s="10"/>
    </row>
    <row r="427" spans="80:86" ht="14" x14ac:dyDescent="0.35">
      <c r="CB427" s="8"/>
      <c r="CC427" s="2"/>
      <c r="CD427" s="2"/>
      <c r="CE427" s="2"/>
      <c r="CF427" s="2"/>
      <c r="CG427" s="13"/>
      <c r="CH427" s="10"/>
    </row>
    <row r="428" spans="80:86" ht="14" x14ac:dyDescent="0.35">
      <c r="CB428" s="8"/>
      <c r="CC428" s="2"/>
      <c r="CD428" s="2"/>
      <c r="CE428" s="2"/>
      <c r="CF428" s="2"/>
      <c r="CG428" s="13"/>
      <c r="CH428" s="10"/>
    </row>
    <row r="429" spans="80:86" ht="14" x14ac:dyDescent="0.35">
      <c r="CB429" s="8"/>
      <c r="CC429" s="2"/>
      <c r="CD429" s="2"/>
      <c r="CE429" s="2"/>
      <c r="CF429" s="2"/>
      <c r="CG429" s="13"/>
      <c r="CH429" s="10"/>
    </row>
    <row r="430" spans="80:86" ht="14" x14ac:dyDescent="0.35">
      <c r="CB430" s="8"/>
      <c r="CC430" s="2"/>
      <c r="CD430" s="2"/>
      <c r="CE430" s="2"/>
      <c r="CF430" s="2"/>
      <c r="CG430" s="13"/>
      <c r="CH430" s="10"/>
    </row>
    <row r="431" spans="80:86" ht="14" x14ac:dyDescent="0.35">
      <c r="CB431" s="8"/>
      <c r="CC431" s="2"/>
      <c r="CD431" s="2"/>
      <c r="CE431" s="2"/>
      <c r="CF431" s="2"/>
      <c r="CG431" s="13"/>
      <c r="CH431" s="10"/>
    </row>
    <row r="432" spans="80:86" ht="14" x14ac:dyDescent="0.35">
      <c r="CB432" s="8"/>
      <c r="CC432" s="2"/>
      <c r="CD432" s="2"/>
      <c r="CE432" s="2"/>
      <c r="CF432" s="2"/>
      <c r="CG432" s="13"/>
      <c r="CH432" s="10"/>
    </row>
    <row r="433" spans="80:86" ht="14" x14ac:dyDescent="0.35">
      <c r="CB433" s="8"/>
      <c r="CC433" s="2"/>
      <c r="CD433" s="2"/>
      <c r="CE433" s="2"/>
      <c r="CF433" s="2"/>
      <c r="CG433" s="13"/>
      <c r="CH433" s="10"/>
    </row>
    <row r="434" spans="80:86" ht="14" x14ac:dyDescent="0.35">
      <c r="CB434" s="8"/>
      <c r="CC434" s="2"/>
      <c r="CD434" s="2"/>
      <c r="CE434" s="2"/>
      <c r="CF434" s="2"/>
      <c r="CG434" s="13"/>
      <c r="CH434" s="10"/>
    </row>
    <row r="435" spans="80:86" ht="14" x14ac:dyDescent="0.35">
      <c r="CB435" s="8"/>
      <c r="CC435" s="2"/>
      <c r="CD435" s="2"/>
      <c r="CE435" s="2"/>
      <c r="CF435" s="2"/>
      <c r="CG435" s="13"/>
      <c r="CH435" s="10"/>
    </row>
    <row r="436" spans="80:86" ht="14" x14ac:dyDescent="0.35">
      <c r="CB436" s="8"/>
      <c r="CC436" s="2"/>
      <c r="CD436" s="2"/>
      <c r="CE436" s="2"/>
      <c r="CF436" s="2"/>
      <c r="CG436" s="13"/>
      <c r="CH436" s="10"/>
    </row>
    <row r="437" spans="80:86" ht="14" x14ac:dyDescent="0.35">
      <c r="CB437" s="8"/>
      <c r="CC437" s="2"/>
      <c r="CD437" s="2"/>
      <c r="CE437" s="2"/>
      <c r="CF437" s="2"/>
      <c r="CG437" s="13"/>
      <c r="CH437" s="10"/>
    </row>
    <row r="438" spans="80:86" ht="14" x14ac:dyDescent="0.35">
      <c r="CB438" s="8"/>
      <c r="CC438" s="2"/>
      <c r="CD438" s="2"/>
      <c r="CE438" s="2"/>
      <c r="CF438" s="2"/>
      <c r="CG438" s="13"/>
      <c r="CH438" s="10"/>
    </row>
    <row r="439" spans="80:86" ht="14" x14ac:dyDescent="0.35">
      <c r="CC439" s="2"/>
      <c r="CD439" s="2"/>
      <c r="CE439" s="2"/>
      <c r="CF439" s="2"/>
      <c r="CG439" s="13"/>
      <c r="CH439" s="10"/>
    </row>
    <row r="440" spans="80:86" ht="14" x14ac:dyDescent="0.35">
      <c r="CC440" s="2"/>
      <c r="CD440" s="2"/>
      <c r="CE440" s="2"/>
      <c r="CF440" s="2"/>
      <c r="CG440" s="13"/>
      <c r="CH440" s="10"/>
    </row>
    <row r="441" spans="80:86" ht="14" x14ac:dyDescent="0.35">
      <c r="CC441" s="2"/>
      <c r="CD441" s="2"/>
      <c r="CE441" s="2"/>
      <c r="CF441" s="2"/>
      <c r="CG441" s="13"/>
      <c r="CH441" s="10"/>
    </row>
    <row r="442" spans="80:86" ht="14" x14ac:dyDescent="0.35">
      <c r="CC442" s="2"/>
      <c r="CD442" s="2"/>
      <c r="CE442" s="2"/>
      <c r="CF442" s="2"/>
      <c r="CG442" s="13"/>
      <c r="CH442" s="10"/>
    </row>
    <row r="443" spans="80:86" ht="14" x14ac:dyDescent="0.35">
      <c r="CC443" s="2"/>
      <c r="CD443" s="2"/>
      <c r="CE443" s="2"/>
      <c r="CF443" s="2"/>
      <c r="CG443" s="13"/>
      <c r="CH443" s="10"/>
    </row>
    <row r="444" spans="80:86" ht="14" x14ac:dyDescent="0.35">
      <c r="CC444" s="2"/>
      <c r="CD444" s="2"/>
      <c r="CE444" s="2"/>
      <c r="CF444" s="2"/>
      <c r="CG444" s="13"/>
      <c r="CH444" s="10"/>
    </row>
    <row r="445" spans="80:86" ht="14" x14ac:dyDescent="0.35">
      <c r="CC445" s="2"/>
      <c r="CD445" s="2"/>
      <c r="CE445" s="2"/>
      <c r="CF445" s="2"/>
      <c r="CG445" s="13"/>
      <c r="CH445" s="10"/>
    </row>
    <row r="446" spans="80:86" ht="14" x14ac:dyDescent="0.35">
      <c r="CC446" s="2"/>
      <c r="CD446" s="2"/>
      <c r="CE446" s="2"/>
      <c r="CF446" s="2"/>
      <c r="CG446" s="13"/>
      <c r="CH446" s="10"/>
    </row>
    <row r="447" spans="80:86" ht="14" x14ac:dyDescent="0.35">
      <c r="CC447" s="2"/>
      <c r="CD447" s="2"/>
      <c r="CE447" s="2"/>
      <c r="CF447" s="2"/>
      <c r="CG447" s="13"/>
      <c r="CH447" s="10"/>
    </row>
    <row r="448" spans="80:86" ht="14" x14ac:dyDescent="0.35">
      <c r="CC448" s="2"/>
      <c r="CD448" s="2"/>
      <c r="CE448" s="2"/>
      <c r="CF448" s="2"/>
      <c r="CG448" s="13"/>
      <c r="CH448" s="10"/>
    </row>
    <row r="449" spans="81:86" ht="14" x14ac:dyDescent="0.35">
      <c r="CC449" s="2"/>
      <c r="CD449" s="2"/>
      <c r="CE449" s="2"/>
      <c r="CF449" s="2"/>
      <c r="CG449" s="13"/>
      <c r="CH449" s="10"/>
    </row>
    <row r="450" spans="81:86" ht="14" x14ac:dyDescent="0.35">
      <c r="CC450" s="2"/>
      <c r="CD450" s="2"/>
      <c r="CE450" s="2"/>
      <c r="CF450" s="2"/>
      <c r="CG450" s="13"/>
      <c r="CH450" s="10"/>
    </row>
    <row r="451" spans="81:86" ht="14" x14ac:dyDescent="0.35">
      <c r="CC451" s="2"/>
      <c r="CD451" s="2"/>
      <c r="CE451" s="2"/>
      <c r="CF451" s="2"/>
      <c r="CG451" s="13"/>
      <c r="CH451" s="10"/>
    </row>
    <row r="452" spans="81:86" ht="14" x14ac:dyDescent="0.35">
      <c r="CC452" s="2"/>
      <c r="CD452" s="2"/>
      <c r="CE452" s="2"/>
      <c r="CF452" s="2"/>
      <c r="CG452" s="13"/>
      <c r="CH452" s="10"/>
    </row>
    <row r="453" spans="81:86" ht="14" x14ac:dyDescent="0.35">
      <c r="CC453" s="2"/>
      <c r="CD453" s="2"/>
      <c r="CE453" s="2"/>
      <c r="CF453" s="2"/>
      <c r="CG453" s="13"/>
      <c r="CH453" s="10"/>
    </row>
    <row r="454" spans="81:86" ht="14" x14ac:dyDescent="0.35">
      <c r="CC454" s="2"/>
      <c r="CD454" s="2"/>
      <c r="CE454" s="2"/>
      <c r="CF454" s="2"/>
      <c r="CG454" s="13"/>
      <c r="CH454" s="10"/>
    </row>
    <row r="455" spans="81:86" ht="14" x14ac:dyDescent="0.35">
      <c r="CC455" s="2"/>
      <c r="CD455" s="2"/>
      <c r="CE455" s="2"/>
      <c r="CF455" s="2"/>
      <c r="CG455" s="13"/>
      <c r="CH455" s="10"/>
    </row>
    <row r="456" spans="81:86" ht="14" x14ac:dyDescent="0.35">
      <c r="CC456" s="2"/>
      <c r="CD456" s="2"/>
      <c r="CE456" s="2"/>
      <c r="CF456" s="2"/>
      <c r="CG456" s="13"/>
      <c r="CH456" s="10"/>
    </row>
    <row r="457" spans="81:86" ht="14" x14ac:dyDescent="0.35">
      <c r="CC457" s="2"/>
      <c r="CD457" s="2"/>
      <c r="CE457" s="2"/>
      <c r="CF457" s="2"/>
      <c r="CG457" s="13"/>
      <c r="CH457" s="10"/>
    </row>
    <row r="458" spans="81:86" ht="14" x14ac:dyDescent="0.35">
      <c r="CC458" s="2"/>
      <c r="CD458" s="2"/>
      <c r="CE458" s="2"/>
      <c r="CF458" s="2"/>
      <c r="CG458" s="13"/>
      <c r="CH458" s="10"/>
    </row>
    <row r="459" spans="81:86" ht="14" x14ac:dyDescent="0.35">
      <c r="CC459" s="2"/>
      <c r="CD459" s="2"/>
      <c r="CE459" s="2"/>
      <c r="CF459" s="2"/>
      <c r="CG459" s="13"/>
      <c r="CH459" s="10"/>
    </row>
    <row r="460" spans="81:86" ht="14" x14ac:dyDescent="0.35">
      <c r="CC460" s="2"/>
      <c r="CD460" s="2"/>
      <c r="CE460" s="2"/>
      <c r="CF460" s="2"/>
      <c r="CG460" s="13"/>
      <c r="CH460" s="10"/>
    </row>
    <row r="461" spans="81:86" ht="14" x14ac:dyDescent="0.35">
      <c r="CC461" s="2"/>
      <c r="CD461" s="2"/>
      <c r="CE461" s="2"/>
      <c r="CF461" s="2"/>
      <c r="CG461" s="13"/>
      <c r="CH461" s="10"/>
    </row>
    <row r="462" spans="81:86" ht="14" x14ac:dyDescent="0.35">
      <c r="CC462" s="2"/>
      <c r="CD462" s="2"/>
      <c r="CE462" s="2"/>
      <c r="CF462" s="2"/>
      <c r="CG462" s="13"/>
      <c r="CH462" s="10"/>
    </row>
    <row r="463" spans="81:86" ht="14" x14ac:dyDescent="0.35">
      <c r="CC463" s="2"/>
      <c r="CD463" s="2"/>
      <c r="CE463" s="2"/>
      <c r="CF463" s="2"/>
      <c r="CG463" s="13"/>
      <c r="CH463" s="10"/>
    </row>
    <row r="464" spans="81:86" ht="14" x14ac:dyDescent="0.35">
      <c r="CC464" s="2"/>
      <c r="CD464" s="2"/>
      <c r="CE464" s="2"/>
      <c r="CF464" s="2"/>
      <c r="CG464" s="13"/>
      <c r="CH464" s="10"/>
    </row>
    <row r="465" spans="81:86" ht="14" x14ac:dyDescent="0.35">
      <c r="CC465" s="2"/>
      <c r="CD465" s="2"/>
      <c r="CE465" s="2"/>
      <c r="CF465" s="2"/>
      <c r="CG465" s="13"/>
      <c r="CH465" s="10"/>
    </row>
    <row r="466" spans="81:86" ht="14" x14ac:dyDescent="0.35">
      <c r="CC466" s="2"/>
      <c r="CD466" s="2"/>
      <c r="CE466" s="2"/>
      <c r="CF466" s="2"/>
      <c r="CG466" s="13"/>
      <c r="CH466" s="10"/>
    </row>
    <row r="467" spans="81:86" ht="14" x14ac:dyDescent="0.35">
      <c r="CC467" s="2"/>
      <c r="CD467" s="2"/>
      <c r="CE467" s="2"/>
      <c r="CF467" s="2"/>
      <c r="CG467" s="13"/>
      <c r="CH467" s="10"/>
    </row>
    <row r="468" spans="81:86" ht="14" x14ac:dyDescent="0.35">
      <c r="CC468" s="2"/>
      <c r="CD468" s="2"/>
      <c r="CE468" s="2"/>
      <c r="CF468" s="2"/>
      <c r="CG468" s="13"/>
      <c r="CH468" s="10"/>
    </row>
    <row r="469" spans="81:86" ht="14" x14ac:dyDescent="0.35">
      <c r="CC469" s="2"/>
      <c r="CD469" s="2"/>
      <c r="CE469" s="2"/>
      <c r="CF469" s="2"/>
      <c r="CG469" s="13"/>
      <c r="CH469" s="10"/>
    </row>
    <row r="470" spans="81:86" ht="14" x14ac:dyDescent="0.35">
      <c r="CC470" s="2"/>
      <c r="CD470" s="2"/>
      <c r="CE470" s="2"/>
      <c r="CF470" s="2"/>
      <c r="CG470" s="13"/>
      <c r="CH470" s="10"/>
    </row>
    <row r="471" spans="81:86" ht="14" x14ac:dyDescent="0.35">
      <c r="CC471" s="2"/>
      <c r="CD471" s="2"/>
      <c r="CE471" s="2"/>
      <c r="CF471" s="2"/>
      <c r="CG471" s="13"/>
      <c r="CH471" s="10"/>
    </row>
    <row r="472" spans="81:86" ht="14" x14ac:dyDescent="0.35">
      <c r="CC472" s="2"/>
      <c r="CD472" s="2"/>
      <c r="CE472" s="2"/>
      <c r="CF472" s="2"/>
      <c r="CG472" s="13"/>
      <c r="CH472" s="10"/>
    </row>
    <row r="473" spans="81:86" ht="14" x14ac:dyDescent="0.35">
      <c r="CC473" s="2"/>
      <c r="CD473" s="2"/>
      <c r="CE473" s="2"/>
      <c r="CF473" s="2"/>
      <c r="CG473" s="13"/>
      <c r="CH473" s="10"/>
    </row>
    <row r="474" spans="81:86" ht="14" x14ac:dyDescent="0.35">
      <c r="CC474" s="2"/>
      <c r="CD474" s="2"/>
      <c r="CE474" s="2"/>
      <c r="CF474" s="2"/>
      <c r="CG474" s="13"/>
      <c r="CH474" s="10"/>
    </row>
    <row r="475" spans="81:86" ht="14" x14ac:dyDescent="0.35">
      <c r="CC475" s="2"/>
      <c r="CD475" s="2"/>
      <c r="CE475" s="2"/>
      <c r="CF475" s="2"/>
      <c r="CG475" s="13"/>
      <c r="CH475" s="10"/>
    </row>
    <row r="476" spans="81:86" ht="14" x14ac:dyDescent="0.35">
      <c r="CC476" s="2"/>
      <c r="CD476" s="2"/>
      <c r="CE476" s="2"/>
      <c r="CF476" s="2"/>
      <c r="CG476" s="13"/>
      <c r="CH476" s="10"/>
    </row>
    <row r="477" spans="81:86" ht="14" x14ac:dyDescent="0.35">
      <c r="CC477" s="2"/>
      <c r="CD477" s="2"/>
      <c r="CE477" s="2"/>
      <c r="CF477" s="2"/>
      <c r="CG477" s="13"/>
      <c r="CH477" s="10"/>
    </row>
    <row r="478" spans="81:86" ht="14" x14ac:dyDescent="0.35">
      <c r="CC478" s="2"/>
      <c r="CD478" s="2"/>
      <c r="CE478" s="2"/>
      <c r="CF478" s="2"/>
      <c r="CG478" s="13"/>
      <c r="CH478" s="10"/>
    </row>
    <row r="479" spans="81:86" ht="14" x14ac:dyDescent="0.35">
      <c r="CC479" s="2"/>
      <c r="CD479" s="2"/>
      <c r="CE479" s="2"/>
      <c r="CF479" s="2"/>
      <c r="CG479" s="13"/>
      <c r="CH479" s="10"/>
    </row>
    <row r="480" spans="81:86" ht="14" x14ac:dyDescent="0.35">
      <c r="CC480" s="2"/>
      <c r="CD480" s="2"/>
      <c r="CE480" s="2"/>
      <c r="CF480" s="2"/>
      <c r="CG480" s="13"/>
      <c r="CH480" s="10"/>
    </row>
    <row r="481" spans="81:86" ht="14" x14ac:dyDescent="0.35">
      <c r="CC481" s="2"/>
      <c r="CD481" s="2"/>
      <c r="CE481" s="2"/>
      <c r="CF481" s="2"/>
      <c r="CG481" s="13"/>
      <c r="CH481" s="10"/>
    </row>
    <row r="482" spans="81:86" ht="14" x14ac:dyDescent="0.35">
      <c r="CC482" s="2"/>
      <c r="CD482" s="2"/>
      <c r="CE482" s="2"/>
      <c r="CF482" s="2"/>
      <c r="CG482" s="13"/>
      <c r="CH482" s="10"/>
    </row>
    <row r="483" spans="81:86" ht="14" x14ac:dyDescent="0.35">
      <c r="CC483" s="2"/>
      <c r="CD483" s="2"/>
      <c r="CE483" s="2"/>
      <c r="CF483" s="2"/>
      <c r="CG483" s="13"/>
      <c r="CH483" s="10"/>
    </row>
    <row r="484" spans="81:86" ht="14" x14ac:dyDescent="0.35">
      <c r="CC484" s="2"/>
      <c r="CD484" s="2"/>
      <c r="CE484" s="2"/>
      <c r="CF484" s="2"/>
      <c r="CG484" s="13"/>
      <c r="CH484" s="10"/>
    </row>
    <row r="485" spans="81:86" ht="14" x14ac:dyDescent="0.35">
      <c r="CC485" s="2"/>
      <c r="CD485" s="2"/>
      <c r="CE485" s="2"/>
      <c r="CF485" s="2"/>
      <c r="CG485" s="13"/>
      <c r="CH485" s="10"/>
    </row>
    <row r="486" spans="81:86" ht="14" x14ac:dyDescent="0.35">
      <c r="CC486" s="2"/>
      <c r="CD486" s="2"/>
      <c r="CE486" s="2"/>
      <c r="CF486" s="2"/>
      <c r="CG486" s="13"/>
      <c r="CH486" s="10"/>
    </row>
    <row r="487" spans="81:86" ht="14" x14ac:dyDescent="0.35">
      <c r="CC487" s="2"/>
      <c r="CD487" s="2"/>
      <c r="CE487" s="2"/>
      <c r="CF487" s="2"/>
      <c r="CG487" s="13"/>
      <c r="CH487" s="10"/>
    </row>
    <row r="488" spans="81:86" ht="14" x14ac:dyDescent="0.35">
      <c r="CC488" s="2"/>
      <c r="CD488" s="2"/>
      <c r="CE488" s="2"/>
      <c r="CF488" s="2"/>
      <c r="CG488" s="13"/>
      <c r="CH488" s="10"/>
    </row>
    <row r="489" spans="81:86" ht="14" x14ac:dyDescent="0.35">
      <c r="CC489" s="2"/>
      <c r="CD489" s="2"/>
      <c r="CE489" s="2"/>
      <c r="CF489" s="2"/>
      <c r="CG489" s="13"/>
      <c r="CH489" s="10"/>
    </row>
    <row r="490" spans="81:86" ht="14" x14ac:dyDescent="0.35">
      <c r="CC490" s="2"/>
      <c r="CD490" s="2"/>
      <c r="CE490" s="2"/>
      <c r="CF490" s="2"/>
      <c r="CG490" s="13"/>
      <c r="CH490" s="10"/>
    </row>
    <row r="491" spans="81:86" ht="14" x14ac:dyDescent="0.35">
      <c r="CC491" s="2"/>
      <c r="CD491" s="2"/>
      <c r="CE491" s="2"/>
      <c r="CF491" s="2"/>
      <c r="CG491" s="13"/>
      <c r="CH491" s="10"/>
    </row>
    <row r="492" spans="81:86" ht="14" x14ac:dyDescent="0.35">
      <c r="CC492" s="2"/>
      <c r="CD492" s="2"/>
      <c r="CE492" s="2"/>
      <c r="CF492" s="2"/>
      <c r="CG492" s="13"/>
      <c r="CH492" s="10"/>
    </row>
    <row r="493" spans="81:86" ht="14" x14ac:dyDescent="0.35">
      <c r="CC493" s="2"/>
      <c r="CD493" s="2"/>
      <c r="CE493" s="2"/>
      <c r="CF493" s="2"/>
      <c r="CG493" s="13"/>
      <c r="CH493" s="10"/>
    </row>
    <row r="494" spans="81:86" ht="14" x14ac:dyDescent="0.35">
      <c r="CC494" s="2"/>
      <c r="CD494" s="2"/>
      <c r="CE494" s="2"/>
      <c r="CF494" s="2"/>
      <c r="CG494" s="13"/>
      <c r="CH494" s="10"/>
    </row>
    <row r="495" spans="81:86" ht="14" x14ac:dyDescent="0.35">
      <c r="CC495" s="2"/>
      <c r="CD495" s="2"/>
      <c r="CE495" s="2"/>
      <c r="CF495" s="2"/>
      <c r="CG495" s="13"/>
      <c r="CH495" s="10"/>
    </row>
    <row r="496" spans="81:86" ht="14" x14ac:dyDescent="0.35">
      <c r="CC496" s="2"/>
      <c r="CD496" s="2"/>
      <c r="CE496" s="2"/>
      <c r="CF496" s="2"/>
      <c r="CG496" s="13"/>
      <c r="CH496" s="10"/>
    </row>
    <row r="497" spans="81:86" ht="14" x14ac:dyDescent="0.35">
      <c r="CC497" s="2"/>
      <c r="CD497" s="2"/>
      <c r="CE497" s="2"/>
      <c r="CF497" s="2"/>
      <c r="CG497" s="13"/>
      <c r="CH497" s="10"/>
    </row>
    <row r="498" spans="81:86" ht="14" x14ac:dyDescent="0.35">
      <c r="CC498" s="2"/>
      <c r="CD498" s="2"/>
      <c r="CE498" s="2"/>
      <c r="CF498" s="2"/>
      <c r="CG498" s="13"/>
      <c r="CH498" s="10"/>
    </row>
    <row r="499" spans="81:86" ht="14" x14ac:dyDescent="0.35">
      <c r="CC499" s="2"/>
      <c r="CD499" s="2"/>
      <c r="CE499" s="2"/>
      <c r="CF499" s="2"/>
      <c r="CG499" s="13"/>
      <c r="CH499" s="10"/>
    </row>
    <row r="500" spans="81:86" ht="14" x14ac:dyDescent="0.35">
      <c r="CC500" s="2"/>
      <c r="CD500" s="2"/>
      <c r="CE500" s="2"/>
      <c r="CF500" s="2"/>
      <c r="CG500" s="13"/>
      <c r="CH500" s="10"/>
    </row>
    <row r="501" spans="81:86" ht="14" x14ac:dyDescent="0.35">
      <c r="CC501" s="2"/>
      <c r="CD501" s="2"/>
      <c r="CE501" s="2"/>
      <c r="CF501" s="2"/>
      <c r="CG501" s="13"/>
      <c r="CH501" s="10"/>
    </row>
    <row r="502" spans="81:86" ht="14" x14ac:dyDescent="0.35">
      <c r="CC502" s="2"/>
      <c r="CD502" s="2"/>
      <c r="CE502" s="2"/>
      <c r="CF502" s="2"/>
      <c r="CG502" s="13"/>
      <c r="CH502" s="10"/>
    </row>
    <row r="503" spans="81:86" ht="14" x14ac:dyDescent="0.35">
      <c r="CC503" s="2"/>
      <c r="CD503" s="2"/>
      <c r="CE503" s="2"/>
      <c r="CF503" s="2"/>
      <c r="CG503" s="13"/>
      <c r="CH503" s="10"/>
    </row>
    <row r="504" spans="81:86" ht="14" x14ac:dyDescent="0.35">
      <c r="CC504" s="2"/>
      <c r="CD504" s="2"/>
      <c r="CE504" s="2"/>
      <c r="CF504" s="2"/>
      <c r="CG504" s="13"/>
      <c r="CH504" s="10"/>
    </row>
    <row r="505" spans="81:86" ht="14" x14ac:dyDescent="0.35">
      <c r="CC505" s="2"/>
      <c r="CD505" s="2"/>
      <c r="CE505" s="2"/>
      <c r="CF505" s="2"/>
      <c r="CG505" s="13"/>
      <c r="CH505" s="10"/>
    </row>
    <row r="506" spans="81:86" ht="14" x14ac:dyDescent="0.35">
      <c r="CC506" s="2"/>
      <c r="CD506" s="2"/>
      <c r="CE506" s="2"/>
      <c r="CF506" s="2"/>
      <c r="CG506" s="13"/>
      <c r="CH506" s="10"/>
    </row>
    <row r="507" spans="81:86" ht="14" x14ac:dyDescent="0.35">
      <c r="CC507" s="2"/>
      <c r="CD507" s="2"/>
      <c r="CE507" s="2"/>
      <c r="CF507" s="2"/>
      <c r="CG507" s="13"/>
      <c r="CH507" s="10"/>
    </row>
    <row r="508" spans="81:86" ht="14" x14ac:dyDescent="0.35">
      <c r="CC508" s="2"/>
      <c r="CD508" s="2"/>
      <c r="CE508" s="2"/>
      <c r="CF508" s="2"/>
      <c r="CG508" s="13"/>
      <c r="CH508" s="10"/>
    </row>
    <row r="509" spans="81:86" ht="14" x14ac:dyDescent="0.35">
      <c r="CC509" s="2"/>
      <c r="CD509" s="2"/>
      <c r="CE509" s="2"/>
      <c r="CF509" s="2"/>
      <c r="CG509" s="13"/>
      <c r="CH509" s="10"/>
    </row>
    <row r="510" spans="81:86" ht="14" x14ac:dyDescent="0.35">
      <c r="CC510" s="2"/>
      <c r="CD510" s="2"/>
      <c r="CE510" s="2"/>
      <c r="CF510" s="2"/>
      <c r="CG510" s="13"/>
      <c r="CH510" s="10"/>
    </row>
    <row r="511" spans="81:86" ht="14" x14ac:dyDescent="0.35">
      <c r="CC511" s="2"/>
      <c r="CD511" s="2"/>
      <c r="CE511" s="2"/>
      <c r="CF511" s="2"/>
      <c r="CG511" s="13"/>
      <c r="CH511" s="10"/>
    </row>
    <row r="512" spans="81:86" ht="14" x14ac:dyDescent="0.35">
      <c r="CC512" s="2"/>
      <c r="CD512" s="2"/>
      <c r="CE512" s="2"/>
      <c r="CF512" s="2"/>
      <c r="CG512" s="13"/>
      <c r="CH512" s="10"/>
    </row>
    <row r="513" spans="81:86" ht="14" x14ac:dyDescent="0.35">
      <c r="CC513" s="2"/>
      <c r="CD513" s="2"/>
      <c r="CE513" s="2"/>
      <c r="CF513" s="2"/>
      <c r="CG513" s="13"/>
      <c r="CH513" s="10"/>
    </row>
    <row r="514" spans="81:86" ht="14" x14ac:dyDescent="0.35">
      <c r="CC514" s="2"/>
      <c r="CD514" s="2"/>
      <c r="CE514" s="2"/>
      <c r="CF514" s="2"/>
      <c r="CG514" s="13"/>
      <c r="CH514" s="10"/>
    </row>
    <row r="515" spans="81:86" ht="14" x14ac:dyDescent="0.35">
      <c r="CC515" s="2"/>
      <c r="CD515" s="2"/>
      <c r="CE515" s="2"/>
      <c r="CF515" s="2"/>
      <c r="CG515" s="13"/>
      <c r="CH515" s="10"/>
    </row>
    <row r="516" spans="81:86" ht="14" x14ac:dyDescent="0.35">
      <c r="CC516" s="2"/>
      <c r="CD516" s="2"/>
      <c r="CE516" s="2"/>
      <c r="CF516" s="2"/>
      <c r="CG516" s="13"/>
      <c r="CH516" s="10"/>
    </row>
    <row r="517" spans="81:86" ht="14" x14ac:dyDescent="0.35">
      <c r="CC517" s="2"/>
      <c r="CD517" s="2"/>
      <c r="CE517" s="2"/>
      <c r="CF517" s="2"/>
      <c r="CG517" s="13"/>
      <c r="CH517" s="10"/>
    </row>
    <row r="518" spans="81:86" ht="14" x14ac:dyDescent="0.35">
      <c r="CC518" s="2"/>
      <c r="CD518" s="2"/>
      <c r="CE518" s="2"/>
      <c r="CF518" s="2"/>
      <c r="CG518" s="13"/>
      <c r="CH518" s="10"/>
    </row>
    <row r="519" spans="81:86" ht="14" x14ac:dyDescent="0.35">
      <c r="CC519" s="2"/>
      <c r="CD519" s="2"/>
      <c r="CE519" s="2"/>
      <c r="CF519" s="2"/>
      <c r="CG519" s="13"/>
      <c r="CH519" s="10"/>
    </row>
    <row r="520" spans="81:86" ht="14" x14ac:dyDescent="0.35">
      <c r="CC520" s="2"/>
      <c r="CD520" s="2"/>
      <c r="CE520" s="2"/>
      <c r="CF520" s="2"/>
      <c r="CG520" s="13"/>
      <c r="CH520" s="10"/>
    </row>
    <row r="521" spans="81:86" ht="14" x14ac:dyDescent="0.35">
      <c r="CC521" s="2"/>
      <c r="CD521" s="2"/>
      <c r="CE521" s="2"/>
      <c r="CF521" s="2"/>
      <c r="CG521" s="13"/>
      <c r="CH521" s="10"/>
    </row>
    <row r="522" spans="81:86" ht="14" x14ac:dyDescent="0.35">
      <c r="CC522" s="2"/>
      <c r="CD522" s="2"/>
      <c r="CE522" s="2"/>
      <c r="CF522" s="2"/>
      <c r="CG522" s="13"/>
      <c r="CH522" s="10"/>
    </row>
    <row r="523" spans="81:86" ht="14" x14ac:dyDescent="0.35">
      <c r="CC523" s="2"/>
      <c r="CD523" s="2"/>
      <c r="CE523" s="2"/>
      <c r="CF523" s="2"/>
      <c r="CG523" s="13"/>
      <c r="CH523" s="10"/>
    </row>
    <row r="524" spans="81:86" ht="14" x14ac:dyDescent="0.35">
      <c r="CC524" s="2"/>
      <c r="CD524" s="2"/>
      <c r="CE524" s="2"/>
      <c r="CF524" s="2"/>
      <c r="CG524" s="13"/>
      <c r="CH524" s="10"/>
    </row>
    <row r="525" spans="81:86" ht="14" x14ac:dyDescent="0.35">
      <c r="CC525" s="2"/>
      <c r="CD525" s="2"/>
      <c r="CE525" s="2"/>
      <c r="CF525" s="2"/>
      <c r="CG525" s="13"/>
      <c r="CH525" s="10"/>
    </row>
    <row r="526" spans="81:86" ht="14" x14ac:dyDescent="0.35">
      <c r="CC526" s="2"/>
      <c r="CD526" s="2"/>
      <c r="CE526" s="2"/>
      <c r="CF526" s="2"/>
      <c r="CG526" s="13"/>
      <c r="CH526" s="10"/>
    </row>
    <row r="527" spans="81:86" ht="14" x14ac:dyDescent="0.35">
      <c r="CC527" s="2"/>
      <c r="CD527" s="2"/>
      <c r="CE527" s="2"/>
      <c r="CF527" s="2"/>
      <c r="CG527" s="13"/>
      <c r="CH527" s="10"/>
    </row>
    <row r="528" spans="81:86" ht="14" x14ac:dyDescent="0.35">
      <c r="CC528" s="2"/>
      <c r="CD528" s="2"/>
      <c r="CE528" s="2"/>
      <c r="CF528" s="2"/>
      <c r="CG528" s="13"/>
      <c r="CH528" s="10"/>
    </row>
    <row r="529" spans="81:86" ht="14" x14ac:dyDescent="0.35">
      <c r="CC529" s="2"/>
      <c r="CD529" s="2"/>
      <c r="CE529" s="2"/>
      <c r="CF529" s="2"/>
      <c r="CG529" s="13"/>
      <c r="CH529" s="10"/>
    </row>
    <row r="530" spans="81:86" ht="14" x14ac:dyDescent="0.35">
      <c r="CC530" s="2"/>
      <c r="CD530" s="2"/>
      <c r="CE530" s="2"/>
      <c r="CF530" s="2"/>
      <c r="CG530" s="13"/>
      <c r="CH530" s="10"/>
    </row>
    <row r="531" spans="81:86" ht="14" x14ac:dyDescent="0.35">
      <c r="CC531" s="2"/>
      <c r="CD531" s="2"/>
      <c r="CE531" s="2"/>
      <c r="CF531" s="2"/>
      <c r="CG531" s="13"/>
      <c r="CH531" s="10"/>
    </row>
    <row r="532" spans="81:86" ht="14" x14ac:dyDescent="0.35">
      <c r="CC532" s="2"/>
      <c r="CD532" s="2"/>
      <c r="CE532" s="2"/>
      <c r="CF532" s="2"/>
      <c r="CG532" s="13"/>
      <c r="CH532" s="10"/>
    </row>
    <row r="533" spans="81:86" ht="14" x14ac:dyDescent="0.35">
      <c r="CC533" s="2"/>
      <c r="CD533" s="2"/>
      <c r="CE533" s="2"/>
      <c r="CF533" s="2"/>
      <c r="CG533" s="13"/>
      <c r="CH533" s="10"/>
    </row>
    <row r="534" spans="81:86" ht="14" x14ac:dyDescent="0.35">
      <c r="CC534" s="2"/>
      <c r="CD534" s="2"/>
      <c r="CE534" s="2"/>
      <c r="CF534" s="2"/>
      <c r="CG534" s="13"/>
      <c r="CH534" s="10"/>
    </row>
    <row r="535" spans="81:86" ht="14" x14ac:dyDescent="0.35">
      <c r="CC535" s="2"/>
      <c r="CD535" s="2"/>
      <c r="CE535" s="2"/>
      <c r="CF535" s="2"/>
      <c r="CG535" s="13"/>
      <c r="CH535" s="10"/>
    </row>
    <row r="536" spans="81:86" ht="14" x14ac:dyDescent="0.35">
      <c r="CC536" s="2"/>
      <c r="CD536" s="2"/>
      <c r="CE536" s="2"/>
      <c r="CF536" s="2"/>
      <c r="CG536" s="13"/>
      <c r="CH536" s="10"/>
    </row>
    <row r="537" spans="81:86" ht="14" x14ac:dyDescent="0.35">
      <c r="CC537" s="2"/>
      <c r="CD537" s="2"/>
      <c r="CE537" s="2"/>
      <c r="CF537" s="2"/>
      <c r="CG537" s="13"/>
      <c r="CH537" s="10"/>
    </row>
    <row r="538" spans="81:86" ht="14" x14ac:dyDescent="0.35">
      <c r="CC538" s="2"/>
      <c r="CD538" s="2"/>
      <c r="CE538" s="2"/>
      <c r="CF538" s="2"/>
      <c r="CG538" s="13"/>
      <c r="CH538" s="10"/>
    </row>
    <row r="539" spans="81:86" ht="14" x14ac:dyDescent="0.35">
      <c r="CC539" s="2"/>
      <c r="CD539" s="2"/>
      <c r="CE539" s="2"/>
      <c r="CF539" s="2"/>
      <c r="CG539" s="13"/>
      <c r="CH539" s="10"/>
    </row>
    <row r="540" spans="81:86" ht="14" x14ac:dyDescent="0.35">
      <c r="CC540" s="2"/>
      <c r="CD540" s="2"/>
      <c r="CE540" s="2"/>
      <c r="CF540" s="2"/>
      <c r="CG540" s="13"/>
      <c r="CH540" s="10"/>
    </row>
    <row r="541" spans="81:86" ht="14" x14ac:dyDescent="0.35">
      <c r="CC541" s="2"/>
      <c r="CD541" s="2"/>
      <c r="CE541" s="2"/>
      <c r="CF541" s="2"/>
      <c r="CG541" s="13"/>
      <c r="CH541" s="10"/>
    </row>
    <row r="542" spans="81:86" ht="14" x14ac:dyDescent="0.35">
      <c r="CC542" s="2"/>
      <c r="CD542" s="2"/>
      <c r="CE542" s="2"/>
      <c r="CF542" s="2"/>
      <c r="CG542" s="13"/>
      <c r="CH542" s="10"/>
    </row>
    <row r="543" spans="81:86" ht="14" x14ac:dyDescent="0.35">
      <c r="CC543" s="2"/>
      <c r="CD543" s="2"/>
      <c r="CE543" s="2"/>
      <c r="CF543" s="2"/>
      <c r="CG543" s="13"/>
      <c r="CH543" s="10"/>
    </row>
    <row r="544" spans="81:86" ht="14" x14ac:dyDescent="0.35">
      <c r="CC544" s="2"/>
      <c r="CD544" s="2"/>
      <c r="CE544" s="2"/>
      <c r="CF544" s="2"/>
      <c r="CG544" s="13"/>
      <c r="CH544" s="10"/>
    </row>
    <row r="545" spans="81:86" ht="14" x14ac:dyDescent="0.35">
      <c r="CC545" s="2"/>
      <c r="CD545" s="2"/>
      <c r="CE545" s="2"/>
      <c r="CF545" s="2"/>
      <c r="CG545" s="13"/>
      <c r="CH545" s="10"/>
    </row>
    <row r="546" spans="81:86" ht="14" x14ac:dyDescent="0.35">
      <c r="CC546" s="2"/>
      <c r="CD546" s="2"/>
      <c r="CE546" s="2"/>
      <c r="CF546" s="2"/>
      <c r="CG546" s="13"/>
      <c r="CH546" s="10"/>
    </row>
    <row r="547" spans="81:86" ht="14" x14ac:dyDescent="0.35">
      <c r="CC547" s="2"/>
      <c r="CD547" s="2"/>
      <c r="CE547" s="2"/>
      <c r="CF547" s="2"/>
      <c r="CG547" s="13"/>
      <c r="CH547" s="10"/>
    </row>
    <row r="548" spans="81:86" ht="14" x14ac:dyDescent="0.35">
      <c r="CC548" s="2"/>
      <c r="CD548" s="2"/>
      <c r="CE548" s="2"/>
      <c r="CF548" s="2"/>
      <c r="CG548" s="13"/>
      <c r="CH548" s="10"/>
    </row>
    <row r="549" spans="81:86" ht="14" x14ac:dyDescent="0.35">
      <c r="CC549" s="2"/>
      <c r="CD549" s="2"/>
      <c r="CE549" s="2"/>
      <c r="CF549" s="2"/>
      <c r="CG549" s="13"/>
      <c r="CH549" s="10"/>
    </row>
    <row r="550" spans="81:86" ht="14" x14ac:dyDescent="0.35">
      <c r="CC550" s="2"/>
      <c r="CD550" s="2"/>
      <c r="CE550" s="2"/>
      <c r="CF550" s="2"/>
      <c r="CG550" s="13"/>
      <c r="CH550" s="10"/>
    </row>
    <row r="551" spans="81:86" ht="14" x14ac:dyDescent="0.35">
      <c r="CC551" s="2"/>
      <c r="CD551" s="2"/>
      <c r="CE551" s="2"/>
      <c r="CF551" s="2"/>
      <c r="CG551" s="13"/>
      <c r="CH551" s="10"/>
    </row>
    <row r="552" spans="81:86" ht="14" x14ac:dyDescent="0.35">
      <c r="CC552" s="2"/>
      <c r="CD552" s="2"/>
      <c r="CE552" s="2"/>
      <c r="CF552" s="2"/>
      <c r="CG552" s="13"/>
      <c r="CH552" s="10"/>
    </row>
    <row r="553" spans="81:86" ht="14" x14ac:dyDescent="0.35">
      <c r="CC553" s="2"/>
      <c r="CD553" s="2"/>
      <c r="CE553" s="2"/>
      <c r="CF553" s="2"/>
      <c r="CG553" s="13"/>
      <c r="CH553" s="10"/>
    </row>
    <row r="554" spans="81:86" ht="14" x14ac:dyDescent="0.35">
      <c r="CC554" s="2"/>
      <c r="CD554" s="2"/>
      <c r="CE554" s="2"/>
      <c r="CF554" s="2"/>
      <c r="CG554" s="13"/>
      <c r="CH554" s="10"/>
    </row>
    <row r="555" spans="81:86" ht="14" x14ac:dyDescent="0.35">
      <c r="CC555" s="2"/>
      <c r="CD555" s="2"/>
      <c r="CE555" s="2"/>
      <c r="CF555" s="2"/>
      <c r="CG555" s="13"/>
      <c r="CH555" s="10"/>
    </row>
    <row r="556" spans="81:86" ht="14" x14ac:dyDescent="0.35">
      <c r="CC556" s="2"/>
      <c r="CD556" s="2"/>
      <c r="CE556" s="2"/>
      <c r="CF556" s="2"/>
      <c r="CG556" s="13"/>
      <c r="CH556" s="10"/>
    </row>
    <row r="557" spans="81:86" ht="14" x14ac:dyDescent="0.35">
      <c r="CC557" s="2"/>
      <c r="CD557" s="2"/>
      <c r="CE557" s="2"/>
      <c r="CF557" s="2"/>
      <c r="CG557" s="13"/>
      <c r="CH557" s="10"/>
    </row>
    <row r="558" spans="81:86" ht="14" x14ac:dyDescent="0.35">
      <c r="CC558" s="2"/>
      <c r="CD558" s="2"/>
      <c r="CE558" s="2"/>
      <c r="CF558" s="2"/>
      <c r="CG558" s="13"/>
      <c r="CH558" s="10"/>
    </row>
    <row r="559" spans="81:86" ht="14" x14ac:dyDescent="0.35">
      <c r="CC559" s="2"/>
      <c r="CD559" s="2"/>
      <c r="CE559" s="2"/>
      <c r="CF559" s="2"/>
      <c r="CG559" s="13"/>
      <c r="CH559" s="10"/>
    </row>
    <row r="560" spans="81:86" ht="14" x14ac:dyDescent="0.35">
      <c r="CC560" s="2"/>
      <c r="CD560" s="2"/>
      <c r="CE560" s="2"/>
      <c r="CF560" s="2"/>
      <c r="CG560" s="13"/>
      <c r="CH560" s="10"/>
    </row>
    <row r="561" spans="81:86" ht="14" x14ac:dyDescent="0.35">
      <c r="CC561" s="2"/>
      <c r="CD561" s="2"/>
      <c r="CE561" s="2"/>
      <c r="CF561" s="2"/>
      <c r="CG561" s="13"/>
      <c r="CH561" s="10"/>
    </row>
    <row r="562" spans="81:86" ht="14" x14ac:dyDescent="0.35">
      <c r="CC562" s="2"/>
      <c r="CD562" s="2"/>
      <c r="CE562" s="2"/>
      <c r="CF562" s="2"/>
      <c r="CG562" s="13"/>
      <c r="CH562" s="10"/>
    </row>
    <row r="563" spans="81:86" ht="14" x14ac:dyDescent="0.35">
      <c r="CC563" s="2"/>
      <c r="CD563" s="2"/>
      <c r="CE563" s="2"/>
      <c r="CF563" s="2"/>
      <c r="CG563" s="13"/>
      <c r="CH563" s="10"/>
    </row>
    <row r="564" spans="81:86" ht="14" x14ac:dyDescent="0.35">
      <c r="CC564" s="2"/>
      <c r="CD564" s="2"/>
      <c r="CE564" s="2"/>
      <c r="CF564" s="2"/>
      <c r="CG564" s="13"/>
      <c r="CH564" s="10"/>
    </row>
    <row r="565" spans="81:86" ht="14" x14ac:dyDescent="0.35">
      <c r="CC565" s="2"/>
      <c r="CD565" s="2"/>
      <c r="CE565" s="2"/>
      <c r="CF565" s="2"/>
      <c r="CG565" s="13"/>
      <c r="CH565" s="10"/>
    </row>
    <row r="566" spans="81:86" ht="14" x14ac:dyDescent="0.35">
      <c r="CC566" s="2"/>
      <c r="CD566" s="2"/>
      <c r="CE566" s="2"/>
      <c r="CF566" s="2"/>
      <c r="CG566" s="13"/>
      <c r="CH566" s="10"/>
    </row>
    <row r="567" spans="81:86" ht="14" x14ac:dyDescent="0.35">
      <c r="CC567" s="2"/>
      <c r="CD567" s="2"/>
      <c r="CE567" s="2"/>
      <c r="CF567" s="2"/>
      <c r="CG567" s="13"/>
      <c r="CH567" s="10"/>
    </row>
    <row r="568" spans="81:86" ht="14" x14ac:dyDescent="0.35">
      <c r="CC568" s="2"/>
      <c r="CD568" s="2"/>
      <c r="CE568" s="2"/>
      <c r="CF568" s="2"/>
      <c r="CG568" s="13"/>
      <c r="CH568" s="10"/>
    </row>
    <row r="569" spans="81:86" ht="14" x14ac:dyDescent="0.35">
      <c r="CC569" s="2"/>
      <c r="CD569" s="2"/>
      <c r="CE569" s="2"/>
      <c r="CF569" s="2"/>
      <c r="CG569" s="13"/>
      <c r="CH569" s="10"/>
    </row>
    <row r="570" spans="81:86" ht="14" x14ac:dyDescent="0.35">
      <c r="CC570" s="2"/>
      <c r="CD570" s="2"/>
      <c r="CE570" s="2"/>
      <c r="CF570" s="2"/>
      <c r="CG570" s="13"/>
      <c r="CH570" s="10"/>
    </row>
    <row r="571" spans="81:86" ht="14" x14ac:dyDescent="0.35">
      <c r="CC571" s="2"/>
      <c r="CD571" s="2"/>
      <c r="CE571" s="2"/>
      <c r="CF571" s="2"/>
      <c r="CG571" s="13"/>
      <c r="CH571" s="10"/>
    </row>
    <row r="572" spans="81:86" ht="14" x14ac:dyDescent="0.35">
      <c r="CC572" s="2"/>
      <c r="CD572" s="2"/>
      <c r="CE572" s="2"/>
      <c r="CF572" s="2"/>
      <c r="CG572" s="13"/>
      <c r="CH572" s="10"/>
    </row>
    <row r="573" spans="81:86" ht="14" x14ac:dyDescent="0.35">
      <c r="CC573" s="2"/>
      <c r="CD573" s="2"/>
      <c r="CE573" s="2"/>
      <c r="CF573" s="2"/>
      <c r="CG573" s="13"/>
      <c r="CH573" s="10"/>
    </row>
    <row r="574" spans="81:86" ht="14" x14ac:dyDescent="0.35">
      <c r="CC574" s="2"/>
      <c r="CD574" s="2"/>
      <c r="CE574" s="2"/>
      <c r="CF574" s="2"/>
      <c r="CG574" s="13"/>
      <c r="CH574" s="10"/>
    </row>
    <row r="575" spans="81:86" ht="14" x14ac:dyDescent="0.35">
      <c r="CC575" s="2"/>
      <c r="CD575" s="2"/>
      <c r="CE575" s="2"/>
      <c r="CF575" s="2"/>
      <c r="CG575" s="13"/>
      <c r="CH575" s="10"/>
    </row>
    <row r="576" spans="81:86" ht="14" x14ac:dyDescent="0.35">
      <c r="CC576" s="2"/>
      <c r="CD576" s="2"/>
      <c r="CE576" s="2"/>
      <c r="CF576" s="2"/>
      <c r="CG576" s="13"/>
      <c r="CH576" s="10"/>
    </row>
    <row r="577" spans="81:86" ht="14" x14ac:dyDescent="0.35">
      <c r="CC577" s="2"/>
      <c r="CD577" s="2"/>
      <c r="CE577" s="2"/>
      <c r="CF577" s="2"/>
      <c r="CG577" s="13"/>
      <c r="CH577" s="10"/>
    </row>
    <row r="578" spans="81:86" ht="14" x14ac:dyDescent="0.35">
      <c r="CC578" s="2"/>
      <c r="CD578" s="2"/>
      <c r="CE578" s="2"/>
      <c r="CF578" s="2"/>
      <c r="CG578" s="13"/>
      <c r="CH578" s="10"/>
    </row>
    <row r="579" spans="81:86" ht="14" x14ac:dyDescent="0.35">
      <c r="CC579" s="2"/>
      <c r="CD579" s="2"/>
      <c r="CE579" s="2"/>
      <c r="CF579" s="2"/>
      <c r="CG579" s="13"/>
      <c r="CH579" s="10"/>
    </row>
    <row r="580" spans="81:86" ht="14" x14ac:dyDescent="0.35">
      <c r="CC580" s="2"/>
      <c r="CD580" s="2"/>
      <c r="CE580" s="2"/>
      <c r="CF580" s="2"/>
      <c r="CG580" s="13"/>
      <c r="CH580" s="10"/>
    </row>
    <row r="581" spans="81:86" ht="14" x14ac:dyDescent="0.35">
      <c r="CC581" s="2"/>
      <c r="CD581" s="2"/>
      <c r="CE581" s="2"/>
      <c r="CF581" s="2"/>
      <c r="CG581" s="13"/>
      <c r="CH581" s="10"/>
    </row>
    <row r="582" spans="81:86" ht="14" x14ac:dyDescent="0.35">
      <c r="CC582" s="2"/>
      <c r="CD582" s="2"/>
      <c r="CE582" s="2"/>
      <c r="CF582" s="2"/>
      <c r="CG582" s="13"/>
      <c r="CH582" s="10"/>
    </row>
    <row r="583" spans="81:86" ht="14" x14ac:dyDescent="0.35">
      <c r="CC583" s="2"/>
      <c r="CD583" s="2"/>
      <c r="CE583" s="2"/>
      <c r="CF583" s="2"/>
      <c r="CG583" s="13"/>
      <c r="CH583" s="10"/>
    </row>
    <row r="584" spans="81:86" ht="14" x14ac:dyDescent="0.35">
      <c r="CC584" s="2"/>
      <c r="CD584" s="2"/>
      <c r="CE584" s="2"/>
      <c r="CF584" s="2"/>
      <c r="CG584" s="13"/>
      <c r="CH584" s="10"/>
    </row>
    <row r="585" spans="81:86" ht="14" x14ac:dyDescent="0.35">
      <c r="CC585" s="2"/>
      <c r="CD585" s="2"/>
      <c r="CE585" s="2"/>
      <c r="CF585" s="2"/>
      <c r="CG585" s="13"/>
      <c r="CH585" s="10"/>
    </row>
    <row r="586" spans="81:86" ht="14" x14ac:dyDescent="0.35">
      <c r="CC586" s="2"/>
      <c r="CD586" s="2"/>
      <c r="CE586" s="2"/>
      <c r="CF586" s="2"/>
      <c r="CG586" s="13"/>
      <c r="CH586" s="10"/>
    </row>
    <row r="587" spans="81:86" ht="14" x14ac:dyDescent="0.35">
      <c r="CC587" s="2"/>
      <c r="CD587" s="2"/>
      <c r="CE587" s="2"/>
      <c r="CF587" s="2"/>
      <c r="CG587" s="13"/>
      <c r="CH587" s="10"/>
    </row>
    <row r="588" spans="81:86" ht="14" x14ac:dyDescent="0.35">
      <c r="CC588" s="2"/>
      <c r="CD588" s="2"/>
      <c r="CE588" s="2"/>
      <c r="CF588" s="2"/>
      <c r="CG588" s="13"/>
      <c r="CH588" s="10"/>
    </row>
    <row r="589" spans="81:86" ht="14" x14ac:dyDescent="0.35">
      <c r="CC589" s="2"/>
      <c r="CD589" s="2"/>
      <c r="CE589" s="2"/>
      <c r="CF589" s="2"/>
      <c r="CG589" s="13"/>
      <c r="CH589" s="10"/>
    </row>
    <row r="590" spans="81:86" ht="14" x14ac:dyDescent="0.35">
      <c r="CC590" s="2"/>
      <c r="CD590" s="2"/>
      <c r="CE590" s="2"/>
      <c r="CF590" s="2"/>
      <c r="CG590" s="13"/>
      <c r="CH590" s="10"/>
    </row>
    <row r="591" spans="81:86" ht="14" x14ac:dyDescent="0.35">
      <c r="CC591" s="2"/>
      <c r="CD591" s="2"/>
      <c r="CE591" s="2"/>
      <c r="CF591" s="2"/>
      <c r="CG591" s="13"/>
      <c r="CH591" s="10"/>
    </row>
    <row r="592" spans="81:86" ht="14" x14ac:dyDescent="0.35">
      <c r="CC592" s="2"/>
      <c r="CD592" s="2"/>
      <c r="CE592" s="2"/>
      <c r="CF592" s="2"/>
      <c r="CG592" s="13"/>
      <c r="CH592" s="10"/>
    </row>
    <row r="593" spans="81:86" ht="14" x14ac:dyDescent="0.35">
      <c r="CC593" s="2"/>
      <c r="CD593" s="2"/>
      <c r="CE593" s="2"/>
      <c r="CF593" s="2"/>
      <c r="CG593" s="13"/>
      <c r="CH593" s="10"/>
    </row>
    <row r="594" spans="81:86" ht="14" x14ac:dyDescent="0.35">
      <c r="CC594" s="2"/>
      <c r="CD594" s="2"/>
      <c r="CE594" s="2"/>
      <c r="CF594" s="2"/>
      <c r="CG594" s="13"/>
      <c r="CH594" s="10"/>
    </row>
    <row r="595" spans="81:86" ht="14" x14ac:dyDescent="0.35">
      <c r="CC595" s="2"/>
      <c r="CD595" s="2"/>
      <c r="CE595" s="2"/>
      <c r="CF595" s="2"/>
      <c r="CG595" s="13"/>
      <c r="CH595" s="10"/>
    </row>
    <row r="596" spans="81:86" ht="14" x14ac:dyDescent="0.35">
      <c r="CC596" s="2"/>
      <c r="CD596" s="2"/>
      <c r="CE596" s="2"/>
      <c r="CF596" s="2"/>
      <c r="CG596" s="13"/>
      <c r="CH596" s="10"/>
    </row>
    <row r="597" spans="81:86" ht="14" x14ac:dyDescent="0.35">
      <c r="CC597" s="2"/>
      <c r="CD597" s="2"/>
      <c r="CE597" s="2"/>
      <c r="CF597" s="2"/>
      <c r="CG597" s="13"/>
      <c r="CH597" s="10"/>
    </row>
    <row r="598" spans="81:86" ht="14" x14ac:dyDescent="0.35">
      <c r="CC598" s="2"/>
      <c r="CD598" s="2"/>
      <c r="CE598" s="2"/>
      <c r="CF598" s="2"/>
      <c r="CG598" s="13"/>
      <c r="CH598" s="10"/>
    </row>
    <row r="599" spans="81:86" ht="14" x14ac:dyDescent="0.35">
      <c r="CC599" s="2"/>
      <c r="CD599" s="2"/>
      <c r="CE599" s="2"/>
      <c r="CF599" s="2"/>
      <c r="CG599" s="13"/>
      <c r="CH599" s="10"/>
    </row>
    <row r="600" spans="81:86" ht="14" x14ac:dyDescent="0.35">
      <c r="CC600" s="2"/>
      <c r="CD600" s="2"/>
      <c r="CE600" s="2"/>
      <c r="CF600" s="2"/>
      <c r="CG600" s="13"/>
      <c r="CH600" s="10"/>
    </row>
    <row r="601" spans="81:86" ht="14" x14ac:dyDescent="0.35">
      <c r="CC601" s="2"/>
      <c r="CD601" s="2"/>
      <c r="CE601" s="2"/>
      <c r="CF601" s="2"/>
      <c r="CG601" s="13"/>
      <c r="CH601" s="10"/>
    </row>
    <row r="602" spans="81:86" ht="14" x14ac:dyDescent="0.35">
      <c r="CC602" s="2"/>
      <c r="CD602" s="2"/>
      <c r="CE602" s="2"/>
      <c r="CF602" s="2"/>
      <c r="CG602" s="13"/>
      <c r="CH602" s="10"/>
    </row>
    <row r="603" spans="81:86" ht="14" x14ac:dyDescent="0.35">
      <c r="CC603" s="2"/>
      <c r="CD603" s="2"/>
      <c r="CE603" s="2"/>
      <c r="CF603" s="2"/>
      <c r="CG603" s="13"/>
      <c r="CH603" s="10"/>
    </row>
    <row r="604" spans="81:86" ht="14" x14ac:dyDescent="0.35">
      <c r="CC604" s="2"/>
      <c r="CD604" s="2"/>
      <c r="CE604" s="2"/>
      <c r="CF604" s="2"/>
      <c r="CG604" s="13"/>
      <c r="CH604" s="10"/>
    </row>
    <row r="605" spans="81:86" ht="14" x14ac:dyDescent="0.35">
      <c r="CC605" s="2"/>
      <c r="CD605" s="2"/>
      <c r="CE605" s="2"/>
      <c r="CF605" s="2"/>
      <c r="CG605" s="13"/>
      <c r="CH605" s="10"/>
    </row>
    <row r="606" spans="81:86" ht="14" x14ac:dyDescent="0.35">
      <c r="CC606" s="2"/>
      <c r="CD606" s="2"/>
      <c r="CE606" s="2"/>
      <c r="CF606" s="2"/>
      <c r="CG606" s="13"/>
      <c r="CH606" s="10"/>
    </row>
    <row r="607" spans="81:86" ht="14" x14ac:dyDescent="0.35">
      <c r="CC607" s="2"/>
      <c r="CD607" s="2"/>
      <c r="CE607" s="2"/>
      <c r="CF607" s="2"/>
      <c r="CG607" s="13"/>
      <c r="CH607" s="10"/>
    </row>
    <row r="608" spans="81:86" ht="14" x14ac:dyDescent="0.35">
      <c r="CC608" s="2"/>
      <c r="CD608" s="2"/>
      <c r="CE608" s="2"/>
      <c r="CF608" s="2"/>
      <c r="CH608" s="10"/>
    </row>
    <row r="609" spans="81:86" ht="14" x14ac:dyDescent="0.35">
      <c r="CC609" s="2"/>
      <c r="CD609" s="2"/>
      <c r="CE609" s="2"/>
      <c r="CF609" s="2"/>
      <c r="CH609" s="10"/>
    </row>
    <row r="610" spans="81:86" ht="14" x14ac:dyDescent="0.35">
      <c r="CC610" s="2"/>
      <c r="CD610" s="2"/>
      <c r="CE610" s="2"/>
      <c r="CF610" s="2"/>
    </row>
    <row r="611" spans="81:86" ht="14" x14ac:dyDescent="0.35">
      <c r="CC611" s="2"/>
      <c r="CD611" s="2"/>
      <c r="CE611" s="2"/>
      <c r="CF611" s="2"/>
    </row>
  </sheetData>
  <autoFilter ref="A1:CI230" xr:uid="{15ED0FBC-8276-4389-91AA-84601385C6B5}"/>
  <conditionalFormatting sqref="A23:E23">
    <cfRule type="notContainsBlanks" dxfId="7" priority="2">
      <formula>LEN(TRIM(A23))&gt;0</formula>
    </cfRule>
  </conditionalFormatting>
  <conditionalFormatting sqref="S2:S1048576">
    <cfRule type="containsBlanks" dxfId="6" priority="3">
      <formula>LEN(TRIM(S2))=0</formula>
    </cfRule>
    <cfRule type="containsText" dxfId="5" priority="4" operator="containsText" text="Inactive">
      <formula>NOT(ISERROR(SEARCH("Inactive",S2)))</formula>
    </cfRule>
    <cfRule type="containsText" dxfId="4" priority="5" operator="containsText" text="Active">
      <formula>NOT(ISERROR(SEARCH("Active",S2)))</formula>
    </cfRule>
  </conditionalFormatting>
  <conditionalFormatting sqref="BR1:BS1048576">
    <cfRule type="containsText" dxfId="3" priority="1" operator="containsText" text="Yes">
      <formula>NOT(ISERROR(SEARCH("Yes",BR1)))</formula>
    </cfRule>
  </conditionalFormatting>
  <dataValidations count="12">
    <dataValidation type="list" allowBlank="1" showInputMessage="1" showErrorMessage="1" sqref="BS2:BS1048576" xr:uid="{75558723-CFE0-4098-8B37-55BBACC7DB74}">
      <formula1>"High, Medium, Low"</formula1>
    </dataValidation>
    <dataValidation type="list" allowBlank="1" showInputMessage="1" showErrorMessage="1" sqref="AS1:AS1048576" xr:uid="{A4F50736-1D4E-47A3-9BCE-C9FC98C50F98}">
      <formula1>"Pre-screening, During screening, Post-screening, More than once, N/A"</formula1>
    </dataValidation>
    <dataValidation type="list" allowBlank="1" showInputMessage="1" showErrorMessage="1" sqref="M2:M1048576" xr:uid="{9663FF2C-9907-476D-AC81-CCCF4826BDAE}">
      <formula1>"Clinical trial, Implementation study, National programme, Regional programme "</formula1>
    </dataValidation>
    <dataValidation type="list" allowBlank="1" showInputMessage="1" showErrorMessage="1" sqref="AN1:AN1048576" xr:uid="{C76AA83E-AC74-4F77-B9D0-E4D00B1C7DB1}">
      <formula1>"Clinical effectiveness, Screening interval, Eligibility criteria, Biomarkers, Computer-aided detection, Gender, Other NCDs, Other cancers, Barriers to screening, Workforce capacity, Potential harms, Gender, Smoking cessation, Cost-effectiveness"</formula1>
    </dataValidation>
    <dataValidation type="list" allowBlank="1" showInputMessage="1" showErrorMessage="1" sqref="I1:I1048576" xr:uid="{328E2456-9D60-4457-BBB4-3E09D51F322A}">
      <formula1>"Europe, North America, South America, Asia, Oceania, Central Asia &amp; Middle East, Central America &amp; Caribbean, Africa"</formula1>
    </dataValidation>
    <dataValidation type="list" allowBlank="1" showInputMessage="1" showErrorMessage="1" sqref="A2:C1048576" xr:uid="{81B4A96F-8198-46C5-B05F-4668C0A91D11}">
      <formula1>"Yes, Revisit"</formula1>
    </dataValidation>
    <dataValidation type="list" allowBlank="1" showInputMessage="1" showErrorMessage="1" sqref="S2:S1048576" xr:uid="{8F9B2521-32E3-40F7-A192-84583DD12F87}">
      <formula1>"Active, Inactive"</formula1>
    </dataValidation>
    <dataValidation type="list" allowBlank="1" showInputMessage="1" showErrorMessage="1" sqref="X2:X1048576" xr:uid="{D6170E54-D2FC-4D0C-94AD-668AC4D5335D}">
      <formula1>"Men, Women, Both"</formula1>
    </dataValidation>
    <dataValidation type="list" allowBlank="1" showInputMessage="1" showErrorMessage="1" sqref="AQ231:AQ252 AQ2:AQ116" xr:uid="{BA4A04CA-D019-4D69-BFD3-2EA761E79A7E}">
      <formula1>"Screening finding, Individual risk factors"</formula1>
    </dataValidation>
    <dataValidation type="list" allowBlank="1" showInputMessage="1" showErrorMessage="1" sqref="A1:C1" xr:uid="{561348F4-1E21-4797-BDA6-7F1BD8230CB8}">
      <formula1>"Yes, No, Revisit"</formula1>
    </dataValidation>
    <dataValidation type="list" allowBlank="1" showInputMessage="1" showErrorMessage="1" sqref="N231:O252 AZ231:BB252 BF231:BF252 AO231:AO252 AR231:AR252 AT231:AT252 AX58:AY1048576 AZ58:BB60 AZ58:AZ115 BA58:BB116 W2:W1048576 BD2:BD1048576 BR1:BR1048576 AK2:AL1048576 AD2:AE1048576 BH2:BH1048576 N2:O116 BF2:BF114 AO2:AO115 AR2:AR115 AX2:BB59 AT2:AV115" xr:uid="{4BAFE2FB-4911-4C64-A85E-111917EB5A75}">
      <formula1>"Yes, No"</formula1>
    </dataValidation>
    <dataValidation type="list" allowBlank="1" showInputMessage="1" showErrorMessage="1" sqref="BF115:BF116" xr:uid="{7604A25F-B00E-4FA5-941E-F7BEBA8B60A1}">
      <formula1>"At baseline, At follow-up"</formula1>
    </dataValidation>
  </dataValidations>
  <pageMargins left="0.25" right="0.25" top="0.75" bottom="0.75" header="0.3" footer="0.3"/>
  <pageSetup paperSize="3" orientation="landscape" r:id="rId1"/>
  <extLst>
    <ext xmlns:x14="http://schemas.microsoft.com/office/spreadsheetml/2009/9/main" uri="{78C0D931-6437-407d-A8EE-F0AAD7539E65}">
      <x14:conditionalFormattings>
        <x14:conditionalFormatting xmlns:xm="http://schemas.microsoft.com/office/excel/2006/main">
          <x14:cfRule type="iconSet" priority="10" id="{0A7DBF06-4BF0-4A7E-9034-FEA2C0D726FF}">
            <x14:iconSet showValue="0" custom="1">
              <x14:cfvo type="percent">
                <xm:f>0</xm:f>
              </x14:cfvo>
              <x14:cfvo type="num" gte="0">
                <xm:f>0</xm:f>
              </x14:cfvo>
              <x14:cfvo type="num">
                <xm:f>2</xm:f>
              </x14:cfvo>
              <x14:cfIcon iconSet="3Symbols" iconId="0"/>
              <x14:cfIcon iconSet="3Symbols" iconId="1"/>
              <x14:cfIcon iconSet="3Symbols" iconId="2"/>
            </x14:iconSet>
          </x14:cfRule>
          <xm:sqref>CC2:CF22 CC26:CF252</xm:sqref>
        </x14:conditionalFormatting>
        <x14:conditionalFormatting xmlns:xm="http://schemas.microsoft.com/office/excel/2006/main">
          <x14:cfRule type="iconSet" priority="6" id="{6F81F937-F639-48B5-BDB0-E7481CA50AD7}">
            <x14:iconSet showValue="0" custom="1">
              <x14:cfvo type="percent">
                <xm:f>0</xm:f>
              </x14:cfvo>
              <x14:cfvo type="num" gte="0">
                <xm:f>0</xm:f>
              </x14:cfvo>
              <x14:cfvo type="num">
                <xm:f>2</xm:f>
              </x14:cfvo>
              <x14:cfIcon iconSet="3Symbols" iconId="0"/>
              <x14:cfIcon iconSet="3Symbols" iconId="1"/>
              <x14:cfIcon iconSet="3Symbols" iconId="2"/>
            </x14:iconSet>
          </x14:cfRule>
          <xm:sqref>CC23:CF25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BFA0-C891-4C6F-B5B1-34C888C4C820}">
  <sheetPr codeName="Sheet7"/>
  <dimension ref="A1:CV607"/>
  <sheetViews>
    <sheetView zoomScaleNormal="100" workbookViewId="0">
      <pane ySplit="1" topLeftCell="A2" activePane="bottomLeft" state="frozen"/>
      <selection pane="bottomLeft" activeCell="D4" sqref="D4"/>
    </sheetView>
  </sheetViews>
  <sheetFormatPr defaultColWidth="8.81640625" defaultRowHeight="12.5" x14ac:dyDescent="0.25"/>
  <cols>
    <col min="1" max="1" width="29.1796875" style="23" customWidth="1"/>
    <col min="2" max="2" width="10.1796875" style="15" customWidth="1"/>
    <col min="3" max="3" width="14.1796875" style="23" customWidth="1"/>
    <col min="4" max="4" width="10.453125" style="9" customWidth="1"/>
    <col min="5" max="5" width="10.54296875" style="15" customWidth="1"/>
    <col min="6" max="6" width="9.54296875" style="15" customWidth="1"/>
    <col min="7" max="7" width="9.81640625" style="15" customWidth="1"/>
    <col min="8" max="8" width="13.1796875" style="15" customWidth="1"/>
    <col min="9" max="9" width="8.81640625" style="15" customWidth="1"/>
    <col min="10" max="10" width="9.54296875" style="15" customWidth="1"/>
    <col min="11" max="11" width="8.54296875" style="15" customWidth="1"/>
    <col min="12" max="12" width="8" style="15" customWidth="1"/>
    <col min="13" max="14" width="8.453125" style="15" customWidth="1"/>
    <col min="15" max="15" width="11.453125" style="67" customWidth="1"/>
    <col min="16" max="16" width="8.54296875" style="15" customWidth="1"/>
    <col min="17" max="17" width="9.54296875" style="15" customWidth="1"/>
    <col min="18" max="18" width="7.81640625" style="15" customWidth="1"/>
    <col min="19" max="19" width="4.54296875" style="21" customWidth="1"/>
    <col min="20" max="20" width="10.1796875" style="15" customWidth="1"/>
    <col min="21" max="21" width="4.54296875" style="21" customWidth="1"/>
    <col min="22" max="22" width="9.453125" style="15" customWidth="1"/>
    <col min="23" max="23" width="9.54296875" style="15" customWidth="1"/>
    <col min="24" max="24" width="4.1796875" style="21" customWidth="1"/>
    <col min="25" max="25" width="14.54296875" style="15" customWidth="1"/>
    <col min="26" max="26" width="11" style="15" customWidth="1"/>
    <col min="27" max="27" width="4.453125" style="21" customWidth="1"/>
    <col min="28" max="28" width="13.81640625" style="15" customWidth="1"/>
    <col min="29" max="29" width="11.81640625" style="15" customWidth="1"/>
    <col min="30" max="30" width="11.453125" style="15" customWidth="1"/>
    <col min="31" max="31" width="13.81640625" style="12" customWidth="1"/>
    <col min="32" max="32" width="11.54296875" style="9" customWidth="1"/>
    <col min="33" max="34" width="10.54296875" style="43" customWidth="1"/>
    <col min="35" max="35" width="12.453125" style="43" customWidth="1"/>
    <col min="36" max="36" width="10.54296875" style="43" customWidth="1"/>
    <col min="37" max="37" width="12" style="43" customWidth="1"/>
    <col min="38" max="38" width="10.453125" style="43" customWidth="1"/>
    <col min="39" max="39" width="12.1796875" style="43" customWidth="1"/>
    <col min="40" max="43" width="10.54296875" style="43" customWidth="1"/>
    <col min="44" max="44" width="10.81640625" style="43" customWidth="1"/>
    <col min="45" max="47" width="10.54296875" style="9" customWidth="1"/>
    <col min="48" max="49" width="12" style="9" customWidth="1"/>
    <col min="50" max="50" width="86.54296875" style="23" customWidth="1"/>
    <col min="51" max="51" width="10.54296875" style="64" customWidth="1"/>
    <col min="52" max="58" width="10.54296875" style="9" customWidth="1"/>
    <col min="59" max="59" width="62.54296875" style="58" customWidth="1"/>
    <col min="60" max="60" width="10.54296875" style="9" customWidth="1"/>
    <col min="61" max="61" width="19.54296875" style="22" customWidth="1"/>
    <col min="62" max="62" width="14.54296875" style="46" customWidth="1"/>
    <col min="63" max="63" width="12.54296875" style="9" customWidth="1"/>
    <col min="64" max="64" width="17.453125" style="22" customWidth="1"/>
    <col min="65" max="65" width="15.54296875" style="50" customWidth="1"/>
    <col min="66" max="66" width="12" style="20" customWidth="1"/>
    <col min="67" max="67" width="12.453125" style="11" customWidth="1"/>
    <col min="68" max="68" width="9.453125" style="19" customWidth="1"/>
    <col min="69" max="69" width="9.453125" style="15" customWidth="1"/>
    <col min="70" max="70" width="7.453125" style="15" customWidth="1"/>
    <col min="71" max="72" width="8.54296875" style="15" customWidth="1"/>
    <col min="73" max="73" width="8.81640625" style="16"/>
    <col min="74" max="74" width="9" style="20" customWidth="1"/>
    <col min="75" max="75" width="8.453125" style="20" customWidth="1"/>
    <col min="76" max="76" width="10" style="54" customWidth="1"/>
    <col min="77" max="100" width="8.81640625" style="52"/>
    <col min="101" max="16384" width="8.81640625" style="5"/>
  </cols>
  <sheetData>
    <row r="1" spans="1:100" s="40" customFormat="1" ht="19.399999999999999" customHeight="1" x14ac:dyDescent="0.35">
      <c r="A1" s="501" t="s">
        <v>1393</v>
      </c>
      <c r="B1" s="501"/>
      <c r="C1" s="501"/>
      <c r="D1" s="501"/>
      <c r="E1" s="501"/>
      <c r="F1" s="501"/>
      <c r="G1" s="501"/>
      <c r="H1" s="501"/>
      <c r="I1" s="501"/>
      <c r="J1" s="501"/>
      <c r="K1" s="501"/>
      <c r="L1" s="501"/>
      <c r="M1" s="501"/>
      <c r="N1" s="501"/>
      <c r="O1" s="502"/>
      <c r="P1" s="503" t="s">
        <v>1394</v>
      </c>
      <c r="Q1" s="504"/>
      <c r="R1" s="504"/>
      <c r="S1" s="504"/>
      <c r="T1" s="504"/>
      <c r="U1" s="504"/>
      <c r="V1" s="504"/>
      <c r="W1" s="504"/>
      <c r="X1" s="504"/>
      <c r="Y1" s="504"/>
      <c r="Z1" s="504"/>
      <c r="AA1" s="504"/>
      <c r="AB1" s="504"/>
      <c r="AC1" s="504"/>
      <c r="AD1" s="504"/>
      <c r="AE1" s="505"/>
      <c r="AF1" s="503" t="s">
        <v>1395</v>
      </c>
      <c r="AG1" s="504"/>
      <c r="AH1" s="504"/>
      <c r="AI1" s="504"/>
      <c r="AJ1" s="504"/>
      <c r="AK1" s="504"/>
      <c r="AL1" s="504"/>
      <c r="AM1" s="504"/>
      <c r="AN1" s="504"/>
      <c r="AO1" s="504"/>
      <c r="AP1" s="504"/>
      <c r="AQ1" s="504"/>
      <c r="AR1" s="504"/>
      <c r="AS1" s="504"/>
      <c r="AT1" s="504"/>
      <c r="AU1" s="504"/>
      <c r="AV1" s="504"/>
      <c r="AW1" s="504"/>
      <c r="AX1" s="55"/>
      <c r="AY1" s="504" t="s">
        <v>1396</v>
      </c>
      <c r="AZ1" s="504"/>
      <c r="BA1" s="504"/>
      <c r="BB1" s="504"/>
      <c r="BC1" s="504"/>
      <c r="BD1" s="504"/>
      <c r="BE1" s="504"/>
      <c r="BF1" s="505"/>
      <c r="BG1" s="506" t="s">
        <v>1397</v>
      </c>
      <c r="BH1" s="507"/>
      <c r="BI1" s="507"/>
      <c r="BJ1" s="507"/>
      <c r="BK1" s="507"/>
      <c r="BL1" s="507"/>
      <c r="BM1" s="507"/>
      <c r="BN1" s="507"/>
      <c r="BO1" s="508"/>
      <c r="BP1" s="501" t="s">
        <v>1398</v>
      </c>
      <c r="BQ1" s="501"/>
      <c r="BR1" s="501"/>
      <c r="BS1" s="501"/>
      <c r="BT1" s="501"/>
      <c r="BU1" s="501"/>
      <c r="BV1" s="501"/>
      <c r="BW1" s="502"/>
      <c r="BX1" s="53"/>
      <c r="BY1" s="51"/>
      <c r="BZ1" s="51"/>
      <c r="CA1" s="51"/>
      <c r="CB1" s="51"/>
      <c r="CC1" s="51"/>
      <c r="CD1" s="51"/>
      <c r="CE1" s="51"/>
      <c r="CF1" s="51"/>
      <c r="CG1" s="51"/>
      <c r="CH1" s="51"/>
      <c r="CI1" s="51"/>
      <c r="CJ1" s="51"/>
      <c r="CK1" s="51"/>
      <c r="CL1" s="51"/>
      <c r="CM1" s="51"/>
      <c r="CN1" s="51"/>
      <c r="CO1" s="51"/>
      <c r="CP1" s="51"/>
      <c r="CQ1" s="51"/>
      <c r="CR1" s="51"/>
      <c r="CS1" s="51"/>
      <c r="CT1" s="51"/>
      <c r="CU1" s="51"/>
      <c r="CV1" s="51"/>
    </row>
    <row r="2" spans="1:100" s="24" customFormat="1" ht="53.15" customHeight="1" x14ac:dyDescent="0.35">
      <c r="A2" s="137" t="s">
        <v>1206</v>
      </c>
      <c r="B2" s="137" t="s">
        <v>13</v>
      </c>
      <c r="C2" s="138" t="s">
        <v>1399</v>
      </c>
      <c r="D2" s="138" t="s">
        <v>1208</v>
      </c>
      <c r="E2" s="137" t="s">
        <v>134</v>
      </c>
      <c r="F2" s="137" t="s">
        <v>1209</v>
      </c>
      <c r="G2" s="138" t="s">
        <v>1210</v>
      </c>
      <c r="H2" s="137" t="s">
        <v>1400</v>
      </c>
      <c r="I2" s="137" t="s">
        <v>1212</v>
      </c>
      <c r="J2" s="137" t="s">
        <v>1213</v>
      </c>
      <c r="K2" s="137" t="s">
        <v>147</v>
      </c>
      <c r="L2" s="137" t="s">
        <v>1214</v>
      </c>
      <c r="M2" s="137" t="s">
        <v>1215</v>
      </c>
      <c r="N2" s="137" t="s">
        <v>1216</v>
      </c>
      <c r="O2" s="161" t="s">
        <v>1217</v>
      </c>
      <c r="P2" s="140" t="s">
        <v>148</v>
      </c>
      <c r="Q2" s="140" t="s">
        <v>1218</v>
      </c>
      <c r="R2" s="141" t="s">
        <v>1220</v>
      </c>
      <c r="S2" s="61"/>
      <c r="T2" s="140" t="s">
        <v>1176</v>
      </c>
      <c r="U2" s="142"/>
      <c r="V2" s="140" t="s">
        <v>149</v>
      </c>
      <c r="W2" s="140" t="s">
        <v>1221</v>
      </c>
      <c r="X2" s="61"/>
      <c r="Y2" s="140" t="s">
        <v>1223</v>
      </c>
      <c r="Z2" s="140" t="s">
        <v>1224</v>
      </c>
      <c r="AA2" s="61"/>
      <c r="AB2" s="140" t="s">
        <v>1225</v>
      </c>
      <c r="AC2" s="141" t="s">
        <v>1226</v>
      </c>
      <c r="AD2" s="141" t="s">
        <v>1227</v>
      </c>
      <c r="AE2" s="144" t="s">
        <v>1228</v>
      </c>
      <c r="AF2" s="140" t="s">
        <v>1229</v>
      </c>
      <c r="AG2" s="141" t="s">
        <v>1230</v>
      </c>
      <c r="AH2" s="140" t="s">
        <v>1231</v>
      </c>
      <c r="AI2" s="141" t="s">
        <v>1232</v>
      </c>
      <c r="AJ2" s="140" t="s">
        <v>1233</v>
      </c>
      <c r="AK2" s="141" t="s">
        <v>1234</v>
      </c>
      <c r="AL2" s="141" t="s">
        <v>1235</v>
      </c>
      <c r="AM2" s="141" t="s">
        <v>1236</v>
      </c>
      <c r="AN2" s="141" t="s">
        <v>1237</v>
      </c>
      <c r="AO2" s="141" t="s">
        <v>1238</v>
      </c>
      <c r="AP2" s="141" t="s">
        <v>1240</v>
      </c>
      <c r="AQ2" s="141" t="s">
        <v>1241</v>
      </c>
      <c r="AR2" s="140" t="s">
        <v>1401</v>
      </c>
      <c r="AS2" s="141" t="s">
        <v>1243</v>
      </c>
      <c r="AT2" s="141" t="s">
        <v>1244</v>
      </c>
      <c r="AU2" s="141" t="s">
        <v>1245</v>
      </c>
      <c r="AV2" s="141" t="s">
        <v>1246</v>
      </c>
      <c r="AW2" s="141" t="s">
        <v>1247</v>
      </c>
      <c r="AX2" s="140" t="s">
        <v>101</v>
      </c>
      <c r="AY2" s="149" t="s">
        <v>1250</v>
      </c>
      <c r="AZ2" s="141" t="s">
        <v>1402</v>
      </c>
      <c r="BA2" s="140" t="s">
        <v>1252</v>
      </c>
      <c r="BB2" s="141" t="s">
        <v>1253</v>
      </c>
      <c r="BC2" s="141" t="s">
        <v>1254</v>
      </c>
      <c r="BD2" s="140" t="s">
        <v>1255</v>
      </c>
      <c r="BE2" s="141" t="s">
        <v>1256</v>
      </c>
      <c r="BF2" s="141" t="s">
        <v>1403</v>
      </c>
      <c r="BG2" s="149" t="s">
        <v>1177</v>
      </c>
      <c r="BH2" s="138" t="s">
        <v>1179</v>
      </c>
      <c r="BI2" s="138" t="s">
        <v>121</v>
      </c>
      <c r="BJ2" s="141" t="s">
        <v>1258</v>
      </c>
      <c r="BK2" s="141" t="s">
        <v>123</v>
      </c>
      <c r="BL2" s="141" t="s">
        <v>150</v>
      </c>
      <c r="BM2" s="141" t="s">
        <v>1259</v>
      </c>
      <c r="BN2" s="150" t="s">
        <v>151</v>
      </c>
      <c r="BO2" s="151" t="s">
        <v>129</v>
      </c>
      <c r="BP2" s="152" t="s">
        <v>138</v>
      </c>
      <c r="BQ2" s="138" t="s">
        <v>139</v>
      </c>
      <c r="BR2" s="138" t="s">
        <v>140</v>
      </c>
      <c r="BS2" s="138" t="s">
        <v>141</v>
      </c>
      <c r="BT2" s="138" t="s">
        <v>142</v>
      </c>
      <c r="BU2" s="138" t="s">
        <v>152</v>
      </c>
      <c r="BV2" s="137" t="s">
        <v>153</v>
      </c>
      <c r="BW2" s="138" t="s">
        <v>145</v>
      </c>
      <c r="BX2" s="153"/>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row>
    <row r="3" spans="1:100" ht="40.4" customHeight="1" x14ac:dyDescent="0.25">
      <c r="A3" s="22" t="s">
        <v>521</v>
      </c>
      <c r="B3" s="9" t="s">
        <v>522</v>
      </c>
      <c r="C3" s="22"/>
      <c r="D3" s="9" t="s">
        <v>519</v>
      </c>
      <c r="E3" s="9" t="s">
        <v>523</v>
      </c>
      <c r="F3" s="9" t="s">
        <v>524</v>
      </c>
      <c r="G3" s="9" t="s">
        <v>525</v>
      </c>
      <c r="H3" s="9" t="s">
        <v>223</v>
      </c>
      <c r="I3" s="9" t="s">
        <v>162</v>
      </c>
      <c r="J3" s="9" t="s">
        <v>163</v>
      </c>
      <c r="K3" s="20">
        <v>4</v>
      </c>
      <c r="L3" s="9">
        <v>2016</v>
      </c>
      <c r="M3" s="9">
        <v>2021</v>
      </c>
      <c r="N3" s="9" t="s">
        <v>225</v>
      </c>
      <c r="O3" s="18">
        <v>4800</v>
      </c>
      <c r="P3" s="9">
        <v>55</v>
      </c>
      <c r="Q3" s="9">
        <v>80</v>
      </c>
      <c r="R3" s="56" t="s">
        <v>165</v>
      </c>
      <c r="S3" s="6" t="s">
        <v>1260</v>
      </c>
      <c r="T3" s="9">
        <v>30</v>
      </c>
      <c r="U3" s="6" t="s">
        <v>1261</v>
      </c>
      <c r="V3" s="9">
        <v>15</v>
      </c>
      <c r="W3" s="9" t="s">
        <v>162</v>
      </c>
      <c r="X3" s="6" t="s">
        <v>1261</v>
      </c>
      <c r="Y3" s="9" t="s">
        <v>1262</v>
      </c>
      <c r="Z3" s="9" t="s">
        <v>1263</v>
      </c>
      <c r="AA3" s="6" t="s">
        <v>1261</v>
      </c>
      <c r="AB3" s="9"/>
      <c r="AC3" s="9"/>
      <c r="AD3" s="9"/>
      <c r="AE3" s="7"/>
      <c r="AF3" s="9" t="s">
        <v>212</v>
      </c>
      <c r="AG3" s="156"/>
      <c r="AH3" s="156" t="s">
        <v>259</v>
      </c>
      <c r="AI3" s="156"/>
      <c r="AJ3" s="156" t="s">
        <v>163</v>
      </c>
      <c r="AK3" s="156" t="s">
        <v>404</v>
      </c>
      <c r="AL3" s="156"/>
      <c r="AM3" s="156"/>
      <c r="AN3" s="156" t="s">
        <v>163</v>
      </c>
      <c r="AO3" s="156"/>
      <c r="AP3" s="156"/>
      <c r="AQ3" s="156" t="s">
        <v>162</v>
      </c>
      <c r="AR3" s="156"/>
      <c r="AS3" s="156"/>
      <c r="AT3" s="9" t="s">
        <v>533</v>
      </c>
      <c r="AX3" s="44" t="s">
        <v>526</v>
      </c>
      <c r="BG3" s="57" t="s">
        <v>1264</v>
      </c>
      <c r="BH3" s="9" t="s">
        <v>527</v>
      </c>
      <c r="BI3" s="22" t="s">
        <v>528</v>
      </c>
      <c r="BJ3" s="157" t="s">
        <v>437</v>
      </c>
      <c r="BK3" s="9" t="s">
        <v>529</v>
      </c>
      <c r="BL3" s="22" t="s">
        <v>530</v>
      </c>
      <c r="BM3" s="155" t="s">
        <v>531</v>
      </c>
      <c r="BN3" s="20">
        <v>49.282730000000001</v>
      </c>
      <c r="BO3" s="11">
        <v>-123.120735</v>
      </c>
      <c r="BP3" s="8">
        <v>44205</v>
      </c>
      <c r="BQ3" s="2">
        <v>2</v>
      </c>
      <c r="BR3" s="2">
        <v>1</v>
      </c>
      <c r="BS3" s="2">
        <v>1</v>
      </c>
      <c r="BT3" s="2">
        <v>0</v>
      </c>
      <c r="BU3" s="10"/>
      <c r="BV3" s="10" t="s">
        <v>532</v>
      </c>
      <c r="BW3" s="20" t="s">
        <v>176</v>
      </c>
    </row>
    <row r="4" spans="1:100" ht="40.4" customHeight="1" x14ac:dyDescent="0.25">
      <c r="A4" s="22" t="s">
        <v>574</v>
      </c>
      <c r="B4" s="9" t="s">
        <v>575</v>
      </c>
      <c r="C4" s="22" t="s">
        <v>576</v>
      </c>
      <c r="D4" s="9" t="s">
        <v>534</v>
      </c>
      <c r="E4" s="9" t="s">
        <v>577</v>
      </c>
      <c r="F4" s="9" t="s">
        <v>159</v>
      </c>
      <c r="G4" s="9" t="s">
        <v>578</v>
      </c>
      <c r="H4" s="9" t="s">
        <v>247</v>
      </c>
      <c r="I4" s="9" t="s">
        <v>162</v>
      </c>
      <c r="J4" s="9" t="s">
        <v>163</v>
      </c>
      <c r="K4" s="20">
        <v>32</v>
      </c>
      <c r="L4" s="9">
        <v>2021</v>
      </c>
      <c r="M4" s="9">
        <v>2024</v>
      </c>
      <c r="N4" s="9" t="s">
        <v>225</v>
      </c>
      <c r="O4" s="18">
        <v>10000</v>
      </c>
      <c r="P4" s="9">
        <v>55</v>
      </c>
      <c r="Q4" s="9">
        <v>75</v>
      </c>
      <c r="R4" s="56" t="s">
        <v>165</v>
      </c>
      <c r="S4" s="6" t="s">
        <v>1260</v>
      </c>
      <c r="T4" s="9">
        <v>30</v>
      </c>
      <c r="U4" s="6" t="s">
        <v>1261</v>
      </c>
      <c r="V4" s="9">
        <v>10</v>
      </c>
      <c r="W4" s="9" t="s">
        <v>162</v>
      </c>
      <c r="X4" s="6"/>
      <c r="Y4" s="9"/>
      <c r="Z4" s="9"/>
      <c r="AA4" s="6" t="s">
        <v>1260</v>
      </c>
      <c r="AB4" s="9"/>
      <c r="AC4" s="9"/>
      <c r="AD4" s="9"/>
      <c r="AE4" s="7"/>
      <c r="AF4" s="9" t="s">
        <v>258</v>
      </c>
      <c r="AG4" s="156" t="s">
        <v>162</v>
      </c>
      <c r="AH4" s="156" t="s">
        <v>168</v>
      </c>
      <c r="AI4" s="156" t="s">
        <v>169</v>
      </c>
      <c r="AJ4" s="156" t="s">
        <v>163</v>
      </c>
      <c r="AK4" s="156"/>
      <c r="AL4" s="156" t="s">
        <v>163</v>
      </c>
      <c r="AM4" s="156"/>
      <c r="AN4" s="156"/>
      <c r="AO4" s="156"/>
      <c r="AP4" s="156"/>
      <c r="AQ4" s="156" t="s">
        <v>162</v>
      </c>
      <c r="AR4" s="156" t="s">
        <v>163</v>
      </c>
      <c r="AS4" s="156"/>
      <c r="AT4" s="9" t="s">
        <v>579</v>
      </c>
      <c r="AU4" s="9" t="s">
        <v>163</v>
      </c>
      <c r="AW4" s="9" t="s">
        <v>163</v>
      </c>
      <c r="AX4" s="44" t="s">
        <v>580</v>
      </c>
      <c r="BG4" s="57" t="s">
        <v>581</v>
      </c>
      <c r="BH4" s="9" t="s">
        <v>582</v>
      </c>
      <c r="BI4" s="22" t="s">
        <v>583</v>
      </c>
      <c r="BJ4" s="157" t="s">
        <v>584</v>
      </c>
      <c r="BM4" s="155"/>
      <c r="BN4" s="20">
        <v>45.464202999999998</v>
      </c>
      <c r="BO4" s="11">
        <v>9.1899820000000005</v>
      </c>
      <c r="BP4" s="8" t="s">
        <v>585</v>
      </c>
      <c r="BQ4" s="2">
        <v>2</v>
      </c>
      <c r="BR4" s="2">
        <v>1</v>
      </c>
      <c r="BS4" s="2">
        <v>0</v>
      </c>
      <c r="BT4" s="2">
        <v>0</v>
      </c>
      <c r="BU4" s="13"/>
      <c r="BV4" s="10" t="s">
        <v>532</v>
      </c>
      <c r="BW4" s="20" t="s">
        <v>176</v>
      </c>
    </row>
    <row r="5" spans="1:100" ht="40.4" customHeight="1" x14ac:dyDescent="0.25">
      <c r="A5" s="22" t="s">
        <v>1265</v>
      </c>
      <c r="B5" s="9" t="s">
        <v>1266</v>
      </c>
      <c r="C5" s="22"/>
      <c r="D5" s="9" t="s">
        <v>519</v>
      </c>
      <c r="E5" s="9" t="s">
        <v>624</v>
      </c>
      <c r="F5" s="9" t="s">
        <v>1267</v>
      </c>
      <c r="G5" s="9" t="s">
        <v>1268</v>
      </c>
      <c r="H5" s="9" t="s">
        <v>223</v>
      </c>
      <c r="I5" s="9" t="s">
        <v>162</v>
      </c>
      <c r="J5" s="9" t="s">
        <v>163</v>
      </c>
      <c r="K5" s="9"/>
      <c r="L5" s="9">
        <v>2021</v>
      </c>
      <c r="M5" s="9">
        <v>2023</v>
      </c>
      <c r="N5" s="9" t="s">
        <v>225</v>
      </c>
      <c r="O5" s="18">
        <v>1160</v>
      </c>
      <c r="P5" s="9">
        <v>40</v>
      </c>
      <c r="Q5" s="9">
        <v>54</v>
      </c>
      <c r="R5" s="56" t="s">
        <v>165</v>
      </c>
      <c r="S5" s="6" t="s">
        <v>1260</v>
      </c>
      <c r="T5" s="9">
        <v>30</v>
      </c>
      <c r="U5" s="6" t="s">
        <v>1261</v>
      </c>
      <c r="V5" s="9">
        <v>15</v>
      </c>
      <c r="W5" s="9" t="s">
        <v>162</v>
      </c>
      <c r="X5" s="6"/>
      <c r="Y5" s="9"/>
      <c r="Z5" s="9"/>
      <c r="AA5" s="6"/>
      <c r="AB5" s="9"/>
      <c r="AC5" s="9"/>
      <c r="AD5" s="9"/>
      <c r="AE5" s="7"/>
      <c r="AF5" s="9" t="s">
        <v>185</v>
      </c>
      <c r="AG5" s="156" t="s">
        <v>163</v>
      </c>
      <c r="AH5" s="156" t="s">
        <v>1269</v>
      </c>
      <c r="AI5" s="156"/>
      <c r="AJ5" s="156" t="s">
        <v>162</v>
      </c>
      <c r="AK5" s="156"/>
      <c r="AL5" s="156"/>
      <c r="AM5" s="156"/>
      <c r="AN5" s="156"/>
      <c r="AO5" s="156"/>
      <c r="AP5" s="156"/>
      <c r="AQ5" s="156" t="s">
        <v>162</v>
      </c>
      <c r="AR5" s="156" t="s">
        <v>162</v>
      </c>
      <c r="AS5" s="156"/>
      <c r="AT5" s="9" t="s">
        <v>1270</v>
      </c>
      <c r="AX5" s="44" t="s">
        <v>1271</v>
      </c>
      <c r="BG5" s="57" t="s">
        <v>1272</v>
      </c>
      <c r="BH5" s="9" t="s">
        <v>1273</v>
      </c>
      <c r="BI5" s="22" t="s">
        <v>1274</v>
      </c>
      <c r="BJ5" s="157" t="s">
        <v>1275</v>
      </c>
      <c r="BK5" s="9" t="s">
        <v>1276</v>
      </c>
      <c r="BL5" s="22" t="s">
        <v>1274</v>
      </c>
      <c r="BM5" s="155" t="s">
        <v>1277</v>
      </c>
      <c r="BN5" s="20">
        <v>35.227085000000002</v>
      </c>
      <c r="BO5" s="11">
        <v>-80.843124000000003</v>
      </c>
      <c r="BP5" s="8">
        <v>44204</v>
      </c>
      <c r="BQ5" s="2">
        <v>2</v>
      </c>
      <c r="BR5" s="2">
        <v>1</v>
      </c>
      <c r="BS5" s="2">
        <v>0</v>
      </c>
      <c r="BT5" s="2">
        <v>0</v>
      </c>
      <c r="BU5" s="13"/>
      <c r="BV5" s="10" t="s">
        <v>532</v>
      </c>
      <c r="BW5" s="20" t="s">
        <v>176</v>
      </c>
    </row>
    <row r="6" spans="1:100" ht="40.4" customHeight="1" x14ac:dyDescent="0.25">
      <c r="A6" s="22" t="s">
        <v>612</v>
      </c>
      <c r="B6" s="9" t="s">
        <v>613</v>
      </c>
      <c r="C6" s="22"/>
      <c r="D6" s="9" t="s">
        <v>534</v>
      </c>
      <c r="E6" s="9" t="s">
        <v>607</v>
      </c>
      <c r="F6" s="9" t="s">
        <v>609</v>
      </c>
      <c r="G6" s="9" t="s">
        <v>608</v>
      </c>
      <c r="H6" s="9" t="s">
        <v>223</v>
      </c>
      <c r="I6" s="9" t="s">
        <v>162</v>
      </c>
      <c r="J6" s="9" t="s">
        <v>162</v>
      </c>
      <c r="K6" s="9"/>
      <c r="L6" s="9">
        <v>2019</v>
      </c>
      <c r="M6" s="9">
        <v>2030</v>
      </c>
      <c r="N6" s="9" t="s">
        <v>225</v>
      </c>
      <c r="O6" s="18">
        <v>25000</v>
      </c>
      <c r="P6" s="9">
        <v>55</v>
      </c>
      <c r="Q6" s="9">
        <v>77</v>
      </c>
      <c r="R6" s="56" t="s">
        <v>165</v>
      </c>
      <c r="S6" s="6" t="s">
        <v>1260</v>
      </c>
      <c r="T6" s="9">
        <v>30</v>
      </c>
      <c r="U6" s="6" t="s">
        <v>1261</v>
      </c>
      <c r="V6" s="9">
        <v>15</v>
      </c>
      <c r="W6" s="9" t="s">
        <v>162</v>
      </c>
      <c r="X6" s="6" t="s">
        <v>1261</v>
      </c>
      <c r="Y6" s="9" t="s">
        <v>1262</v>
      </c>
      <c r="Z6" s="9" t="s">
        <v>1278</v>
      </c>
      <c r="AA6" s="6" t="s">
        <v>1261</v>
      </c>
      <c r="AB6" s="9" t="s">
        <v>1279</v>
      </c>
      <c r="AC6" s="9"/>
      <c r="AD6" s="9"/>
      <c r="AE6" s="7"/>
      <c r="AF6" s="9" t="s">
        <v>281</v>
      </c>
      <c r="AG6" s="156" t="s">
        <v>162</v>
      </c>
      <c r="AH6" s="156" t="s">
        <v>168</v>
      </c>
      <c r="AI6" s="156" t="s">
        <v>169</v>
      </c>
      <c r="AJ6" s="156" t="s">
        <v>163</v>
      </c>
      <c r="AK6" s="156"/>
      <c r="AL6" s="156"/>
      <c r="AM6" s="156"/>
      <c r="AN6" s="156"/>
      <c r="AO6" s="156"/>
      <c r="AP6" s="156"/>
      <c r="AQ6" s="156" t="s">
        <v>162</v>
      </c>
      <c r="AR6" s="156" t="s">
        <v>163</v>
      </c>
      <c r="AS6" s="156"/>
      <c r="AT6" s="9" t="s">
        <v>1280</v>
      </c>
      <c r="AX6" s="44" t="s">
        <v>1281</v>
      </c>
      <c r="BG6" s="57" t="s">
        <v>614</v>
      </c>
      <c r="BH6" s="9" t="s">
        <v>615</v>
      </c>
      <c r="BI6" s="22" t="s">
        <v>616</v>
      </c>
      <c r="BJ6" s="157" t="s">
        <v>617</v>
      </c>
      <c r="BM6" s="155"/>
      <c r="BN6" s="20">
        <v>51.507351</v>
      </c>
      <c r="BO6" s="11">
        <v>-0.12775800000000001</v>
      </c>
      <c r="BP6" s="8">
        <v>44204</v>
      </c>
      <c r="BQ6" s="2">
        <v>2</v>
      </c>
      <c r="BR6" s="2">
        <v>1</v>
      </c>
      <c r="BS6" s="2">
        <v>0</v>
      </c>
      <c r="BT6" s="2">
        <v>0</v>
      </c>
      <c r="BU6" s="13"/>
      <c r="BV6" s="10"/>
      <c r="BW6" s="20" t="s">
        <v>176</v>
      </c>
    </row>
    <row r="7" spans="1:100" ht="40.4" customHeight="1" x14ac:dyDescent="0.25">
      <c r="A7" s="22" t="s">
        <v>586</v>
      </c>
      <c r="B7" s="9"/>
      <c r="C7" s="22"/>
      <c r="D7" s="9" t="s">
        <v>1404</v>
      </c>
      <c r="E7" s="9" t="s">
        <v>509</v>
      </c>
      <c r="F7" s="9" t="s">
        <v>159</v>
      </c>
      <c r="G7" s="9" t="s">
        <v>510</v>
      </c>
      <c r="H7" s="9" t="s">
        <v>223</v>
      </c>
      <c r="I7" s="9" t="s">
        <v>162</v>
      </c>
      <c r="J7" s="9"/>
      <c r="K7" s="9"/>
      <c r="L7" s="9">
        <v>2021</v>
      </c>
      <c r="M7" s="9">
        <v>2024</v>
      </c>
      <c r="N7" s="9" t="s">
        <v>225</v>
      </c>
      <c r="O7" s="18"/>
      <c r="P7" s="9">
        <v>55</v>
      </c>
      <c r="Q7" s="9">
        <v>75</v>
      </c>
      <c r="R7" s="56" t="s">
        <v>165</v>
      </c>
      <c r="S7" s="6" t="s">
        <v>1260</v>
      </c>
      <c r="T7" s="9" t="s">
        <v>1282</v>
      </c>
      <c r="U7" s="6"/>
      <c r="V7" s="9"/>
      <c r="W7" s="9" t="s">
        <v>162</v>
      </c>
      <c r="X7" s="6"/>
      <c r="Y7" s="9"/>
      <c r="Z7" s="9"/>
      <c r="AA7" s="6" t="s">
        <v>1261</v>
      </c>
      <c r="AB7" s="9" t="s">
        <v>1283</v>
      </c>
      <c r="AC7" s="9"/>
      <c r="AD7" s="9"/>
      <c r="AE7" s="7"/>
      <c r="AF7" s="9" t="s">
        <v>456</v>
      </c>
      <c r="AG7" s="156"/>
      <c r="AH7" s="156"/>
      <c r="AI7" s="156"/>
      <c r="AJ7" s="156"/>
      <c r="AK7" s="156"/>
      <c r="AL7" s="156"/>
      <c r="AM7" s="156"/>
      <c r="AN7" s="156"/>
      <c r="AO7" s="156"/>
      <c r="AP7" s="156"/>
      <c r="AQ7" s="156" t="s">
        <v>162</v>
      </c>
      <c r="AR7" s="156"/>
      <c r="AS7" s="156"/>
      <c r="AT7" s="9" t="s">
        <v>1284</v>
      </c>
      <c r="AX7" s="44" t="s">
        <v>1285</v>
      </c>
      <c r="BG7" s="57" t="s">
        <v>1286</v>
      </c>
      <c r="BH7" s="9" t="s">
        <v>511</v>
      </c>
      <c r="BI7" s="22" t="s">
        <v>512</v>
      </c>
      <c r="BJ7" s="157" t="s">
        <v>513</v>
      </c>
      <c r="BM7" s="155"/>
      <c r="BN7" s="20">
        <v>31.768318000000001</v>
      </c>
      <c r="BO7" s="11">
        <v>35.213711000000004</v>
      </c>
      <c r="BP7" s="8">
        <v>44238</v>
      </c>
      <c r="BQ7" s="2">
        <v>2</v>
      </c>
      <c r="BR7" s="2">
        <v>1</v>
      </c>
      <c r="BS7" s="2">
        <v>0</v>
      </c>
      <c r="BT7" s="2">
        <v>0</v>
      </c>
      <c r="BU7" s="13"/>
      <c r="BV7" s="10"/>
      <c r="BW7" s="20" t="s">
        <v>176</v>
      </c>
    </row>
    <row r="8" spans="1:100" ht="40.4" customHeight="1" x14ac:dyDescent="0.25">
      <c r="A8" s="22" t="s">
        <v>1299</v>
      </c>
      <c r="B8" s="9" t="s">
        <v>429</v>
      </c>
      <c r="C8" s="22"/>
      <c r="D8" s="9" t="s">
        <v>498</v>
      </c>
      <c r="E8" s="9" t="s">
        <v>499</v>
      </c>
      <c r="F8" s="9" t="s">
        <v>159</v>
      </c>
      <c r="G8" s="9" t="s">
        <v>500</v>
      </c>
      <c r="H8" s="9" t="s">
        <v>247</v>
      </c>
      <c r="I8" s="9" t="s">
        <v>163</v>
      </c>
      <c r="J8" s="9" t="s">
        <v>163</v>
      </c>
      <c r="K8" s="9">
        <v>5</v>
      </c>
      <c r="L8" s="9">
        <v>2017</v>
      </c>
      <c r="M8" s="9">
        <v>2024</v>
      </c>
      <c r="N8" s="9" t="s">
        <v>225</v>
      </c>
      <c r="O8" s="18">
        <v>4500</v>
      </c>
      <c r="P8" s="9">
        <v>55</v>
      </c>
      <c r="Q8" s="9">
        <v>80</v>
      </c>
      <c r="R8" s="56" t="s">
        <v>165</v>
      </c>
      <c r="S8" s="6" t="s">
        <v>1260</v>
      </c>
      <c r="T8" s="9">
        <v>30</v>
      </c>
      <c r="U8" s="6"/>
      <c r="V8" s="9"/>
      <c r="W8" s="9" t="s">
        <v>162</v>
      </c>
      <c r="X8" s="6" t="s">
        <v>1261</v>
      </c>
      <c r="Y8" s="9" t="s">
        <v>560</v>
      </c>
      <c r="Z8" s="9" t="s">
        <v>1263</v>
      </c>
      <c r="AA8" s="6" t="s">
        <v>1260</v>
      </c>
      <c r="AB8" s="9" t="s">
        <v>432</v>
      </c>
      <c r="AC8" s="9"/>
      <c r="AD8" s="9"/>
      <c r="AE8" s="7"/>
      <c r="AF8" s="9" t="s">
        <v>185</v>
      </c>
      <c r="AG8" s="156"/>
      <c r="AH8" s="156"/>
      <c r="AI8" s="156"/>
      <c r="AJ8" s="156"/>
      <c r="AK8" s="156"/>
      <c r="AL8" s="156"/>
      <c r="AM8" s="156"/>
      <c r="AN8" s="156"/>
      <c r="AO8" s="156"/>
      <c r="AP8" s="156"/>
      <c r="AQ8" s="156" t="s">
        <v>162</v>
      </c>
      <c r="AR8" s="156"/>
      <c r="AS8" s="156"/>
      <c r="AX8" s="44" t="s">
        <v>1300</v>
      </c>
      <c r="BG8" s="57" t="s">
        <v>1301</v>
      </c>
      <c r="BH8" s="9" t="s">
        <v>501</v>
      </c>
      <c r="BI8" s="22" t="s">
        <v>502</v>
      </c>
      <c r="BJ8" s="157" t="s">
        <v>503</v>
      </c>
      <c r="BK8" s="9" t="s">
        <v>435</v>
      </c>
      <c r="BL8" s="22" t="s">
        <v>436</v>
      </c>
      <c r="BM8" s="155" t="s">
        <v>437</v>
      </c>
      <c r="BN8" s="20">
        <v>-33.868819999999999</v>
      </c>
      <c r="BO8" s="11">
        <v>151.20929000000001</v>
      </c>
      <c r="BP8" s="8">
        <v>44480</v>
      </c>
      <c r="BQ8" s="2">
        <v>2</v>
      </c>
      <c r="BR8" s="2">
        <v>0</v>
      </c>
      <c r="BS8" s="2">
        <v>1</v>
      </c>
      <c r="BT8" s="2">
        <v>0</v>
      </c>
      <c r="BU8" s="13"/>
      <c r="BV8" s="10"/>
      <c r="BW8" s="20" t="s">
        <v>176</v>
      </c>
    </row>
    <row r="9" spans="1:100" ht="40.4" customHeight="1" x14ac:dyDescent="0.25">
      <c r="A9" s="22" t="s">
        <v>1292</v>
      </c>
      <c r="B9" s="9"/>
      <c r="C9" s="22" t="s">
        <v>550</v>
      </c>
      <c r="D9" s="9" t="s">
        <v>534</v>
      </c>
      <c r="E9" s="9" t="s">
        <v>551</v>
      </c>
      <c r="F9" s="9" t="s">
        <v>159</v>
      </c>
      <c r="G9" s="9" t="s">
        <v>552</v>
      </c>
      <c r="H9" s="9" t="s">
        <v>1293</v>
      </c>
      <c r="I9" s="9" t="s">
        <v>162</v>
      </c>
      <c r="J9" s="9" t="s">
        <v>163</v>
      </c>
      <c r="K9" s="9">
        <v>16</v>
      </c>
      <c r="L9" s="9">
        <v>2019</v>
      </c>
      <c r="M9" s="9">
        <v>2023</v>
      </c>
      <c r="N9" s="9" t="s">
        <v>225</v>
      </c>
      <c r="O9" s="18">
        <v>50000</v>
      </c>
      <c r="P9" s="9">
        <v>55</v>
      </c>
      <c r="Q9" s="9">
        <v>75</v>
      </c>
      <c r="R9" s="56" t="s">
        <v>165</v>
      </c>
      <c r="S9" s="6" t="s">
        <v>1260</v>
      </c>
      <c r="T9" s="9">
        <v>30</v>
      </c>
      <c r="U9" s="6" t="s">
        <v>1261</v>
      </c>
      <c r="V9" s="9">
        <v>15</v>
      </c>
      <c r="W9" s="9" t="s">
        <v>162</v>
      </c>
      <c r="X9" s="6"/>
      <c r="Y9" s="9"/>
      <c r="Z9" s="9"/>
      <c r="AA9" s="6"/>
      <c r="AB9" s="9"/>
      <c r="AC9" s="9"/>
      <c r="AD9" s="9"/>
      <c r="AE9" s="7"/>
      <c r="AG9" s="156" t="s">
        <v>162</v>
      </c>
      <c r="AH9" s="156" t="s">
        <v>1294</v>
      </c>
      <c r="AI9" s="156" t="s">
        <v>169</v>
      </c>
      <c r="AJ9" s="156"/>
      <c r="AK9" s="156"/>
      <c r="AL9" s="156"/>
      <c r="AM9" s="156"/>
      <c r="AN9" s="156"/>
      <c r="AO9" s="156"/>
      <c r="AP9" s="156"/>
      <c r="AQ9" s="156" t="s">
        <v>162</v>
      </c>
      <c r="AR9" s="156" t="s">
        <v>162</v>
      </c>
      <c r="AS9" s="156" t="s">
        <v>163</v>
      </c>
      <c r="AU9" s="9" t="s">
        <v>163</v>
      </c>
      <c r="AW9" s="9" t="s">
        <v>163</v>
      </c>
      <c r="AX9" s="44" t="s">
        <v>1295</v>
      </c>
      <c r="BG9" s="57" t="s">
        <v>1296</v>
      </c>
      <c r="BH9" s="9" t="s">
        <v>553</v>
      </c>
      <c r="BI9" s="22" t="s">
        <v>554</v>
      </c>
      <c r="BJ9" s="157" t="s">
        <v>555</v>
      </c>
      <c r="BK9" s="9" t="s">
        <v>556</v>
      </c>
      <c r="BL9" s="22" t="s">
        <v>557</v>
      </c>
      <c r="BM9" s="155" t="s">
        <v>558</v>
      </c>
      <c r="BN9" s="20">
        <v>45.815010000000001</v>
      </c>
      <c r="BO9" s="11">
        <v>15.981919</v>
      </c>
      <c r="BP9" s="8">
        <v>44480</v>
      </c>
      <c r="BQ9" s="2">
        <v>2</v>
      </c>
      <c r="BR9" s="2">
        <v>0</v>
      </c>
      <c r="BS9" s="2">
        <v>1</v>
      </c>
      <c r="BT9" s="2">
        <v>0</v>
      </c>
      <c r="BU9" s="13"/>
      <c r="BV9" s="10"/>
      <c r="BW9" s="20" t="s">
        <v>176</v>
      </c>
    </row>
    <row r="10" spans="1:100" ht="39.65" customHeight="1" x14ac:dyDescent="0.25">
      <c r="A10" s="22" t="s">
        <v>1287</v>
      </c>
      <c r="B10" s="9" t="s">
        <v>1288</v>
      </c>
      <c r="C10" s="22"/>
      <c r="D10" s="9" t="s">
        <v>534</v>
      </c>
      <c r="E10" s="9" t="s">
        <v>590</v>
      </c>
      <c r="F10" s="9" t="s">
        <v>591</v>
      </c>
      <c r="G10" s="9" t="s">
        <v>592</v>
      </c>
      <c r="H10" s="9" t="s">
        <v>223</v>
      </c>
      <c r="I10" s="9" t="s">
        <v>162</v>
      </c>
      <c r="J10" s="9" t="s">
        <v>162</v>
      </c>
      <c r="K10" s="9"/>
      <c r="L10" s="9">
        <v>2020</v>
      </c>
      <c r="M10" s="9">
        <v>2023</v>
      </c>
      <c r="N10" s="9" t="s">
        <v>225</v>
      </c>
      <c r="O10" s="18">
        <v>133000</v>
      </c>
      <c r="P10" s="9">
        <v>18</v>
      </c>
      <c r="Q10" s="9"/>
      <c r="R10" s="56" t="s">
        <v>165</v>
      </c>
      <c r="S10" s="6" t="s">
        <v>1260</v>
      </c>
      <c r="T10" s="9"/>
      <c r="U10" s="6"/>
      <c r="V10" s="9"/>
      <c r="W10" s="9" t="s">
        <v>162</v>
      </c>
      <c r="X10" s="6"/>
      <c r="Y10" s="9"/>
      <c r="Z10" s="9"/>
      <c r="AA10" s="6"/>
      <c r="AB10" s="9" t="s">
        <v>1289</v>
      </c>
      <c r="AC10" s="9"/>
      <c r="AD10" s="9"/>
      <c r="AE10" s="7"/>
      <c r="AF10" s="9" t="s">
        <v>226</v>
      </c>
      <c r="AG10" s="156"/>
      <c r="AH10" s="156"/>
      <c r="AI10" s="156"/>
      <c r="AJ10" s="156"/>
      <c r="AK10" s="156"/>
      <c r="AL10" s="156"/>
      <c r="AM10" s="156"/>
      <c r="AN10" s="156"/>
      <c r="AO10" s="156"/>
      <c r="AP10" s="156"/>
      <c r="AQ10" s="156" t="s">
        <v>162</v>
      </c>
      <c r="AR10" s="156"/>
      <c r="AS10" s="156" t="s">
        <v>163</v>
      </c>
      <c r="AX10" s="44" t="s">
        <v>1290</v>
      </c>
      <c r="BG10" s="57" t="s">
        <v>1291</v>
      </c>
      <c r="BH10" s="9" t="s">
        <v>593</v>
      </c>
      <c r="BI10" s="22" t="s">
        <v>594</v>
      </c>
      <c r="BJ10" s="157" t="s">
        <v>595</v>
      </c>
      <c r="BK10" s="9" t="s">
        <v>596</v>
      </c>
      <c r="BL10" s="22" t="s">
        <v>594</v>
      </c>
      <c r="BM10" s="155" t="s">
        <v>597</v>
      </c>
      <c r="BN10" s="20">
        <v>55.755825000000002</v>
      </c>
      <c r="BO10" s="11">
        <v>37.617297999999998</v>
      </c>
      <c r="BP10" s="8">
        <v>44238</v>
      </c>
      <c r="BQ10" s="2">
        <v>2</v>
      </c>
      <c r="BR10" s="2">
        <v>1</v>
      </c>
      <c r="BS10" s="2">
        <v>0</v>
      </c>
      <c r="BT10" s="2">
        <v>0</v>
      </c>
      <c r="BU10" s="13"/>
      <c r="BV10" s="10"/>
      <c r="BW10" s="20" t="s">
        <v>176</v>
      </c>
    </row>
    <row r="11" spans="1:100" ht="40.4" customHeight="1" x14ac:dyDescent="0.25">
      <c r="A11" s="22" t="s">
        <v>536</v>
      </c>
      <c r="B11" s="9" t="s">
        <v>537</v>
      </c>
      <c r="C11" s="22"/>
      <c r="D11" s="9" t="s">
        <v>534</v>
      </c>
      <c r="E11" s="9" t="s">
        <v>538</v>
      </c>
      <c r="F11" s="9" t="s">
        <v>159</v>
      </c>
      <c r="G11" s="9" t="s">
        <v>539</v>
      </c>
      <c r="H11" s="9" t="s">
        <v>223</v>
      </c>
      <c r="I11" s="9" t="s">
        <v>162</v>
      </c>
      <c r="J11" s="9"/>
      <c r="K11" s="9"/>
      <c r="L11" s="9">
        <v>2019</v>
      </c>
      <c r="M11" s="9">
        <v>2024</v>
      </c>
      <c r="N11" s="9" t="s">
        <v>225</v>
      </c>
      <c r="O11" s="18">
        <v>3000</v>
      </c>
      <c r="P11" s="9">
        <v>50</v>
      </c>
      <c r="Q11" s="9">
        <v>70</v>
      </c>
      <c r="R11" s="56" t="s">
        <v>1297</v>
      </c>
      <c r="S11" s="6"/>
      <c r="T11" s="9"/>
      <c r="U11" s="6"/>
      <c r="V11" s="9"/>
      <c r="W11" s="9" t="s">
        <v>162</v>
      </c>
      <c r="X11" s="6" t="s">
        <v>1260</v>
      </c>
      <c r="Y11" s="9" t="s">
        <v>540</v>
      </c>
      <c r="Z11" s="9" t="s">
        <v>1298</v>
      </c>
      <c r="AA11" s="6"/>
      <c r="AB11" s="9"/>
      <c r="AC11" s="9"/>
      <c r="AD11" s="9"/>
      <c r="AE11" s="7"/>
      <c r="AF11" s="9" t="s">
        <v>541</v>
      </c>
      <c r="AG11" s="156" t="s">
        <v>163</v>
      </c>
      <c r="AH11" s="156" t="s">
        <v>168</v>
      </c>
      <c r="AI11" s="156"/>
      <c r="AJ11" s="156" t="s">
        <v>162</v>
      </c>
      <c r="AK11" s="156"/>
      <c r="AL11" s="156"/>
      <c r="AM11" s="156"/>
      <c r="AN11" s="156"/>
      <c r="AO11" s="156"/>
      <c r="AP11" s="156"/>
      <c r="AQ11" s="156" t="s">
        <v>163</v>
      </c>
      <c r="AR11" s="156" t="s">
        <v>162</v>
      </c>
      <c r="AS11" s="156" t="s">
        <v>162</v>
      </c>
      <c r="AT11" s="9" t="s">
        <v>1280</v>
      </c>
      <c r="AX11" s="44" t="s">
        <v>542</v>
      </c>
      <c r="BG11" s="57" t="s">
        <v>543</v>
      </c>
      <c r="BH11" s="9" t="s">
        <v>544</v>
      </c>
      <c r="BI11" s="22" t="s">
        <v>545</v>
      </c>
      <c r="BJ11" s="157" t="s">
        <v>546</v>
      </c>
      <c r="BK11" s="9" t="s">
        <v>547</v>
      </c>
      <c r="BL11" s="22" t="s">
        <v>548</v>
      </c>
      <c r="BM11" s="155" t="s">
        <v>549</v>
      </c>
      <c r="BN11" s="20">
        <v>53.904541000000002</v>
      </c>
      <c r="BO11" s="11">
        <v>27.561523000000001</v>
      </c>
      <c r="BP11" s="8">
        <v>44238</v>
      </c>
      <c r="BQ11" s="2">
        <v>2</v>
      </c>
      <c r="BR11" s="2">
        <v>1</v>
      </c>
      <c r="BS11" s="2">
        <v>1</v>
      </c>
      <c r="BT11" s="2">
        <v>0</v>
      </c>
      <c r="BU11" s="13"/>
      <c r="BV11" s="10"/>
      <c r="BW11" s="20" t="s">
        <v>176</v>
      </c>
    </row>
    <row r="12" spans="1:100" ht="40.4" customHeight="1" x14ac:dyDescent="0.25">
      <c r="A12" s="22" t="s">
        <v>601</v>
      </c>
      <c r="B12" s="9" t="s">
        <v>400</v>
      </c>
      <c r="C12" s="22"/>
      <c r="D12" s="9" t="s">
        <v>157</v>
      </c>
      <c r="E12" s="9" t="s">
        <v>158</v>
      </c>
      <c r="F12" s="9" t="s">
        <v>1405</v>
      </c>
      <c r="G12" s="9" t="s">
        <v>354</v>
      </c>
      <c r="H12" s="9" t="s">
        <v>223</v>
      </c>
      <c r="I12" s="9" t="s">
        <v>163</v>
      </c>
      <c r="J12" s="9" t="s">
        <v>163</v>
      </c>
      <c r="K12" s="9"/>
      <c r="L12" s="9">
        <v>2018</v>
      </c>
      <c r="M12" s="9"/>
      <c r="N12" s="9" t="s">
        <v>225</v>
      </c>
      <c r="O12" s="18">
        <v>10000</v>
      </c>
      <c r="P12" s="9">
        <v>40</v>
      </c>
      <c r="Q12" s="9">
        <v>74</v>
      </c>
      <c r="R12" s="56" t="s">
        <v>165</v>
      </c>
      <c r="S12" s="6"/>
      <c r="T12" s="9"/>
      <c r="U12" s="6"/>
      <c r="V12" s="9"/>
      <c r="W12" s="9" t="s">
        <v>162</v>
      </c>
      <c r="X12" s="6"/>
      <c r="Y12" s="9"/>
      <c r="Z12" s="9"/>
      <c r="AA12" s="6"/>
      <c r="AB12" s="9"/>
      <c r="AC12" s="9"/>
      <c r="AD12" s="9"/>
      <c r="AE12" s="7"/>
      <c r="AF12" s="9" t="s">
        <v>402</v>
      </c>
      <c r="AG12" s="156" t="s">
        <v>163</v>
      </c>
      <c r="AH12" s="156" t="s">
        <v>168</v>
      </c>
      <c r="AI12" s="156"/>
      <c r="AJ12" s="156"/>
      <c r="AK12" s="156"/>
      <c r="AL12" s="156"/>
      <c r="AM12" s="156"/>
      <c r="AN12" s="156"/>
      <c r="AO12" s="156"/>
      <c r="AP12" s="156"/>
      <c r="AQ12" s="156" t="s">
        <v>162</v>
      </c>
      <c r="AR12" s="156" t="s">
        <v>163</v>
      </c>
      <c r="AS12" s="156" t="s">
        <v>163</v>
      </c>
      <c r="AT12" s="9" t="s">
        <v>603</v>
      </c>
      <c r="AX12" s="44" t="s">
        <v>1406</v>
      </c>
      <c r="BG12" s="57" t="s">
        <v>1308</v>
      </c>
      <c r="BH12" s="9" t="s">
        <v>408</v>
      </c>
      <c r="BI12" s="22" t="s">
        <v>605</v>
      </c>
      <c r="BJ12" s="157" t="s">
        <v>606</v>
      </c>
      <c r="BK12" s="9" t="s">
        <v>410</v>
      </c>
      <c r="BL12" s="22" t="s">
        <v>411</v>
      </c>
      <c r="BM12" s="155" t="s">
        <v>412</v>
      </c>
      <c r="BN12" s="20">
        <v>31.230391000000001</v>
      </c>
      <c r="BO12" s="11">
        <v>121.47370100000001</v>
      </c>
      <c r="BP12" s="8">
        <v>44238</v>
      </c>
      <c r="BQ12" s="2">
        <v>2</v>
      </c>
      <c r="BR12" s="2">
        <v>1</v>
      </c>
      <c r="BS12" s="2">
        <v>1</v>
      </c>
      <c r="BT12" s="2">
        <v>0</v>
      </c>
      <c r="BU12" s="13"/>
      <c r="BV12" s="10"/>
      <c r="BW12" s="20" t="s">
        <v>176</v>
      </c>
    </row>
    <row r="13" spans="1:100" ht="40.4" customHeight="1" x14ac:dyDescent="0.25">
      <c r="A13" s="22" t="s">
        <v>601</v>
      </c>
      <c r="B13" s="9" t="s">
        <v>400</v>
      </c>
      <c r="C13" s="22"/>
      <c r="D13" s="9" t="s">
        <v>534</v>
      </c>
      <c r="E13" s="9" t="s">
        <v>587</v>
      </c>
      <c r="F13" s="9" t="s">
        <v>602</v>
      </c>
      <c r="G13" s="9" t="s">
        <v>602</v>
      </c>
      <c r="H13" s="9" t="s">
        <v>223</v>
      </c>
      <c r="I13" s="9" t="s">
        <v>163</v>
      </c>
      <c r="J13" s="9" t="s">
        <v>163</v>
      </c>
      <c r="K13" s="9"/>
      <c r="L13" s="9">
        <v>2018</v>
      </c>
      <c r="M13" s="9"/>
      <c r="N13" s="9" t="s">
        <v>225</v>
      </c>
      <c r="O13" s="18">
        <v>10000</v>
      </c>
      <c r="P13" s="9">
        <v>40</v>
      </c>
      <c r="Q13" s="9">
        <v>74</v>
      </c>
      <c r="R13" s="56" t="s">
        <v>165</v>
      </c>
      <c r="S13" s="6"/>
      <c r="T13" s="9"/>
      <c r="U13" s="6"/>
      <c r="V13" s="9"/>
      <c r="W13" s="9" t="s">
        <v>162</v>
      </c>
      <c r="X13" s="6"/>
      <c r="Y13" s="9"/>
      <c r="Z13" s="9"/>
      <c r="AA13" s="6"/>
      <c r="AB13" s="9"/>
      <c r="AC13" s="9"/>
      <c r="AD13" s="9"/>
      <c r="AE13" s="7"/>
      <c r="AF13" s="9" t="s">
        <v>402</v>
      </c>
      <c r="AG13" s="156" t="s">
        <v>163</v>
      </c>
      <c r="AH13" s="156" t="s">
        <v>168</v>
      </c>
      <c r="AI13" s="156"/>
      <c r="AJ13" s="156"/>
      <c r="AK13" s="156"/>
      <c r="AL13" s="156"/>
      <c r="AM13" s="156"/>
      <c r="AN13" s="156"/>
      <c r="AO13" s="156"/>
      <c r="AP13" s="156"/>
      <c r="AQ13" s="156" t="s">
        <v>162</v>
      </c>
      <c r="AR13" s="156" t="s">
        <v>163</v>
      </c>
      <c r="AS13" s="156" t="s">
        <v>163</v>
      </c>
      <c r="AT13" s="9" t="s">
        <v>603</v>
      </c>
      <c r="AX13" s="44" t="s">
        <v>604</v>
      </c>
      <c r="BG13" s="57" t="s">
        <v>1308</v>
      </c>
      <c r="BH13" s="9" t="s">
        <v>410</v>
      </c>
      <c r="BI13" s="22" t="s">
        <v>411</v>
      </c>
      <c r="BJ13" s="157" t="s">
        <v>412</v>
      </c>
      <c r="BK13" s="9" t="s">
        <v>408</v>
      </c>
      <c r="BL13" s="22" t="s">
        <v>605</v>
      </c>
      <c r="BM13" s="155" t="s">
        <v>606</v>
      </c>
      <c r="BN13" s="20">
        <v>53.219383000000001</v>
      </c>
      <c r="BO13" s="11">
        <v>6.5665019999999998</v>
      </c>
      <c r="BP13" s="8">
        <v>44238</v>
      </c>
      <c r="BQ13" s="2">
        <v>2</v>
      </c>
      <c r="BR13" s="2">
        <v>1</v>
      </c>
      <c r="BS13" s="2">
        <v>1</v>
      </c>
      <c r="BT13" s="2">
        <v>0</v>
      </c>
      <c r="BU13" s="13"/>
      <c r="BV13" s="10"/>
      <c r="BW13" s="20" t="s">
        <v>176</v>
      </c>
    </row>
    <row r="14" spans="1:100" ht="40.4" customHeight="1" x14ac:dyDescent="0.25">
      <c r="A14" s="22" t="s">
        <v>620</v>
      </c>
      <c r="B14" s="9" t="s">
        <v>621</v>
      </c>
      <c r="C14" s="22"/>
      <c r="D14" s="9" t="s">
        <v>534</v>
      </c>
      <c r="E14" s="9" t="s">
        <v>607</v>
      </c>
      <c r="F14" s="9" t="s">
        <v>609</v>
      </c>
      <c r="G14" s="9" t="s">
        <v>610</v>
      </c>
      <c r="H14" s="9" t="s">
        <v>223</v>
      </c>
      <c r="I14" s="9" t="s">
        <v>162</v>
      </c>
      <c r="J14" s="9"/>
      <c r="K14" s="9"/>
      <c r="L14" s="9">
        <v>2019</v>
      </c>
      <c r="M14" s="9">
        <v>2022</v>
      </c>
      <c r="N14" s="9"/>
      <c r="O14" s="18">
        <v>9730</v>
      </c>
      <c r="P14" s="9">
        <v>55</v>
      </c>
      <c r="Q14" s="9">
        <v>80</v>
      </c>
      <c r="R14" s="56" t="s">
        <v>165</v>
      </c>
      <c r="S14" s="6"/>
      <c r="T14" s="9"/>
      <c r="U14" s="6"/>
      <c r="V14" s="9"/>
      <c r="W14" s="9"/>
      <c r="X14" s="6"/>
      <c r="Y14" s="9"/>
      <c r="Z14" s="9"/>
      <c r="AA14" s="6" t="s">
        <v>1260</v>
      </c>
      <c r="AB14" s="9" t="s">
        <v>622</v>
      </c>
      <c r="AC14" s="9"/>
      <c r="AD14" s="9"/>
      <c r="AE14" s="7"/>
      <c r="AF14" s="9" t="s">
        <v>212</v>
      </c>
      <c r="AG14" s="156" t="s">
        <v>163</v>
      </c>
      <c r="AH14" s="156" t="s">
        <v>1269</v>
      </c>
      <c r="AI14" s="156"/>
      <c r="AJ14" s="156"/>
      <c r="AK14" s="156"/>
      <c r="AL14" s="156"/>
      <c r="AM14" s="156"/>
      <c r="AN14" s="156" t="s">
        <v>163</v>
      </c>
      <c r="AO14" s="156"/>
      <c r="AP14" s="156"/>
      <c r="AQ14" s="156" t="s">
        <v>162</v>
      </c>
      <c r="AR14" s="156" t="s">
        <v>163</v>
      </c>
      <c r="AS14" s="156"/>
      <c r="AT14" s="9" t="s">
        <v>1280</v>
      </c>
      <c r="AX14" s="44" t="s">
        <v>1302</v>
      </c>
      <c r="BG14" s="57" t="s">
        <v>623</v>
      </c>
      <c r="BH14" s="9" t="s">
        <v>611</v>
      </c>
      <c r="BI14" s="22" t="s">
        <v>618</v>
      </c>
      <c r="BJ14" s="157" t="s">
        <v>619</v>
      </c>
      <c r="BM14" s="155"/>
      <c r="BN14" s="20">
        <v>53.480758999999999</v>
      </c>
      <c r="BO14" s="11">
        <v>-2.2426309999999998</v>
      </c>
      <c r="BP14" s="8">
        <v>44238</v>
      </c>
      <c r="BQ14" s="2">
        <v>2</v>
      </c>
      <c r="BR14" s="2">
        <v>1</v>
      </c>
      <c r="BS14" s="2">
        <v>0</v>
      </c>
      <c r="BT14" s="2">
        <v>0</v>
      </c>
      <c r="BU14" s="13"/>
      <c r="BV14" s="10"/>
      <c r="BW14" s="20" t="s">
        <v>176</v>
      </c>
    </row>
    <row r="15" spans="1:100" ht="40.4" customHeight="1" x14ac:dyDescent="0.25">
      <c r="A15" s="22" t="s">
        <v>564</v>
      </c>
      <c r="B15" s="9" t="s">
        <v>565</v>
      </c>
      <c r="C15" s="22"/>
      <c r="D15" s="9" t="s">
        <v>534</v>
      </c>
      <c r="E15" s="9" t="s">
        <v>563</v>
      </c>
      <c r="F15" s="9" t="s">
        <v>566</v>
      </c>
      <c r="G15" s="9" t="s">
        <v>567</v>
      </c>
      <c r="H15" s="9" t="s">
        <v>223</v>
      </c>
      <c r="I15" s="9" t="s">
        <v>162</v>
      </c>
      <c r="J15" s="9"/>
      <c r="K15" s="9"/>
      <c r="L15" s="9">
        <v>2021</v>
      </c>
      <c r="M15" s="9">
        <v>2028</v>
      </c>
      <c r="N15" s="9" t="s">
        <v>225</v>
      </c>
      <c r="O15" s="18">
        <v>12100</v>
      </c>
      <c r="P15" s="9">
        <v>55</v>
      </c>
      <c r="Q15" s="9">
        <v>79</v>
      </c>
      <c r="R15" s="56" t="s">
        <v>165</v>
      </c>
      <c r="S15" s="6" t="s">
        <v>1260</v>
      </c>
      <c r="T15" s="9" t="s">
        <v>1303</v>
      </c>
      <c r="U15" s="6" t="s">
        <v>1261</v>
      </c>
      <c r="V15" s="9">
        <v>10</v>
      </c>
      <c r="W15" s="9"/>
      <c r="X15" s="6" t="s">
        <v>1261</v>
      </c>
      <c r="Y15" s="9" t="s">
        <v>1262</v>
      </c>
      <c r="Z15" s="9" t="s">
        <v>1304</v>
      </c>
      <c r="AA15" s="6" t="s">
        <v>1261</v>
      </c>
      <c r="AB15" s="9" t="s">
        <v>1305</v>
      </c>
      <c r="AC15" s="9"/>
      <c r="AD15" s="9"/>
      <c r="AE15" s="7"/>
      <c r="AF15" s="9" t="s">
        <v>185</v>
      </c>
      <c r="AG15" s="156" t="s">
        <v>163</v>
      </c>
      <c r="AH15" s="156" t="s">
        <v>1269</v>
      </c>
      <c r="AI15" s="156"/>
      <c r="AJ15" s="156" t="s">
        <v>163</v>
      </c>
      <c r="AK15" s="156"/>
      <c r="AL15" s="156"/>
      <c r="AM15" s="156"/>
      <c r="AN15" s="156"/>
      <c r="AO15" s="156"/>
      <c r="AP15" s="156"/>
      <c r="AQ15" s="156" t="s">
        <v>162</v>
      </c>
      <c r="AR15" s="156" t="s">
        <v>163</v>
      </c>
      <c r="AS15" s="156" t="s">
        <v>163</v>
      </c>
      <c r="AT15" s="9" t="s">
        <v>1306</v>
      </c>
      <c r="AX15" s="44" t="s">
        <v>1307</v>
      </c>
      <c r="BG15" s="57" t="s">
        <v>569</v>
      </c>
      <c r="BH15" s="9" t="s">
        <v>570</v>
      </c>
      <c r="BI15" s="22" t="s">
        <v>568</v>
      </c>
      <c r="BJ15" s="157" t="s">
        <v>571</v>
      </c>
      <c r="BM15" s="155"/>
      <c r="BN15" s="20">
        <v>53.551085999999998</v>
      </c>
      <c r="BO15" s="11">
        <v>9.9936819999999997</v>
      </c>
      <c r="BP15" s="8">
        <v>44266</v>
      </c>
      <c r="BQ15" s="2">
        <v>2</v>
      </c>
      <c r="BR15" s="2">
        <v>1</v>
      </c>
      <c r="BS15" s="2">
        <v>1</v>
      </c>
      <c r="BT15" s="2">
        <v>0</v>
      </c>
      <c r="BU15" s="13"/>
      <c r="BV15" s="10"/>
      <c r="BW15" s="20" t="s">
        <v>176</v>
      </c>
    </row>
    <row r="16" spans="1:100" ht="40.4" customHeight="1" x14ac:dyDescent="0.25">
      <c r="A16" s="22"/>
      <c r="B16" s="9" t="s">
        <v>447</v>
      </c>
      <c r="C16" s="22"/>
      <c r="D16" s="9" t="s">
        <v>157</v>
      </c>
      <c r="E16" s="9" t="s">
        <v>450</v>
      </c>
      <c r="F16" s="9"/>
      <c r="G16" s="9" t="s">
        <v>1345</v>
      </c>
      <c r="H16" s="9" t="s">
        <v>247</v>
      </c>
      <c r="I16" s="9" t="s">
        <v>162</v>
      </c>
      <c r="J16" s="9"/>
      <c r="K16" s="9"/>
      <c r="L16" s="9">
        <v>2012</v>
      </c>
      <c r="M16" s="9">
        <v>2020</v>
      </c>
      <c r="N16" s="9"/>
      <c r="O16" s="18"/>
      <c r="P16" s="9"/>
      <c r="Q16" s="9"/>
      <c r="R16" s="9"/>
      <c r="S16" s="6"/>
      <c r="T16" s="9"/>
      <c r="U16" s="6"/>
      <c r="V16" s="9"/>
      <c r="W16" s="9"/>
      <c r="X16" s="6"/>
      <c r="Y16" s="9"/>
      <c r="Z16" s="9"/>
      <c r="AA16" s="6"/>
      <c r="AB16" s="9"/>
      <c r="AC16" s="9"/>
      <c r="AD16" s="9"/>
      <c r="AE16" s="7"/>
      <c r="AG16" s="156"/>
      <c r="AH16" s="156"/>
      <c r="AI16" s="156"/>
      <c r="AJ16" s="156"/>
      <c r="AK16" s="156"/>
      <c r="AL16" s="156"/>
      <c r="AM16" s="156"/>
      <c r="AN16" s="156"/>
      <c r="AO16" s="156"/>
      <c r="AP16" s="156"/>
      <c r="AQ16" s="156"/>
      <c r="AR16" s="156"/>
      <c r="AS16" s="156"/>
      <c r="AX16" s="44"/>
      <c r="BG16" s="57"/>
      <c r="BJ16" s="157"/>
      <c r="BM16" s="155"/>
      <c r="BP16" s="8"/>
      <c r="BQ16" s="2"/>
      <c r="BR16" s="2"/>
      <c r="BS16" s="2"/>
      <c r="BT16" s="2"/>
      <c r="BU16" s="13"/>
      <c r="BV16" s="10"/>
    </row>
    <row r="17" spans="1:74" ht="40.4" customHeight="1" x14ac:dyDescent="0.25">
      <c r="A17" s="22"/>
      <c r="B17" s="9"/>
      <c r="C17" s="22"/>
      <c r="E17" s="9"/>
      <c r="F17" s="9"/>
      <c r="G17" s="9"/>
      <c r="H17" s="9"/>
      <c r="I17" s="9"/>
      <c r="J17" s="9"/>
      <c r="K17" s="9"/>
      <c r="L17" s="9"/>
      <c r="M17" s="9"/>
      <c r="N17" s="9"/>
      <c r="O17" s="18"/>
      <c r="P17" s="9"/>
      <c r="Q17" s="9"/>
      <c r="R17" s="9"/>
      <c r="S17" s="6"/>
      <c r="T17" s="9"/>
      <c r="U17" s="6"/>
      <c r="V17" s="9"/>
      <c r="W17" s="9"/>
      <c r="X17" s="6"/>
      <c r="Y17" s="9"/>
      <c r="Z17" s="9"/>
      <c r="AA17" s="6"/>
      <c r="AB17" s="9"/>
      <c r="AC17" s="9"/>
      <c r="AD17" s="9"/>
      <c r="AE17" s="7"/>
      <c r="AG17" s="156"/>
      <c r="AH17" s="156"/>
      <c r="AI17" s="156"/>
      <c r="AJ17" s="156"/>
      <c r="AK17" s="156"/>
      <c r="AL17" s="156"/>
      <c r="AM17" s="156"/>
      <c r="AN17" s="156"/>
      <c r="AO17" s="156"/>
      <c r="AP17" s="156"/>
      <c r="AQ17" s="156"/>
      <c r="AR17" s="156"/>
      <c r="AS17" s="156"/>
      <c r="AX17" s="44"/>
      <c r="BG17" s="57"/>
      <c r="BJ17" s="157"/>
      <c r="BM17" s="155"/>
      <c r="BP17" s="8"/>
      <c r="BQ17" s="2"/>
      <c r="BR17" s="2"/>
      <c r="BS17" s="2"/>
      <c r="BT17" s="2"/>
      <c r="BU17" s="13"/>
      <c r="BV17" s="10"/>
    </row>
    <row r="18" spans="1:74" ht="40.4" customHeight="1" x14ac:dyDescent="0.25">
      <c r="A18" s="22"/>
      <c r="B18" s="9"/>
      <c r="C18" s="22"/>
      <c r="E18" s="9"/>
      <c r="F18" s="9"/>
      <c r="G18" s="9"/>
      <c r="H18" s="9"/>
      <c r="I18" s="9"/>
      <c r="J18" s="9"/>
      <c r="K18" s="9"/>
      <c r="L18" s="9"/>
      <c r="M18" s="9"/>
      <c r="N18" s="9"/>
      <c r="O18" s="18"/>
      <c r="P18" s="9"/>
      <c r="Q18" s="9"/>
      <c r="R18" s="9"/>
      <c r="S18" s="6"/>
      <c r="T18" s="9"/>
      <c r="U18" s="6"/>
      <c r="V18" s="9"/>
      <c r="W18" s="9"/>
      <c r="X18" s="6"/>
      <c r="Y18" s="9"/>
      <c r="Z18" s="9"/>
      <c r="AA18" s="6"/>
      <c r="AB18" s="9"/>
      <c r="AC18" s="9"/>
      <c r="AD18" s="9"/>
      <c r="AE18" s="7"/>
      <c r="AG18" s="156"/>
      <c r="AH18" s="156"/>
      <c r="AI18" s="156"/>
      <c r="AJ18" s="156"/>
      <c r="AK18" s="156"/>
      <c r="AL18" s="156"/>
      <c r="AM18" s="156"/>
      <c r="AN18" s="156"/>
      <c r="AO18" s="156"/>
      <c r="AP18" s="156"/>
      <c r="AQ18" s="156"/>
      <c r="AR18" s="156"/>
      <c r="AS18" s="156"/>
      <c r="AX18" s="44"/>
      <c r="BG18" s="57"/>
      <c r="BJ18" s="157"/>
      <c r="BM18" s="155"/>
      <c r="BP18" s="8"/>
      <c r="BQ18" s="2"/>
      <c r="BR18" s="2"/>
      <c r="BS18" s="2"/>
      <c r="BT18" s="2"/>
      <c r="BU18" s="13"/>
      <c r="BV18" s="10"/>
    </row>
    <row r="19" spans="1:74" ht="40.4" customHeight="1" x14ac:dyDescent="0.25">
      <c r="A19" s="22"/>
      <c r="B19" s="9"/>
      <c r="C19" s="22"/>
      <c r="E19" s="9"/>
      <c r="F19" s="9"/>
      <c r="G19" s="9"/>
      <c r="H19" s="9"/>
      <c r="I19" s="9"/>
      <c r="J19" s="9"/>
      <c r="K19" s="9"/>
      <c r="L19" s="9"/>
      <c r="M19" s="9"/>
      <c r="N19" s="9"/>
      <c r="O19" s="18"/>
      <c r="P19" s="9"/>
      <c r="Q19" s="9"/>
      <c r="R19" s="9"/>
      <c r="S19" s="6"/>
      <c r="T19" s="9"/>
      <c r="U19" s="6"/>
      <c r="V19" s="9"/>
      <c r="W19" s="9"/>
      <c r="X19" s="6"/>
      <c r="Y19" s="9"/>
      <c r="Z19" s="9"/>
      <c r="AA19" s="6"/>
      <c r="AB19" s="9"/>
      <c r="AC19" s="9"/>
      <c r="AD19" s="9"/>
      <c r="AE19" s="7"/>
      <c r="AG19" s="156"/>
      <c r="AH19" s="156"/>
      <c r="AI19" s="156"/>
      <c r="AJ19" s="156"/>
      <c r="AK19" s="156"/>
      <c r="AL19" s="156"/>
      <c r="AM19" s="156"/>
      <c r="AN19" s="156"/>
      <c r="AO19" s="156"/>
      <c r="AP19" s="156"/>
      <c r="AQ19" s="156"/>
      <c r="AR19" s="156"/>
      <c r="AS19" s="156"/>
      <c r="AX19" s="44"/>
      <c r="BG19" s="57"/>
      <c r="BJ19" s="157"/>
      <c r="BM19" s="155"/>
      <c r="BP19" s="8"/>
      <c r="BQ19" s="2"/>
      <c r="BR19" s="2"/>
      <c r="BS19" s="2"/>
      <c r="BT19" s="2"/>
      <c r="BU19" s="13"/>
      <c r="BV19" s="10"/>
    </row>
    <row r="20" spans="1:74" ht="40.4" customHeight="1" x14ac:dyDescent="0.25">
      <c r="A20" s="22"/>
      <c r="B20" s="9"/>
      <c r="C20" s="22"/>
      <c r="E20" s="9"/>
      <c r="F20" s="9"/>
      <c r="G20" s="9"/>
      <c r="H20" s="9"/>
      <c r="I20" s="9"/>
      <c r="J20" s="9"/>
      <c r="K20" s="9"/>
      <c r="L20" s="9"/>
      <c r="M20" s="9"/>
      <c r="N20" s="9"/>
      <c r="O20" s="18"/>
      <c r="P20" s="9"/>
      <c r="Q20" s="9"/>
      <c r="R20" s="9"/>
      <c r="S20" s="6"/>
      <c r="T20" s="9"/>
      <c r="U20" s="6"/>
      <c r="V20" s="9"/>
      <c r="W20" s="9"/>
      <c r="X20" s="6"/>
      <c r="Y20" s="9"/>
      <c r="Z20" s="9"/>
      <c r="AA20" s="6"/>
      <c r="AB20" s="9"/>
      <c r="AC20" s="9"/>
      <c r="AD20" s="9"/>
      <c r="AE20" s="7"/>
      <c r="AG20" s="156"/>
      <c r="AH20" s="156"/>
      <c r="AI20" s="156"/>
      <c r="AJ20" s="156"/>
      <c r="AK20" s="156"/>
      <c r="AL20" s="156"/>
      <c r="AM20" s="156"/>
      <c r="AN20" s="156"/>
      <c r="AO20" s="156"/>
      <c r="AP20" s="156"/>
      <c r="AQ20" s="156"/>
      <c r="AR20" s="156"/>
      <c r="AS20" s="156"/>
      <c r="AX20" s="44"/>
      <c r="BG20" s="57"/>
      <c r="BJ20" s="157"/>
      <c r="BM20" s="155"/>
      <c r="BP20" s="8"/>
      <c r="BQ20" s="2"/>
      <c r="BR20" s="2"/>
      <c r="BS20" s="2"/>
      <c r="BT20" s="2"/>
      <c r="BU20" s="13"/>
      <c r="BV20" s="10"/>
    </row>
    <row r="21" spans="1:74" ht="40.4" customHeight="1" x14ac:dyDescent="0.25">
      <c r="A21" s="22"/>
      <c r="B21" s="9"/>
      <c r="C21" s="22"/>
      <c r="E21" s="9"/>
      <c r="F21" s="9"/>
      <c r="G21" s="9"/>
      <c r="H21" s="9"/>
      <c r="I21" s="9"/>
      <c r="J21" s="9"/>
      <c r="K21" s="9"/>
      <c r="L21" s="9"/>
      <c r="M21" s="9"/>
      <c r="N21" s="9"/>
      <c r="O21" s="18"/>
      <c r="P21" s="9"/>
      <c r="Q21" s="9"/>
      <c r="R21" s="9"/>
      <c r="S21" s="6"/>
      <c r="T21" s="9"/>
      <c r="U21" s="6"/>
      <c r="V21" s="9"/>
      <c r="W21" s="9"/>
      <c r="X21" s="6"/>
      <c r="Y21" s="9"/>
      <c r="Z21" s="9"/>
      <c r="AA21" s="6"/>
      <c r="AB21" s="9"/>
      <c r="AC21" s="9"/>
      <c r="AD21" s="9"/>
      <c r="AE21" s="7"/>
      <c r="AG21" s="156"/>
      <c r="AH21" s="156"/>
      <c r="AI21" s="156"/>
      <c r="AJ21" s="156"/>
      <c r="AK21" s="156"/>
      <c r="AL21" s="156"/>
      <c r="AM21" s="156"/>
      <c r="AN21" s="156"/>
      <c r="AO21" s="156"/>
      <c r="AP21" s="156"/>
      <c r="AQ21" s="156"/>
      <c r="AR21" s="156"/>
      <c r="AS21" s="156"/>
      <c r="AX21" s="44"/>
      <c r="BG21" s="57"/>
      <c r="BJ21" s="157"/>
      <c r="BM21" s="155"/>
      <c r="BP21" s="8"/>
      <c r="BQ21" s="2"/>
      <c r="BR21" s="2"/>
      <c r="BS21" s="2"/>
      <c r="BT21" s="2"/>
      <c r="BU21" s="13"/>
      <c r="BV21" s="10"/>
    </row>
    <row r="22" spans="1:74" ht="40.4" customHeight="1" x14ac:dyDescent="0.25">
      <c r="A22" s="22"/>
      <c r="B22" s="9"/>
      <c r="C22" s="22"/>
      <c r="E22" s="9"/>
      <c r="F22" s="9"/>
      <c r="G22" s="9"/>
      <c r="H22" s="9"/>
      <c r="I22" s="9"/>
      <c r="J22" s="9"/>
      <c r="K22" s="9"/>
      <c r="L22" s="9"/>
      <c r="M22" s="9"/>
      <c r="N22" s="9"/>
      <c r="O22" s="18"/>
      <c r="P22" s="9"/>
      <c r="Q22" s="9"/>
      <c r="R22" s="9"/>
      <c r="S22" s="6"/>
      <c r="T22" s="9"/>
      <c r="U22" s="6"/>
      <c r="V22" s="9"/>
      <c r="W22" s="9"/>
      <c r="X22" s="6"/>
      <c r="Y22" s="9"/>
      <c r="Z22" s="9"/>
      <c r="AA22" s="6"/>
      <c r="AB22" s="9"/>
      <c r="AC22" s="9"/>
      <c r="AD22" s="9"/>
      <c r="AE22" s="7"/>
      <c r="AG22" s="156"/>
      <c r="AH22" s="156"/>
      <c r="AI22" s="156"/>
      <c r="AJ22" s="156"/>
      <c r="AK22" s="156"/>
      <c r="AL22" s="156"/>
      <c r="AM22" s="156"/>
      <c r="AN22" s="156"/>
      <c r="AO22" s="156"/>
      <c r="AP22" s="156"/>
      <c r="AQ22" s="156"/>
      <c r="AR22" s="156"/>
      <c r="AS22" s="156"/>
      <c r="AX22" s="44"/>
      <c r="BG22" s="57"/>
      <c r="BJ22" s="157"/>
      <c r="BM22" s="155"/>
      <c r="BP22" s="8"/>
      <c r="BQ22" s="2"/>
      <c r="BR22" s="2"/>
      <c r="BS22" s="2"/>
      <c r="BT22" s="2"/>
      <c r="BU22" s="13"/>
      <c r="BV22" s="10"/>
    </row>
    <row r="23" spans="1:74" ht="40.4" customHeight="1" x14ac:dyDescent="0.25">
      <c r="A23" s="22"/>
      <c r="B23" s="9"/>
      <c r="C23" s="22"/>
      <c r="E23" s="9"/>
      <c r="F23" s="9"/>
      <c r="G23" s="9"/>
      <c r="H23" s="9"/>
      <c r="I23" s="9"/>
      <c r="J23" s="9"/>
      <c r="K23" s="9"/>
      <c r="L23" s="9"/>
      <c r="M23" s="9"/>
      <c r="N23" s="9"/>
      <c r="O23" s="18"/>
      <c r="P23" s="9"/>
      <c r="Q23" s="9"/>
      <c r="R23" s="9"/>
      <c r="S23" s="6"/>
      <c r="T23" s="9"/>
      <c r="U23" s="6"/>
      <c r="V23" s="9"/>
      <c r="W23" s="9"/>
      <c r="X23" s="6"/>
      <c r="Y23" s="9"/>
      <c r="Z23" s="9"/>
      <c r="AA23" s="6"/>
      <c r="AB23" s="9"/>
      <c r="AC23" s="9"/>
      <c r="AD23" s="9"/>
      <c r="AE23" s="7"/>
      <c r="AG23" s="156"/>
      <c r="AH23" s="156"/>
      <c r="AI23" s="156"/>
      <c r="AJ23" s="156"/>
      <c r="AK23" s="156"/>
      <c r="AL23" s="156"/>
      <c r="AM23" s="156"/>
      <c r="AN23" s="156"/>
      <c r="AO23" s="156"/>
      <c r="AP23" s="156"/>
      <c r="AQ23" s="156"/>
      <c r="AR23" s="156"/>
      <c r="AS23" s="156"/>
      <c r="AX23" s="44"/>
      <c r="BG23" s="57"/>
      <c r="BJ23" s="157"/>
      <c r="BM23" s="155"/>
      <c r="BP23" s="8"/>
      <c r="BQ23" s="2"/>
      <c r="BR23" s="2"/>
      <c r="BS23" s="2"/>
      <c r="BT23" s="2"/>
      <c r="BU23" s="13"/>
      <c r="BV23" s="10"/>
    </row>
    <row r="24" spans="1:74" ht="40.4" customHeight="1" x14ac:dyDescent="0.25">
      <c r="A24" s="22"/>
      <c r="B24" s="9"/>
      <c r="C24" s="22"/>
      <c r="E24" s="9"/>
      <c r="F24" s="9"/>
      <c r="G24" s="9"/>
      <c r="H24" s="9"/>
      <c r="I24" s="9"/>
      <c r="J24" s="9"/>
      <c r="K24" s="9"/>
      <c r="L24" s="9"/>
      <c r="M24" s="9"/>
      <c r="N24" s="9"/>
      <c r="O24" s="18"/>
      <c r="P24" s="9"/>
      <c r="Q24" s="9"/>
      <c r="R24" s="9"/>
      <c r="S24" s="6"/>
      <c r="T24" s="9"/>
      <c r="U24" s="6"/>
      <c r="V24" s="9"/>
      <c r="W24" s="9"/>
      <c r="X24" s="6"/>
      <c r="Y24" s="9"/>
      <c r="Z24" s="9"/>
      <c r="AA24" s="6"/>
      <c r="AB24" s="9"/>
      <c r="AC24" s="9"/>
      <c r="AD24" s="9"/>
      <c r="AE24" s="7"/>
      <c r="AG24" s="156"/>
      <c r="AH24" s="156"/>
      <c r="AI24" s="156"/>
      <c r="AJ24" s="156"/>
      <c r="AK24" s="156"/>
      <c r="AL24" s="156"/>
      <c r="AM24" s="156"/>
      <c r="AN24" s="156"/>
      <c r="AO24" s="156"/>
      <c r="AP24" s="156"/>
      <c r="AQ24" s="156"/>
      <c r="AR24" s="156"/>
      <c r="AS24" s="156"/>
      <c r="AX24" s="44"/>
      <c r="BG24" s="57"/>
      <c r="BJ24" s="157"/>
      <c r="BM24" s="155"/>
      <c r="BP24" s="8"/>
      <c r="BQ24" s="2"/>
      <c r="BR24" s="2"/>
      <c r="BS24" s="2"/>
      <c r="BT24" s="2"/>
      <c r="BU24" s="13"/>
      <c r="BV24" s="10"/>
    </row>
    <row r="25" spans="1:74" ht="40.4" customHeight="1" x14ac:dyDescent="0.25">
      <c r="A25" s="22"/>
      <c r="B25" s="9"/>
      <c r="C25" s="22"/>
      <c r="E25" s="9"/>
      <c r="F25" s="9"/>
      <c r="G25" s="9"/>
      <c r="H25" s="9"/>
      <c r="I25" s="9"/>
      <c r="J25" s="9"/>
      <c r="K25" s="9"/>
      <c r="L25" s="9"/>
      <c r="M25" s="9"/>
      <c r="N25" s="9"/>
      <c r="O25" s="18"/>
      <c r="P25" s="9"/>
      <c r="Q25" s="9"/>
      <c r="R25" s="9"/>
      <c r="S25" s="6"/>
      <c r="T25" s="9"/>
      <c r="U25" s="6"/>
      <c r="V25" s="9"/>
      <c r="W25" s="9"/>
      <c r="X25" s="6"/>
      <c r="Y25" s="9"/>
      <c r="Z25" s="9"/>
      <c r="AA25" s="6"/>
      <c r="AB25" s="9"/>
      <c r="AC25" s="9"/>
      <c r="AD25" s="9"/>
      <c r="AE25" s="7"/>
      <c r="AG25" s="156"/>
      <c r="AH25" s="156"/>
      <c r="AI25" s="156"/>
      <c r="AJ25" s="156"/>
      <c r="AK25" s="156"/>
      <c r="AL25" s="156"/>
      <c r="AM25" s="156"/>
      <c r="AN25" s="156"/>
      <c r="AO25" s="156"/>
      <c r="AP25" s="156"/>
      <c r="AQ25" s="156"/>
      <c r="AR25" s="156"/>
      <c r="AS25" s="156"/>
      <c r="AX25" s="44"/>
      <c r="BG25" s="57"/>
      <c r="BJ25" s="157"/>
      <c r="BM25" s="155"/>
      <c r="BP25" s="8"/>
      <c r="BQ25" s="2"/>
      <c r="BR25" s="2"/>
      <c r="BS25" s="2"/>
      <c r="BT25" s="2"/>
      <c r="BU25" s="13"/>
      <c r="BV25" s="10"/>
    </row>
    <row r="26" spans="1:74" ht="40.4" customHeight="1" x14ac:dyDescent="0.25">
      <c r="A26" s="22"/>
      <c r="B26" s="9"/>
      <c r="C26" s="22"/>
      <c r="E26" s="9"/>
      <c r="F26" s="9"/>
      <c r="G26" s="9"/>
      <c r="H26" s="9"/>
      <c r="I26" s="9"/>
      <c r="J26" s="9"/>
      <c r="K26" s="9"/>
      <c r="L26" s="9"/>
      <c r="M26" s="9"/>
      <c r="N26" s="9"/>
      <c r="O26" s="18"/>
      <c r="P26" s="9"/>
      <c r="Q26" s="9"/>
      <c r="R26" s="9"/>
      <c r="S26" s="6"/>
      <c r="T26" s="9"/>
      <c r="U26" s="6"/>
      <c r="V26" s="9"/>
      <c r="W26" s="9"/>
      <c r="X26" s="6"/>
      <c r="Y26" s="9"/>
      <c r="Z26" s="9"/>
      <c r="AA26" s="6"/>
      <c r="AB26" s="9"/>
      <c r="AC26" s="9"/>
      <c r="AD26" s="9"/>
      <c r="AE26" s="7"/>
      <c r="AG26" s="156"/>
      <c r="AH26" s="156"/>
      <c r="AI26" s="156"/>
      <c r="AJ26" s="156"/>
      <c r="AK26" s="156"/>
      <c r="AL26" s="156"/>
      <c r="AM26" s="156"/>
      <c r="AN26" s="156"/>
      <c r="AO26" s="156"/>
      <c r="AP26" s="156"/>
      <c r="AQ26" s="156"/>
      <c r="AR26" s="156"/>
      <c r="AS26" s="156"/>
      <c r="AX26" s="44"/>
      <c r="BG26" s="57"/>
      <c r="BJ26" s="157"/>
      <c r="BM26" s="155"/>
      <c r="BP26" s="8"/>
      <c r="BQ26" s="2"/>
      <c r="BR26" s="2"/>
      <c r="BS26" s="2"/>
      <c r="BT26" s="2"/>
      <c r="BU26" s="13"/>
      <c r="BV26" s="10"/>
    </row>
    <row r="27" spans="1:74" ht="40.4" customHeight="1" x14ac:dyDescent="0.25">
      <c r="A27" s="22"/>
      <c r="B27" s="9"/>
      <c r="C27" s="22"/>
      <c r="E27" s="9"/>
      <c r="F27" s="9"/>
      <c r="G27" s="9"/>
      <c r="H27" s="9"/>
      <c r="I27" s="9"/>
      <c r="J27" s="9"/>
      <c r="K27" s="9"/>
      <c r="L27" s="9"/>
      <c r="M27" s="9"/>
      <c r="N27" s="9"/>
      <c r="O27" s="18"/>
      <c r="P27" s="9"/>
      <c r="Q27" s="9"/>
      <c r="R27" s="9"/>
      <c r="S27" s="6"/>
      <c r="T27" s="9"/>
      <c r="U27" s="6"/>
      <c r="V27" s="9"/>
      <c r="W27" s="9"/>
      <c r="X27" s="6"/>
      <c r="Y27" s="9"/>
      <c r="Z27" s="9"/>
      <c r="AA27" s="6"/>
      <c r="AB27" s="9"/>
      <c r="AC27" s="9"/>
      <c r="AD27" s="9"/>
      <c r="AE27" s="7"/>
      <c r="AG27" s="156"/>
      <c r="AH27" s="156"/>
      <c r="AI27" s="156"/>
      <c r="AJ27" s="156"/>
      <c r="AK27" s="156"/>
      <c r="AL27" s="156"/>
      <c r="AM27" s="156"/>
      <c r="AN27" s="156"/>
      <c r="AO27" s="156"/>
      <c r="AP27" s="156"/>
      <c r="AQ27" s="156"/>
      <c r="AR27" s="156"/>
      <c r="AS27" s="156"/>
      <c r="AX27" s="44"/>
      <c r="BG27" s="57"/>
      <c r="BJ27" s="157"/>
      <c r="BM27" s="155"/>
      <c r="BP27" s="8"/>
      <c r="BQ27" s="2"/>
      <c r="BR27" s="2"/>
      <c r="BS27" s="2"/>
      <c r="BT27" s="2"/>
      <c r="BU27" s="13"/>
      <c r="BV27" s="10"/>
    </row>
    <row r="28" spans="1:74" ht="40.4" customHeight="1" x14ac:dyDescent="0.25">
      <c r="A28" s="22"/>
      <c r="B28" s="9"/>
      <c r="C28" s="22"/>
      <c r="E28" s="9"/>
      <c r="F28" s="9"/>
      <c r="G28" s="9"/>
      <c r="H28" s="9"/>
      <c r="I28" s="9"/>
      <c r="J28" s="9"/>
      <c r="K28" s="9"/>
      <c r="L28" s="9"/>
      <c r="M28" s="9"/>
      <c r="N28" s="9"/>
      <c r="O28" s="18"/>
      <c r="P28" s="9"/>
      <c r="Q28" s="9"/>
      <c r="R28" s="9"/>
      <c r="S28" s="6"/>
      <c r="T28" s="9"/>
      <c r="U28" s="6"/>
      <c r="V28" s="9"/>
      <c r="W28" s="9"/>
      <c r="X28" s="6"/>
      <c r="Y28" s="9"/>
      <c r="Z28" s="9"/>
      <c r="AA28" s="6"/>
      <c r="AB28" s="9"/>
      <c r="AC28" s="9"/>
      <c r="AD28" s="9"/>
      <c r="AE28" s="7"/>
      <c r="AG28" s="156"/>
      <c r="AH28" s="156"/>
      <c r="AI28" s="156"/>
      <c r="AJ28" s="156"/>
      <c r="AK28" s="156"/>
      <c r="AL28" s="156"/>
      <c r="AM28" s="156"/>
      <c r="AN28" s="156"/>
      <c r="AO28" s="156"/>
      <c r="AP28" s="156"/>
      <c r="AQ28" s="156"/>
      <c r="AR28" s="156"/>
      <c r="AS28" s="156"/>
      <c r="AX28" s="44"/>
      <c r="BG28" s="57"/>
      <c r="BJ28" s="157"/>
      <c r="BM28" s="155"/>
      <c r="BP28" s="8"/>
      <c r="BQ28" s="2"/>
      <c r="BR28" s="2"/>
      <c r="BS28" s="2"/>
      <c r="BT28" s="2"/>
      <c r="BU28" s="13"/>
      <c r="BV28" s="10"/>
    </row>
    <row r="29" spans="1:74" ht="40.4" customHeight="1" x14ac:dyDescent="0.25">
      <c r="A29" s="22"/>
      <c r="B29" s="9"/>
      <c r="C29" s="22"/>
      <c r="E29" s="9"/>
      <c r="F29" s="9"/>
      <c r="G29" s="9"/>
      <c r="H29" s="9"/>
      <c r="I29" s="9"/>
      <c r="J29" s="9"/>
      <c r="K29" s="9"/>
      <c r="L29" s="9"/>
      <c r="M29" s="9"/>
      <c r="N29" s="9"/>
      <c r="O29" s="18"/>
      <c r="P29" s="9"/>
      <c r="Q29" s="9"/>
      <c r="R29" s="9"/>
      <c r="S29" s="6"/>
      <c r="T29" s="9"/>
      <c r="U29" s="6"/>
      <c r="V29" s="9"/>
      <c r="W29" s="9"/>
      <c r="X29" s="6"/>
      <c r="Y29" s="9"/>
      <c r="Z29" s="9"/>
      <c r="AA29" s="6"/>
      <c r="AB29" s="9"/>
      <c r="AC29" s="9"/>
      <c r="AD29" s="9"/>
      <c r="AE29" s="7"/>
      <c r="AG29" s="156"/>
      <c r="AH29" s="156"/>
      <c r="AI29" s="156"/>
      <c r="AJ29" s="156"/>
      <c r="AK29" s="156"/>
      <c r="AL29" s="156"/>
      <c r="AM29" s="156"/>
      <c r="AN29" s="156"/>
      <c r="AO29" s="156"/>
      <c r="AP29" s="156"/>
      <c r="AQ29" s="156"/>
      <c r="AR29" s="156"/>
      <c r="AS29" s="156"/>
      <c r="AX29" s="44"/>
      <c r="BG29" s="57"/>
      <c r="BJ29" s="157"/>
      <c r="BM29" s="155"/>
      <c r="BP29" s="8"/>
      <c r="BQ29" s="2"/>
      <c r="BR29" s="2"/>
      <c r="BS29" s="2"/>
      <c r="BT29" s="2"/>
      <c r="BU29" s="13"/>
      <c r="BV29" s="10"/>
    </row>
    <row r="30" spans="1:74" ht="40.4" customHeight="1" x14ac:dyDescent="0.25">
      <c r="A30" s="22"/>
      <c r="B30" s="9"/>
      <c r="C30" s="22"/>
      <c r="E30" s="9"/>
      <c r="F30" s="9"/>
      <c r="G30" s="9"/>
      <c r="H30" s="9"/>
      <c r="I30" s="9"/>
      <c r="J30" s="9"/>
      <c r="K30" s="9"/>
      <c r="L30" s="9"/>
      <c r="M30" s="9"/>
      <c r="N30" s="9"/>
      <c r="O30" s="18"/>
      <c r="P30" s="9"/>
      <c r="Q30" s="9"/>
      <c r="R30" s="9"/>
      <c r="S30" s="6"/>
      <c r="T30" s="9"/>
      <c r="U30" s="6"/>
      <c r="V30" s="9"/>
      <c r="W30" s="9"/>
      <c r="X30" s="6"/>
      <c r="Y30" s="9"/>
      <c r="Z30" s="9"/>
      <c r="AA30" s="6"/>
      <c r="AB30" s="9"/>
      <c r="AC30" s="9"/>
      <c r="AD30" s="9"/>
      <c r="AE30" s="7"/>
      <c r="AG30" s="156"/>
      <c r="AH30" s="156"/>
      <c r="AI30" s="156"/>
      <c r="AJ30" s="156"/>
      <c r="AK30" s="156"/>
      <c r="AL30" s="156"/>
      <c r="AM30" s="156"/>
      <c r="AN30" s="156"/>
      <c r="AO30" s="156"/>
      <c r="AP30" s="156"/>
      <c r="AQ30" s="156"/>
      <c r="AR30" s="156"/>
      <c r="AS30" s="156"/>
      <c r="AX30" s="44"/>
      <c r="BG30" s="57"/>
      <c r="BJ30" s="157"/>
      <c r="BM30" s="155"/>
      <c r="BP30" s="8"/>
      <c r="BQ30" s="2"/>
      <c r="BR30" s="2"/>
      <c r="BS30" s="2"/>
      <c r="BT30" s="2"/>
      <c r="BU30" s="13"/>
      <c r="BV30" s="10"/>
    </row>
    <row r="31" spans="1:74" ht="40.4" customHeight="1" x14ac:dyDescent="0.25">
      <c r="A31" s="22"/>
      <c r="B31" s="9"/>
      <c r="C31" s="22"/>
      <c r="E31" s="9"/>
      <c r="F31" s="9"/>
      <c r="G31" s="9"/>
      <c r="H31" s="9"/>
      <c r="I31" s="9"/>
      <c r="J31" s="9"/>
      <c r="K31" s="9"/>
      <c r="L31" s="9"/>
      <c r="M31" s="9"/>
      <c r="N31" s="9"/>
      <c r="O31" s="18"/>
      <c r="P31" s="9"/>
      <c r="Q31" s="9"/>
      <c r="R31" s="9"/>
      <c r="S31" s="6"/>
      <c r="T31" s="9"/>
      <c r="U31" s="6"/>
      <c r="V31" s="9"/>
      <c r="W31" s="9"/>
      <c r="X31" s="6"/>
      <c r="Y31" s="9"/>
      <c r="Z31" s="9"/>
      <c r="AA31" s="6"/>
      <c r="AB31" s="9"/>
      <c r="AC31" s="9"/>
      <c r="AD31" s="9"/>
      <c r="AE31" s="7"/>
      <c r="AG31" s="156"/>
      <c r="AH31" s="156"/>
      <c r="AI31" s="156"/>
      <c r="AJ31" s="156"/>
      <c r="AK31" s="156"/>
      <c r="AL31" s="156"/>
      <c r="AM31" s="156"/>
      <c r="AN31" s="156"/>
      <c r="AO31" s="156"/>
      <c r="AP31" s="156"/>
      <c r="AQ31" s="156"/>
      <c r="AR31" s="156"/>
      <c r="AS31" s="156"/>
      <c r="AX31" s="44"/>
      <c r="BG31" s="57"/>
      <c r="BJ31" s="157"/>
      <c r="BM31" s="155"/>
      <c r="BP31" s="8"/>
      <c r="BQ31" s="2"/>
      <c r="BR31" s="2"/>
      <c r="BS31" s="2"/>
      <c r="BT31" s="2"/>
      <c r="BU31" s="13"/>
      <c r="BV31" s="10"/>
    </row>
    <row r="32" spans="1:74" ht="40.4" customHeight="1" x14ac:dyDescent="0.25">
      <c r="A32" s="22"/>
      <c r="B32" s="9"/>
      <c r="C32" s="22"/>
      <c r="E32" s="9"/>
      <c r="F32" s="9"/>
      <c r="G32" s="9"/>
      <c r="H32" s="9"/>
      <c r="I32" s="9"/>
      <c r="J32" s="9"/>
      <c r="K32" s="9"/>
      <c r="L32" s="9"/>
      <c r="M32" s="9"/>
      <c r="N32" s="9"/>
      <c r="O32" s="18"/>
      <c r="P32" s="9"/>
      <c r="Q32" s="9"/>
      <c r="R32" s="9"/>
      <c r="S32" s="6"/>
      <c r="T32" s="9"/>
      <c r="U32" s="6"/>
      <c r="V32" s="9"/>
      <c r="W32" s="9"/>
      <c r="X32" s="6"/>
      <c r="Y32" s="9"/>
      <c r="Z32" s="9"/>
      <c r="AA32" s="6"/>
      <c r="AB32" s="9"/>
      <c r="AC32" s="9"/>
      <c r="AD32" s="9"/>
      <c r="AE32" s="7"/>
      <c r="AG32" s="156"/>
      <c r="AH32" s="156"/>
      <c r="AI32" s="156"/>
      <c r="AJ32" s="156"/>
      <c r="AK32" s="156"/>
      <c r="AL32" s="156"/>
      <c r="AM32" s="156"/>
      <c r="AN32" s="156"/>
      <c r="AO32" s="156"/>
      <c r="AP32" s="156"/>
      <c r="AQ32" s="156"/>
      <c r="AR32" s="156"/>
      <c r="AS32" s="156"/>
      <c r="AX32" s="44"/>
      <c r="BG32" s="57"/>
      <c r="BJ32" s="157"/>
      <c r="BM32" s="155"/>
      <c r="BP32" s="8"/>
      <c r="BQ32" s="2"/>
      <c r="BR32" s="2"/>
      <c r="BS32" s="2"/>
      <c r="BT32" s="2"/>
      <c r="BU32" s="13"/>
      <c r="BV32" s="10"/>
    </row>
    <row r="33" spans="1:74" ht="40.4" customHeight="1" x14ac:dyDescent="0.25">
      <c r="A33" s="22"/>
      <c r="B33" s="9"/>
      <c r="C33" s="22"/>
      <c r="E33" s="9"/>
      <c r="F33" s="9"/>
      <c r="G33" s="9"/>
      <c r="H33" s="9"/>
      <c r="I33" s="9"/>
      <c r="J33" s="9"/>
      <c r="K33" s="9"/>
      <c r="L33" s="9"/>
      <c r="M33" s="9"/>
      <c r="N33" s="9"/>
      <c r="O33" s="18"/>
      <c r="P33" s="9"/>
      <c r="Q33" s="9"/>
      <c r="R33" s="9"/>
      <c r="S33" s="6"/>
      <c r="T33" s="9"/>
      <c r="U33" s="6"/>
      <c r="V33" s="9"/>
      <c r="W33" s="9"/>
      <c r="X33" s="6"/>
      <c r="Y33" s="9"/>
      <c r="Z33" s="9"/>
      <c r="AA33" s="6"/>
      <c r="AB33" s="9"/>
      <c r="AC33" s="9"/>
      <c r="AD33" s="9"/>
      <c r="AE33" s="7"/>
      <c r="AG33" s="156"/>
      <c r="AH33" s="156"/>
      <c r="AI33" s="156"/>
      <c r="AJ33" s="156"/>
      <c r="AK33" s="156"/>
      <c r="AL33" s="156"/>
      <c r="AM33" s="156"/>
      <c r="AN33" s="156"/>
      <c r="AO33" s="156"/>
      <c r="AP33" s="156"/>
      <c r="AQ33" s="156"/>
      <c r="AR33" s="156"/>
      <c r="AS33" s="156"/>
      <c r="AX33" s="44"/>
      <c r="BG33" s="57"/>
      <c r="BJ33" s="157"/>
      <c r="BM33" s="155"/>
      <c r="BP33" s="8"/>
      <c r="BQ33" s="2"/>
      <c r="BR33" s="2"/>
      <c r="BS33" s="2"/>
      <c r="BT33" s="2"/>
      <c r="BU33" s="13"/>
      <c r="BV33" s="10"/>
    </row>
    <row r="34" spans="1:74" ht="30" customHeight="1" x14ac:dyDescent="0.25">
      <c r="A34" s="22"/>
      <c r="B34" s="9"/>
      <c r="C34" s="22"/>
      <c r="E34" s="9"/>
      <c r="F34" s="9"/>
      <c r="G34" s="9"/>
      <c r="H34" s="9"/>
      <c r="I34" s="9"/>
      <c r="J34" s="9"/>
      <c r="K34" s="9"/>
      <c r="L34" s="9"/>
      <c r="M34" s="9"/>
      <c r="N34" s="9"/>
      <c r="O34" s="18"/>
      <c r="P34" s="9"/>
      <c r="Q34" s="9"/>
      <c r="R34" s="9"/>
      <c r="S34" s="6"/>
      <c r="T34" s="9"/>
      <c r="U34" s="6"/>
      <c r="V34" s="9"/>
      <c r="W34" s="9"/>
      <c r="X34" s="6"/>
      <c r="Y34" s="9"/>
      <c r="Z34" s="9"/>
      <c r="AA34" s="6"/>
      <c r="AB34" s="9"/>
      <c r="AC34" s="9"/>
      <c r="AD34" s="9"/>
      <c r="AE34" s="7"/>
      <c r="AG34" s="156"/>
      <c r="AH34" s="156"/>
      <c r="AI34" s="156"/>
      <c r="AJ34" s="156"/>
      <c r="AK34" s="156"/>
      <c r="AL34" s="156"/>
      <c r="AM34" s="156"/>
      <c r="AN34" s="156"/>
      <c r="AO34" s="156"/>
      <c r="AP34" s="156"/>
      <c r="AQ34" s="156"/>
      <c r="AR34" s="156"/>
      <c r="AS34" s="156"/>
      <c r="AX34" s="44"/>
      <c r="BG34" s="57"/>
      <c r="BJ34" s="157"/>
      <c r="BM34" s="155"/>
      <c r="BP34" s="8"/>
      <c r="BQ34" s="2"/>
      <c r="BR34" s="2"/>
      <c r="BS34" s="2"/>
      <c r="BT34" s="2"/>
      <c r="BU34" s="13"/>
      <c r="BV34" s="10"/>
    </row>
    <row r="35" spans="1:74" ht="30" customHeight="1" x14ac:dyDescent="0.25">
      <c r="A35" s="22"/>
      <c r="B35" s="9"/>
      <c r="C35" s="22"/>
      <c r="E35" s="9"/>
      <c r="F35" s="9"/>
      <c r="G35" s="9"/>
      <c r="H35" s="9"/>
      <c r="I35" s="9"/>
      <c r="J35" s="9"/>
      <c r="K35" s="9"/>
      <c r="L35" s="9"/>
      <c r="M35" s="9"/>
      <c r="N35" s="9"/>
      <c r="O35" s="18"/>
      <c r="P35" s="9"/>
      <c r="Q35" s="9"/>
      <c r="R35" s="9"/>
      <c r="S35" s="6"/>
      <c r="T35" s="9"/>
      <c r="U35" s="6"/>
      <c r="V35" s="9"/>
      <c r="W35" s="9"/>
      <c r="X35" s="6"/>
      <c r="Y35" s="9"/>
      <c r="Z35" s="9"/>
      <c r="AA35" s="6"/>
      <c r="AB35" s="9"/>
      <c r="AC35" s="9"/>
      <c r="AD35" s="9"/>
      <c r="AE35" s="7"/>
      <c r="AG35" s="156"/>
      <c r="AH35" s="156"/>
      <c r="AI35" s="156"/>
      <c r="AJ35" s="156"/>
      <c r="AK35" s="156"/>
      <c r="AL35" s="156"/>
      <c r="AM35" s="156"/>
      <c r="AN35" s="156"/>
      <c r="AO35" s="156"/>
      <c r="AP35" s="156"/>
      <c r="AQ35" s="156"/>
      <c r="AR35" s="156"/>
      <c r="AS35" s="156"/>
      <c r="AX35" s="44"/>
      <c r="BG35" s="57"/>
      <c r="BJ35" s="157"/>
      <c r="BM35" s="155"/>
      <c r="BP35" s="8"/>
      <c r="BQ35" s="2"/>
      <c r="BR35" s="2"/>
      <c r="BS35" s="2"/>
      <c r="BT35" s="2"/>
      <c r="BU35" s="13"/>
      <c r="BV35" s="10"/>
    </row>
    <row r="36" spans="1:74" ht="30" customHeight="1" x14ac:dyDescent="0.25">
      <c r="A36" s="22"/>
      <c r="B36" s="9"/>
      <c r="C36" s="22"/>
      <c r="E36" s="9"/>
      <c r="F36" s="9"/>
      <c r="G36" s="9"/>
      <c r="H36" s="9"/>
      <c r="I36" s="9"/>
      <c r="J36" s="9"/>
      <c r="K36" s="9"/>
      <c r="L36" s="9"/>
      <c r="M36" s="9"/>
      <c r="N36" s="9"/>
      <c r="O36" s="18"/>
      <c r="P36" s="9"/>
      <c r="Q36" s="9"/>
      <c r="R36" s="9"/>
      <c r="S36" s="6"/>
      <c r="T36" s="9"/>
      <c r="U36" s="6"/>
      <c r="V36" s="9"/>
      <c r="W36" s="9"/>
      <c r="X36" s="6"/>
      <c r="Y36" s="9"/>
      <c r="Z36" s="9"/>
      <c r="AA36" s="6"/>
      <c r="AB36" s="9"/>
      <c r="AC36" s="9"/>
      <c r="AD36" s="9"/>
      <c r="AE36" s="7"/>
      <c r="AG36" s="156"/>
      <c r="AH36" s="156"/>
      <c r="AI36" s="156"/>
      <c r="AJ36" s="156"/>
      <c r="AK36" s="156"/>
      <c r="AL36" s="156"/>
      <c r="AM36" s="156"/>
      <c r="AN36" s="156"/>
      <c r="AO36" s="156"/>
      <c r="AP36" s="156"/>
      <c r="AQ36" s="156"/>
      <c r="AR36" s="156"/>
      <c r="AS36" s="156"/>
      <c r="AX36" s="44"/>
      <c r="BG36" s="57"/>
      <c r="BJ36" s="157"/>
      <c r="BM36" s="155"/>
      <c r="BP36" s="8"/>
      <c r="BQ36" s="2"/>
      <c r="BR36" s="2"/>
      <c r="BS36" s="2"/>
      <c r="BT36" s="2"/>
      <c r="BU36" s="13"/>
      <c r="BV36" s="10"/>
    </row>
    <row r="37" spans="1:74" ht="30" customHeight="1" x14ac:dyDescent="0.25">
      <c r="A37" s="22"/>
      <c r="B37" s="9"/>
      <c r="C37" s="22"/>
      <c r="E37" s="9"/>
      <c r="F37" s="9"/>
      <c r="G37" s="9"/>
      <c r="H37" s="9"/>
      <c r="I37" s="9"/>
      <c r="J37" s="9"/>
      <c r="K37" s="9"/>
      <c r="L37" s="9"/>
      <c r="M37" s="9"/>
      <c r="N37" s="9"/>
      <c r="O37" s="18"/>
      <c r="P37" s="9"/>
      <c r="Q37" s="9"/>
      <c r="R37" s="9"/>
      <c r="S37" s="6"/>
      <c r="T37" s="9"/>
      <c r="U37" s="6"/>
      <c r="V37" s="9"/>
      <c r="W37" s="9"/>
      <c r="X37" s="6"/>
      <c r="Y37" s="9"/>
      <c r="Z37" s="9"/>
      <c r="AA37" s="6"/>
      <c r="AB37" s="9"/>
      <c r="AC37" s="9"/>
      <c r="AD37" s="9"/>
      <c r="AE37" s="7"/>
      <c r="AG37" s="156"/>
      <c r="AH37" s="156"/>
      <c r="AI37" s="156"/>
      <c r="AJ37" s="156"/>
      <c r="AK37" s="156"/>
      <c r="AL37" s="156"/>
      <c r="AM37" s="156"/>
      <c r="AN37" s="156"/>
      <c r="AO37" s="156"/>
      <c r="AP37" s="156"/>
      <c r="AQ37" s="156"/>
      <c r="AR37" s="156"/>
      <c r="AS37" s="156"/>
      <c r="AX37" s="44"/>
      <c r="BG37" s="57"/>
      <c r="BJ37" s="157"/>
      <c r="BM37" s="155"/>
      <c r="BP37" s="8"/>
      <c r="BQ37" s="2"/>
      <c r="BR37" s="2"/>
      <c r="BS37" s="2"/>
      <c r="BT37" s="2"/>
      <c r="BU37" s="13"/>
      <c r="BV37" s="10"/>
    </row>
    <row r="38" spans="1:74" ht="30" customHeight="1" x14ac:dyDescent="0.25">
      <c r="A38" s="22"/>
      <c r="B38" s="9"/>
      <c r="C38" s="22"/>
      <c r="E38" s="9"/>
      <c r="F38" s="9"/>
      <c r="G38" s="9"/>
      <c r="H38" s="9"/>
      <c r="I38" s="9"/>
      <c r="J38" s="9"/>
      <c r="K38" s="9"/>
      <c r="L38" s="9"/>
      <c r="M38" s="9"/>
      <c r="N38" s="9"/>
      <c r="O38" s="18"/>
      <c r="P38" s="9"/>
      <c r="Q38" s="9"/>
      <c r="R38" s="9"/>
      <c r="S38" s="6"/>
      <c r="T38" s="9"/>
      <c r="U38" s="6"/>
      <c r="V38" s="9"/>
      <c r="W38" s="9"/>
      <c r="X38" s="6"/>
      <c r="Y38" s="9"/>
      <c r="Z38" s="9"/>
      <c r="AA38" s="6"/>
      <c r="AB38" s="9"/>
      <c r="AC38" s="9"/>
      <c r="AD38" s="9"/>
      <c r="AE38" s="7"/>
      <c r="AG38" s="156"/>
      <c r="AH38" s="156"/>
      <c r="AI38" s="156"/>
      <c r="AJ38" s="156"/>
      <c r="AK38" s="156"/>
      <c r="AL38" s="156"/>
      <c r="AM38" s="156"/>
      <c r="AN38" s="156"/>
      <c r="AO38" s="156"/>
      <c r="AP38" s="156"/>
      <c r="AQ38" s="156"/>
      <c r="AR38" s="156"/>
      <c r="AS38" s="156"/>
      <c r="AX38" s="44"/>
      <c r="BG38" s="57"/>
      <c r="BJ38" s="157"/>
      <c r="BM38" s="155"/>
      <c r="BP38" s="8"/>
      <c r="BQ38" s="2"/>
      <c r="BR38" s="2"/>
      <c r="BS38" s="2"/>
      <c r="BT38" s="2"/>
      <c r="BU38" s="13"/>
      <c r="BV38" s="10"/>
    </row>
    <row r="39" spans="1:74" ht="30" customHeight="1" x14ac:dyDescent="0.25">
      <c r="A39" s="22"/>
      <c r="B39" s="9"/>
      <c r="C39" s="22"/>
      <c r="E39" s="9"/>
      <c r="F39" s="9"/>
      <c r="G39" s="9"/>
      <c r="H39" s="9"/>
      <c r="I39" s="9"/>
      <c r="J39" s="9"/>
      <c r="K39" s="9"/>
      <c r="L39" s="9"/>
      <c r="M39" s="9"/>
      <c r="N39" s="9"/>
      <c r="O39" s="18"/>
      <c r="P39" s="9"/>
      <c r="Q39" s="9"/>
      <c r="R39" s="9"/>
      <c r="S39" s="6"/>
      <c r="T39" s="9"/>
      <c r="U39" s="6"/>
      <c r="V39" s="9"/>
      <c r="W39" s="9"/>
      <c r="X39" s="6"/>
      <c r="Y39" s="9"/>
      <c r="Z39" s="9"/>
      <c r="AA39" s="6"/>
      <c r="AB39" s="9"/>
      <c r="AC39" s="9"/>
      <c r="AD39" s="9"/>
      <c r="AE39" s="7"/>
      <c r="AG39" s="156"/>
      <c r="AH39" s="156"/>
      <c r="AI39" s="156"/>
      <c r="AJ39" s="156"/>
      <c r="AK39" s="156"/>
      <c r="AL39" s="156"/>
      <c r="AM39" s="156"/>
      <c r="AN39" s="156"/>
      <c r="AO39" s="156"/>
      <c r="AP39" s="156"/>
      <c r="AQ39" s="156"/>
      <c r="AR39" s="156"/>
      <c r="AS39" s="156"/>
      <c r="AX39" s="44"/>
      <c r="BG39" s="57"/>
      <c r="BJ39" s="157"/>
      <c r="BM39" s="155"/>
      <c r="BP39" s="8"/>
      <c r="BQ39" s="2"/>
      <c r="BR39" s="2"/>
      <c r="BS39" s="2"/>
      <c r="BT39" s="2"/>
      <c r="BU39" s="13"/>
      <c r="BV39" s="10"/>
    </row>
    <row r="40" spans="1:74" ht="30" customHeight="1" x14ac:dyDescent="0.25">
      <c r="A40" s="22"/>
      <c r="B40" s="9"/>
      <c r="C40" s="22"/>
      <c r="E40" s="9"/>
      <c r="F40" s="9"/>
      <c r="G40" s="9"/>
      <c r="H40" s="9"/>
      <c r="I40" s="9"/>
      <c r="J40" s="9"/>
      <c r="K40" s="9"/>
      <c r="L40" s="9"/>
      <c r="M40" s="9"/>
      <c r="N40" s="9"/>
      <c r="O40" s="18"/>
      <c r="P40" s="9"/>
      <c r="Q40" s="9"/>
      <c r="R40" s="9"/>
      <c r="S40" s="6"/>
      <c r="T40" s="9"/>
      <c r="U40" s="6"/>
      <c r="V40" s="9"/>
      <c r="W40" s="9"/>
      <c r="X40" s="6"/>
      <c r="Y40" s="9"/>
      <c r="Z40" s="9"/>
      <c r="AA40" s="6"/>
      <c r="AB40" s="9"/>
      <c r="AC40" s="9"/>
      <c r="AD40" s="9"/>
      <c r="AE40" s="7"/>
      <c r="AG40" s="156"/>
      <c r="AH40" s="156"/>
      <c r="AI40" s="156"/>
      <c r="AJ40" s="156"/>
      <c r="AK40" s="156"/>
      <c r="AL40" s="156"/>
      <c r="AM40" s="156"/>
      <c r="AN40" s="156"/>
      <c r="AO40" s="156"/>
      <c r="AP40" s="156"/>
      <c r="AQ40" s="156"/>
      <c r="AR40" s="156"/>
      <c r="AS40" s="156"/>
      <c r="AX40" s="44"/>
      <c r="BG40" s="57"/>
      <c r="BJ40" s="157"/>
      <c r="BM40" s="155"/>
      <c r="BP40" s="8"/>
      <c r="BQ40" s="2"/>
      <c r="BR40" s="2"/>
      <c r="BS40" s="2"/>
      <c r="BT40" s="2"/>
      <c r="BU40" s="13"/>
      <c r="BV40" s="10"/>
    </row>
    <row r="41" spans="1:74" ht="30" customHeight="1" x14ac:dyDescent="0.25">
      <c r="A41" s="22"/>
      <c r="B41" s="9"/>
      <c r="C41" s="22"/>
      <c r="E41" s="9"/>
      <c r="F41" s="9"/>
      <c r="G41" s="9"/>
      <c r="H41" s="9"/>
      <c r="I41" s="9"/>
      <c r="J41" s="9"/>
      <c r="K41" s="9"/>
      <c r="L41" s="9"/>
      <c r="M41" s="9"/>
      <c r="N41" s="9"/>
      <c r="O41" s="18"/>
      <c r="P41" s="9"/>
      <c r="Q41" s="9"/>
      <c r="R41" s="9"/>
      <c r="S41" s="6"/>
      <c r="T41" s="9"/>
      <c r="U41" s="6"/>
      <c r="V41" s="9"/>
      <c r="W41" s="9"/>
      <c r="X41" s="6"/>
      <c r="Y41" s="9"/>
      <c r="Z41" s="9"/>
      <c r="AA41" s="6"/>
      <c r="AB41" s="9"/>
      <c r="AC41" s="9"/>
      <c r="AD41" s="9"/>
      <c r="AE41" s="7"/>
      <c r="AG41" s="156"/>
      <c r="AH41" s="156"/>
      <c r="AI41" s="156"/>
      <c r="AJ41" s="156"/>
      <c r="AK41" s="156"/>
      <c r="AL41" s="156"/>
      <c r="AM41" s="156"/>
      <c r="AN41" s="156"/>
      <c r="AO41" s="156"/>
      <c r="AP41" s="156"/>
      <c r="AQ41" s="156"/>
      <c r="AR41" s="156"/>
      <c r="AS41" s="156"/>
      <c r="AX41" s="44"/>
      <c r="BG41" s="57"/>
      <c r="BJ41" s="157"/>
      <c r="BM41" s="155"/>
      <c r="BP41" s="8"/>
      <c r="BQ41" s="2"/>
      <c r="BR41" s="2"/>
      <c r="BS41" s="2"/>
      <c r="BT41" s="2"/>
      <c r="BU41" s="13"/>
      <c r="BV41" s="10"/>
    </row>
    <row r="42" spans="1:74" ht="30" customHeight="1" x14ac:dyDescent="0.25">
      <c r="A42" s="22"/>
      <c r="B42" s="9"/>
      <c r="C42" s="22"/>
      <c r="E42" s="9"/>
      <c r="F42" s="9"/>
      <c r="G42" s="9"/>
      <c r="H42" s="9"/>
      <c r="I42" s="9"/>
      <c r="J42" s="9"/>
      <c r="K42" s="9"/>
      <c r="L42" s="9"/>
      <c r="M42" s="9"/>
      <c r="N42" s="9"/>
      <c r="O42" s="18"/>
      <c r="P42" s="9"/>
      <c r="Q42" s="9"/>
      <c r="R42" s="9"/>
      <c r="S42" s="6"/>
      <c r="T42" s="9"/>
      <c r="U42" s="6"/>
      <c r="V42" s="9"/>
      <c r="W42" s="9"/>
      <c r="X42" s="6"/>
      <c r="Y42" s="9"/>
      <c r="Z42" s="9"/>
      <c r="AA42" s="6"/>
      <c r="AB42" s="9"/>
      <c r="AC42" s="9"/>
      <c r="AD42" s="9"/>
      <c r="AE42" s="7"/>
      <c r="AG42" s="156"/>
      <c r="AH42" s="156"/>
      <c r="AI42" s="156"/>
      <c r="AJ42" s="156"/>
      <c r="AK42" s="156"/>
      <c r="AL42" s="156"/>
      <c r="AM42" s="156"/>
      <c r="AN42" s="156"/>
      <c r="AO42" s="156"/>
      <c r="AP42" s="156"/>
      <c r="AQ42" s="156"/>
      <c r="AR42" s="156"/>
      <c r="AS42" s="156"/>
      <c r="AX42" s="44"/>
      <c r="BG42" s="57"/>
      <c r="BJ42" s="157"/>
      <c r="BM42" s="155"/>
      <c r="BP42" s="8"/>
      <c r="BQ42" s="2"/>
      <c r="BR42" s="2"/>
      <c r="BS42" s="2"/>
      <c r="BT42" s="2"/>
      <c r="BU42" s="13"/>
      <c r="BV42" s="10"/>
    </row>
    <row r="43" spans="1:74" ht="30" customHeight="1" x14ac:dyDescent="0.25">
      <c r="A43" s="22"/>
      <c r="B43" s="9"/>
      <c r="C43" s="22"/>
      <c r="E43" s="9"/>
      <c r="F43" s="9"/>
      <c r="G43" s="9"/>
      <c r="H43" s="9"/>
      <c r="I43" s="9"/>
      <c r="J43" s="9"/>
      <c r="K43" s="9"/>
      <c r="L43" s="9"/>
      <c r="M43" s="9"/>
      <c r="N43" s="9"/>
      <c r="O43" s="18"/>
      <c r="P43" s="9"/>
      <c r="Q43" s="9"/>
      <c r="R43" s="9"/>
      <c r="S43" s="6"/>
      <c r="T43" s="9"/>
      <c r="U43" s="6"/>
      <c r="V43" s="9"/>
      <c r="W43" s="9"/>
      <c r="X43" s="6"/>
      <c r="Y43" s="9"/>
      <c r="Z43" s="9"/>
      <c r="AA43" s="6"/>
      <c r="AB43" s="9"/>
      <c r="AC43" s="9"/>
      <c r="AD43" s="9"/>
      <c r="AE43" s="7"/>
      <c r="AG43" s="156"/>
      <c r="AH43" s="156"/>
      <c r="AI43" s="156"/>
      <c r="AJ43" s="156"/>
      <c r="AK43" s="156"/>
      <c r="AL43" s="156"/>
      <c r="AM43" s="156"/>
      <c r="AN43" s="156"/>
      <c r="AO43" s="156"/>
      <c r="AP43" s="156"/>
      <c r="AQ43" s="156"/>
      <c r="AR43" s="156"/>
      <c r="AS43" s="156"/>
      <c r="AX43" s="44"/>
      <c r="BG43" s="57"/>
      <c r="BJ43" s="157"/>
      <c r="BM43" s="155"/>
      <c r="BP43" s="8"/>
      <c r="BQ43" s="2"/>
      <c r="BR43" s="2"/>
      <c r="BS43" s="2"/>
      <c r="BT43" s="2"/>
      <c r="BU43" s="13"/>
      <c r="BV43" s="10"/>
    </row>
    <row r="44" spans="1:74" ht="30" customHeight="1" x14ac:dyDescent="0.25">
      <c r="A44" s="22"/>
      <c r="B44" s="9"/>
      <c r="C44" s="22"/>
      <c r="E44" s="9"/>
      <c r="F44" s="9"/>
      <c r="G44" s="9"/>
      <c r="H44" s="9"/>
      <c r="I44" s="9"/>
      <c r="J44" s="9"/>
      <c r="K44" s="9"/>
      <c r="L44" s="9"/>
      <c r="M44" s="9"/>
      <c r="N44" s="9"/>
      <c r="O44" s="18"/>
      <c r="P44" s="9"/>
      <c r="Q44" s="9"/>
      <c r="R44" s="9"/>
      <c r="S44" s="6"/>
      <c r="T44" s="9"/>
      <c r="U44" s="6"/>
      <c r="V44" s="9"/>
      <c r="W44" s="9"/>
      <c r="X44" s="6"/>
      <c r="Y44" s="9"/>
      <c r="Z44" s="9"/>
      <c r="AA44" s="6"/>
      <c r="AB44" s="9"/>
      <c r="AC44" s="9"/>
      <c r="AD44" s="9"/>
      <c r="AE44" s="7"/>
      <c r="AG44" s="156"/>
      <c r="AH44" s="156"/>
      <c r="AI44" s="156"/>
      <c r="AJ44" s="156"/>
      <c r="AK44" s="156"/>
      <c r="AL44" s="156"/>
      <c r="AM44" s="156"/>
      <c r="AN44" s="156"/>
      <c r="AO44" s="156"/>
      <c r="AP44" s="156"/>
      <c r="AQ44" s="156"/>
      <c r="AR44" s="156"/>
      <c r="AS44" s="156"/>
      <c r="AX44" s="44"/>
      <c r="BG44" s="57"/>
      <c r="BJ44" s="157"/>
      <c r="BM44" s="155"/>
      <c r="BP44" s="8"/>
      <c r="BQ44" s="2"/>
      <c r="BR44" s="2"/>
      <c r="BS44" s="2"/>
      <c r="BT44" s="2"/>
      <c r="BU44" s="13"/>
      <c r="BV44" s="10"/>
    </row>
    <row r="45" spans="1:74" ht="30" customHeight="1" x14ac:dyDescent="0.25">
      <c r="A45" s="22"/>
      <c r="B45" s="9"/>
      <c r="C45" s="22"/>
      <c r="E45" s="9"/>
      <c r="F45" s="9"/>
      <c r="G45" s="9"/>
      <c r="H45" s="9"/>
      <c r="I45" s="9"/>
      <c r="J45" s="9"/>
      <c r="K45" s="9"/>
      <c r="L45" s="9"/>
      <c r="M45" s="9"/>
      <c r="N45" s="9"/>
      <c r="O45" s="18"/>
      <c r="P45" s="9"/>
      <c r="Q45" s="9"/>
      <c r="R45" s="9"/>
      <c r="S45" s="6"/>
      <c r="T45" s="9"/>
      <c r="U45" s="6"/>
      <c r="V45" s="9"/>
      <c r="W45" s="9"/>
      <c r="X45" s="6"/>
      <c r="Y45" s="9"/>
      <c r="Z45" s="9"/>
      <c r="AA45" s="6"/>
      <c r="AB45" s="9"/>
      <c r="AC45" s="9"/>
      <c r="AD45" s="9"/>
      <c r="AE45" s="7"/>
      <c r="AG45" s="156"/>
      <c r="AH45" s="156"/>
      <c r="AI45" s="156"/>
      <c r="AJ45" s="156"/>
      <c r="AK45" s="156"/>
      <c r="AL45" s="156"/>
      <c r="AM45" s="156"/>
      <c r="AN45" s="156"/>
      <c r="AO45" s="156"/>
      <c r="AP45" s="156"/>
      <c r="AQ45" s="156"/>
      <c r="AR45" s="156"/>
      <c r="AS45" s="156"/>
      <c r="AX45" s="44"/>
      <c r="BG45" s="57"/>
      <c r="BJ45" s="157"/>
      <c r="BM45" s="155"/>
      <c r="BP45" s="8"/>
      <c r="BQ45" s="2"/>
      <c r="BR45" s="2"/>
      <c r="BS45" s="2"/>
      <c r="BT45" s="2"/>
      <c r="BU45" s="13"/>
      <c r="BV45" s="10"/>
    </row>
    <row r="46" spans="1:74" ht="30" customHeight="1" x14ac:dyDescent="0.25">
      <c r="A46" s="22"/>
      <c r="B46" s="9"/>
      <c r="C46" s="22"/>
      <c r="E46" s="9"/>
      <c r="F46" s="9"/>
      <c r="G46" s="9"/>
      <c r="H46" s="9"/>
      <c r="I46" s="9"/>
      <c r="J46" s="9"/>
      <c r="K46" s="9"/>
      <c r="L46" s="9"/>
      <c r="M46" s="9"/>
      <c r="N46" s="9"/>
      <c r="O46" s="18"/>
      <c r="P46" s="9"/>
      <c r="Q46" s="9"/>
      <c r="R46" s="9"/>
      <c r="S46" s="6"/>
      <c r="T46" s="9"/>
      <c r="U46" s="6"/>
      <c r="V46" s="9"/>
      <c r="W46" s="9"/>
      <c r="X46" s="6"/>
      <c r="Y46" s="9"/>
      <c r="Z46" s="9"/>
      <c r="AA46" s="6"/>
      <c r="AB46" s="9"/>
      <c r="AC46" s="9"/>
      <c r="AD46" s="9"/>
      <c r="AE46" s="7"/>
      <c r="AG46" s="156"/>
      <c r="AH46" s="156"/>
      <c r="AI46" s="156"/>
      <c r="AJ46" s="156"/>
      <c r="AK46" s="156"/>
      <c r="AL46" s="156"/>
      <c r="AM46" s="156"/>
      <c r="AN46" s="156"/>
      <c r="AO46" s="156"/>
      <c r="AP46" s="156"/>
      <c r="AQ46" s="156"/>
      <c r="AR46" s="156"/>
      <c r="AS46" s="156"/>
      <c r="AX46" s="44"/>
      <c r="BG46" s="57"/>
      <c r="BJ46" s="157"/>
      <c r="BM46" s="155"/>
      <c r="BP46" s="8"/>
      <c r="BQ46" s="2"/>
      <c r="BR46" s="2"/>
      <c r="BS46" s="2"/>
      <c r="BT46" s="2"/>
      <c r="BU46" s="13"/>
      <c r="BV46" s="10"/>
    </row>
    <row r="47" spans="1:74" ht="30" customHeight="1" x14ac:dyDescent="0.25">
      <c r="A47" s="22"/>
      <c r="B47" s="9"/>
      <c r="C47" s="22"/>
      <c r="E47" s="9"/>
      <c r="F47" s="9"/>
      <c r="G47" s="9"/>
      <c r="H47" s="9"/>
      <c r="I47" s="9"/>
      <c r="J47" s="9"/>
      <c r="K47" s="9"/>
      <c r="L47" s="9"/>
      <c r="M47" s="9"/>
      <c r="N47" s="9"/>
      <c r="O47" s="18"/>
      <c r="P47" s="9"/>
      <c r="Q47" s="9"/>
      <c r="R47" s="9"/>
      <c r="S47" s="6"/>
      <c r="T47" s="9"/>
      <c r="U47" s="6"/>
      <c r="V47" s="9"/>
      <c r="W47" s="9"/>
      <c r="X47" s="6"/>
      <c r="Y47" s="9"/>
      <c r="Z47" s="9"/>
      <c r="AA47" s="6"/>
      <c r="AB47" s="9"/>
      <c r="AC47" s="9"/>
      <c r="AD47" s="9"/>
      <c r="AE47" s="7"/>
      <c r="AG47" s="156"/>
      <c r="AH47" s="156"/>
      <c r="AI47" s="156"/>
      <c r="AJ47" s="156"/>
      <c r="AK47" s="156"/>
      <c r="AL47" s="156"/>
      <c r="AM47" s="156"/>
      <c r="AN47" s="156"/>
      <c r="AO47" s="156"/>
      <c r="AP47" s="156"/>
      <c r="AQ47" s="156"/>
      <c r="AR47" s="156"/>
      <c r="AS47" s="156"/>
      <c r="AX47" s="44"/>
      <c r="BG47" s="57"/>
      <c r="BJ47" s="157"/>
      <c r="BM47" s="155"/>
      <c r="BP47" s="8"/>
      <c r="BQ47" s="2"/>
      <c r="BR47" s="2"/>
      <c r="BS47" s="2"/>
      <c r="BT47" s="2"/>
      <c r="BU47" s="13"/>
      <c r="BV47" s="10"/>
    </row>
    <row r="48" spans="1:74" ht="30" customHeight="1" x14ac:dyDescent="0.25">
      <c r="A48" s="22"/>
      <c r="B48" s="9"/>
      <c r="C48" s="22"/>
      <c r="E48" s="9"/>
      <c r="F48" s="9"/>
      <c r="G48" s="9"/>
      <c r="H48" s="9"/>
      <c r="I48" s="9"/>
      <c r="J48" s="9"/>
      <c r="K48" s="9"/>
      <c r="L48" s="9"/>
      <c r="M48" s="9"/>
      <c r="N48" s="9"/>
      <c r="O48" s="18"/>
      <c r="P48" s="9"/>
      <c r="Q48" s="9"/>
      <c r="R48" s="9"/>
      <c r="S48" s="6"/>
      <c r="T48" s="9"/>
      <c r="U48" s="6"/>
      <c r="V48" s="9"/>
      <c r="W48" s="9"/>
      <c r="X48" s="6"/>
      <c r="Y48" s="9"/>
      <c r="Z48" s="9"/>
      <c r="AA48" s="6"/>
      <c r="AB48" s="9"/>
      <c r="AC48" s="9"/>
      <c r="AD48" s="9"/>
      <c r="AE48" s="7"/>
      <c r="AG48" s="156"/>
      <c r="AH48" s="156"/>
      <c r="AI48" s="156"/>
      <c r="AJ48" s="156"/>
      <c r="AK48" s="156"/>
      <c r="AL48" s="156"/>
      <c r="AM48" s="156"/>
      <c r="AN48" s="156"/>
      <c r="AO48" s="156"/>
      <c r="AP48" s="156"/>
      <c r="AQ48" s="156"/>
      <c r="AR48" s="156"/>
      <c r="AS48" s="156"/>
      <c r="AX48" s="44"/>
      <c r="BG48" s="57"/>
      <c r="BJ48" s="157"/>
      <c r="BM48" s="155"/>
      <c r="BP48" s="8"/>
      <c r="BQ48" s="2"/>
      <c r="BR48" s="2"/>
      <c r="BS48" s="2"/>
      <c r="BT48" s="2"/>
      <c r="BU48" s="13"/>
      <c r="BV48" s="10"/>
    </row>
    <row r="49" spans="1:74" ht="30" customHeight="1" x14ac:dyDescent="0.25">
      <c r="A49" s="22"/>
      <c r="B49" s="9"/>
      <c r="C49" s="22"/>
      <c r="E49" s="9"/>
      <c r="F49" s="9"/>
      <c r="G49" s="9"/>
      <c r="H49" s="9"/>
      <c r="I49" s="9"/>
      <c r="J49" s="9"/>
      <c r="K49" s="9"/>
      <c r="L49" s="9"/>
      <c r="M49" s="9"/>
      <c r="N49" s="9"/>
      <c r="O49" s="18"/>
      <c r="P49" s="9"/>
      <c r="Q49" s="9"/>
      <c r="R49" s="9"/>
      <c r="S49" s="6"/>
      <c r="T49" s="9"/>
      <c r="U49" s="6"/>
      <c r="V49" s="9"/>
      <c r="W49" s="9"/>
      <c r="X49" s="6"/>
      <c r="Y49" s="9"/>
      <c r="Z49" s="9"/>
      <c r="AA49" s="6"/>
      <c r="AB49" s="9"/>
      <c r="AC49" s="9"/>
      <c r="AD49" s="9"/>
      <c r="AE49" s="7"/>
      <c r="AG49" s="156"/>
      <c r="AH49" s="156"/>
      <c r="AI49" s="156"/>
      <c r="AJ49" s="156"/>
      <c r="AK49" s="156"/>
      <c r="AL49" s="156"/>
      <c r="AM49" s="156"/>
      <c r="AN49" s="156"/>
      <c r="AO49" s="156"/>
      <c r="AP49" s="156"/>
      <c r="AQ49" s="156"/>
      <c r="AR49" s="156"/>
      <c r="AS49" s="156"/>
      <c r="AX49" s="44"/>
      <c r="BG49" s="57"/>
      <c r="BJ49" s="157"/>
      <c r="BM49" s="155"/>
      <c r="BP49" s="8"/>
      <c r="BQ49" s="2"/>
      <c r="BR49" s="2"/>
      <c r="BS49" s="2"/>
      <c r="BT49" s="2"/>
      <c r="BU49" s="13"/>
      <c r="BV49" s="10"/>
    </row>
    <row r="50" spans="1:74" ht="30" customHeight="1" x14ac:dyDescent="0.25">
      <c r="A50" s="22"/>
      <c r="B50" s="9"/>
      <c r="C50" s="22"/>
      <c r="E50" s="9"/>
      <c r="F50" s="9"/>
      <c r="G50" s="9"/>
      <c r="H50" s="9"/>
      <c r="I50" s="9"/>
      <c r="J50" s="9"/>
      <c r="K50" s="9"/>
      <c r="L50" s="9"/>
      <c r="M50" s="9"/>
      <c r="N50" s="9"/>
      <c r="O50" s="18"/>
      <c r="P50" s="9"/>
      <c r="Q50" s="9"/>
      <c r="R50" s="9"/>
      <c r="S50" s="6"/>
      <c r="T50" s="9"/>
      <c r="U50" s="6"/>
      <c r="V50" s="9"/>
      <c r="W50" s="9"/>
      <c r="X50" s="6"/>
      <c r="Y50" s="9"/>
      <c r="Z50" s="9"/>
      <c r="AA50" s="6"/>
      <c r="AB50" s="9"/>
      <c r="AC50" s="9"/>
      <c r="AD50" s="9"/>
      <c r="AE50" s="7"/>
      <c r="AG50" s="156"/>
      <c r="AH50" s="156"/>
      <c r="AI50" s="156"/>
      <c r="AJ50" s="156"/>
      <c r="AK50" s="156"/>
      <c r="AL50" s="156"/>
      <c r="AM50" s="156"/>
      <c r="AN50" s="156"/>
      <c r="AO50" s="156"/>
      <c r="AP50" s="156"/>
      <c r="AQ50" s="156"/>
      <c r="AR50" s="156"/>
      <c r="AS50" s="156"/>
      <c r="AX50" s="44"/>
      <c r="BG50" s="57"/>
      <c r="BJ50" s="157"/>
      <c r="BM50" s="155"/>
      <c r="BP50" s="8"/>
      <c r="BQ50" s="2"/>
      <c r="BR50" s="2"/>
      <c r="BS50" s="2"/>
      <c r="BT50" s="2"/>
      <c r="BU50" s="13"/>
      <c r="BV50" s="10"/>
    </row>
    <row r="51" spans="1:74" ht="30" customHeight="1" x14ac:dyDescent="0.25">
      <c r="A51" s="22"/>
      <c r="B51" s="9"/>
      <c r="C51" s="22"/>
      <c r="E51" s="9"/>
      <c r="F51" s="9"/>
      <c r="G51" s="9"/>
      <c r="H51" s="9"/>
      <c r="I51" s="9"/>
      <c r="J51" s="9"/>
      <c r="K51" s="9"/>
      <c r="L51" s="9"/>
      <c r="M51" s="9"/>
      <c r="N51" s="9"/>
      <c r="O51" s="18"/>
      <c r="P51" s="9"/>
      <c r="Q51" s="9"/>
      <c r="R51" s="9"/>
      <c r="S51" s="6"/>
      <c r="T51" s="9"/>
      <c r="U51" s="6"/>
      <c r="V51" s="9"/>
      <c r="W51" s="9"/>
      <c r="X51" s="6"/>
      <c r="Y51" s="9"/>
      <c r="Z51" s="9"/>
      <c r="AA51" s="6"/>
      <c r="AB51" s="9"/>
      <c r="AC51" s="9"/>
      <c r="AD51" s="9"/>
      <c r="AE51" s="7"/>
      <c r="AG51" s="156"/>
      <c r="AH51" s="156"/>
      <c r="AI51" s="156"/>
      <c r="AJ51" s="156"/>
      <c r="AK51" s="156"/>
      <c r="AL51" s="156"/>
      <c r="AM51" s="156"/>
      <c r="AN51" s="156"/>
      <c r="AO51" s="156"/>
      <c r="AP51" s="156"/>
      <c r="AQ51" s="156"/>
      <c r="AR51" s="156"/>
      <c r="AS51" s="156"/>
      <c r="AX51" s="44"/>
      <c r="BG51" s="57"/>
      <c r="BJ51" s="157"/>
      <c r="BM51" s="155"/>
      <c r="BP51" s="8"/>
      <c r="BQ51" s="2"/>
      <c r="BR51" s="2"/>
      <c r="BS51" s="2"/>
      <c r="BT51" s="2"/>
      <c r="BU51" s="13"/>
      <c r="BV51" s="10"/>
    </row>
    <row r="52" spans="1:74" ht="30" customHeight="1" x14ac:dyDescent="0.25">
      <c r="A52" s="22"/>
      <c r="B52" s="9"/>
      <c r="C52" s="22"/>
      <c r="E52" s="9"/>
      <c r="F52" s="9"/>
      <c r="G52" s="9"/>
      <c r="H52" s="9"/>
      <c r="I52" s="9"/>
      <c r="J52" s="9"/>
      <c r="K52" s="9"/>
      <c r="L52" s="9"/>
      <c r="M52" s="9"/>
      <c r="N52" s="9"/>
      <c r="O52" s="18"/>
      <c r="P52" s="9"/>
      <c r="Q52" s="9"/>
      <c r="R52" s="9"/>
      <c r="S52" s="6"/>
      <c r="T52" s="9"/>
      <c r="U52" s="6"/>
      <c r="V52" s="9"/>
      <c r="W52" s="9"/>
      <c r="X52" s="6"/>
      <c r="Y52" s="9"/>
      <c r="Z52" s="9"/>
      <c r="AA52" s="6"/>
      <c r="AB52" s="9"/>
      <c r="AC52" s="9"/>
      <c r="AD52" s="9"/>
      <c r="AE52" s="7"/>
      <c r="AG52" s="156"/>
      <c r="AH52" s="156"/>
      <c r="AI52" s="156"/>
      <c r="AJ52" s="156"/>
      <c r="AK52" s="156"/>
      <c r="AL52" s="156"/>
      <c r="AM52" s="156"/>
      <c r="AN52" s="156"/>
      <c r="AO52" s="156"/>
      <c r="AP52" s="156"/>
      <c r="AQ52" s="156"/>
      <c r="AR52" s="156"/>
      <c r="AS52" s="156"/>
      <c r="AX52" s="44"/>
      <c r="BG52" s="57"/>
      <c r="BJ52" s="157"/>
      <c r="BM52" s="155"/>
      <c r="BP52" s="8"/>
      <c r="BQ52" s="2"/>
      <c r="BR52" s="2"/>
      <c r="BS52" s="2"/>
      <c r="BT52" s="2"/>
      <c r="BU52" s="13"/>
      <c r="BV52" s="10"/>
    </row>
    <row r="53" spans="1:74" ht="30" customHeight="1" x14ac:dyDescent="0.25">
      <c r="A53" s="22"/>
      <c r="B53" s="9"/>
      <c r="C53" s="22"/>
      <c r="E53" s="9"/>
      <c r="F53" s="9"/>
      <c r="G53" s="9"/>
      <c r="H53" s="9"/>
      <c r="I53" s="9"/>
      <c r="J53" s="9"/>
      <c r="K53" s="9"/>
      <c r="L53" s="9"/>
      <c r="M53" s="9"/>
      <c r="N53" s="9"/>
      <c r="O53" s="18"/>
      <c r="P53" s="9"/>
      <c r="Q53" s="9"/>
      <c r="R53" s="9"/>
      <c r="S53" s="6"/>
      <c r="T53" s="9"/>
      <c r="U53" s="6"/>
      <c r="V53" s="9"/>
      <c r="W53" s="9"/>
      <c r="X53" s="6"/>
      <c r="Y53" s="9"/>
      <c r="Z53" s="9"/>
      <c r="AA53" s="6"/>
      <c r="AB53" s="9"/>
      <c r="AC53" s="9"/>
      <c r="AD53" s="9"/>
      <c r="AE53" s="7"/>
      <c r="AG53" s="156"/>
      <c r="AH53" s="156"/>
      <c r="AI53" s="156"/>
      <c r="AJ53" s="156"/>
      <c r="AK53" s="156"/>
      <c r="AL53" s="156"/>
      <c r="AM53" s="156"/>
      <c r="AN53" s="156"/>
      <c r="AO53" s="156"/>
      <c r="AP53" s="156"/>
      <c r="AQ53" s="156"/>
      <c r="AR53" s="156"/>
      <c r="AS53" s="156"/>
      <c r="AX53" s="44"/>
      <c r="BG53" s="57"/>
      <c r="BJ53" s="157"/>
      <c r="BM53" s="155"/>
      <c r="BP53" s="8"/>
      <c r="BQ53" s="2"/>
      <c r="BR53" s="2"/>
      <c r="BS53" s="2"/>
      <c r="BT53" s="2"/>
      <c r="BU53" s="13"/>
      <c r="BV53" s="10"/>
    </row>
    <row r="54" spans="1:74" ht="30" customHeight="1" x14ac:dyDescent="0.25">
      <c r="A54" s="22"/>
      <c r="B54" s="9"/>
      <c r="C54" s="22"/>
      <c r="E54" s="9"/>
      <c r="F54" s="9"/>
      <c r="G54" s="9"/>
      <c r="H54" s="9"/>
      <c r="I54" s="9"/>
      <c r="J54" s="9"/>
      <c r="K54" s="9"/>
      <c r="L54" s="9"/>
      <c r="M54" s="9"/>
      <c r="N54" s="9"/>
      <c r="O54" s="18"/>
      <c r="P54" s="9"/>
      <c r="Q54" s="9"/>
      <c r="R54" s="9"/>
      <c r="S54" s="6"/>
      <c r="T54" s="9"/>
      <c r="U54" s="6"/>
      <c r="V54" s="9"/>
      <c r="W54" s="9"/>
      <c r="X54" s="6"/>
      <c r="Y54" s="9"/>
      <c r="Z54" s="9"/>
      <c r="AA54" s="6"/>
      <c r="AB54" s="9"/>
      <c r="AC54" s="9"/>
      <c r="AD54" s="9"/>
      <c r="AE54" s="7"/>
      <c r="AG54" s="156"/>
      <c r="AH54" s="156"/>
      <c r="AI54" s="156"/>
      <c r="AJ54" s="156"/>
      <c r="AK54" s="156"/>
      <c r="AL54" s="156"/>
      <c r="AM54" s="156"/>
      <c r="AN54" s="156"/>
      <c r="AO54" s="156"/>
      <c r="AP54" s="156"/>
      <c r="AQ54" s="156"/>
      <c r="AR54" s="156"/>
      <c r="AS54" s="156"/>
      <c r="AX54" s="44"/>
      <c r="BG54" s="57"/>
      <c r="BJ54" s="157"/>
      <c r="BM54" s="155"/>
      <c r="BP54" s="8"/>
      <c r="BQ54" s="2"/>
      <c r="BR54" s="2"/>
      <c r="BS54" s="2"/>
      <c r="BT54" s="2"/>
      <c r="BU54" s="13"/>
      <c r="BV54" s="10"/>
    </row>
    <row r="55" spans="1:74" ht="30" customHeight="1" x14ac:dyDescent="0.25">
      <c r="A55" s="22"/>
      <c r="B55" s="9"/>
      <c r="C55" s="22"/>
      <c r="E55" s="9"/>
      <c r="F55" s="9"/>
      <c r="G55" s="9"/>
      <c r="H55" s="9"/>
      <c r="I55" s="9"/>
      <c r="J55" s="9"/>
      <c r="K55" s="9"/>
      <c r="L55" s="9"/>
      <c r="M55" s="9"/>
      <c r="N55" s="9"/>
      <c r="O55" s="18"/>
      <c r="P55" s="9"/>
      <c r="Q55" s="9"/>
      <c r="R55" s="9"/>
      <c r="S55" s="6"/>
      <c r="T55" s="9"/>
      <c r="U55" s="6"/>
      <c r="V55" s="9"/>
      <c r="W55" s="9"/>
      <c r="X55" s="6"/>
      <c r="Y55" s="9"/>
      <c r="Z55" s="9"/>
      <c r="AA55" s="6"/>
      <c r="AB55" s="9"/>
      <c r="AC55" s="9"/>
      <c r="AD55" s="9"/>
      <c r="AE55" s="7"/>
      <c r="AG55" s="156"/>
      <c r="AH55" s="156"/>
      <c r="AI55" s="156"/>
      <c r="AJ55" s="156"/>
      <c r="AK55" s="156"/>
      <c r="AL55" s="156"/>
      <c r="AM55" s="156"/>
      <c r="AN55" s="156"/>
      <c r="AO55" s="156"/>
      <c r="AP55" s="156"/>
      <c r="AQ55" s="156"/>
      <c r="AR55" s="156"/>
      <c r="AS55" s="156"/>
      <c r="AX55" s="44"/>
      <c r="BG55" s="57"/>
      <c r="BJ55" s="157"/>
      <c r="BM55" s="155"/>
      <c r="BP55" s="8"/>
      <c r="BQ55" s="2"/>
      <c r="BR55" s="2"/>
      <c r="BS55" s="2"/>
      <c r="BT55" s="2"/>
      <c r="BU55" s="13"/>
      <c r="BV55" s="10"/>
    </row>
    <row r="56" spans="1:74" ht="30" customHeight="1" x14ac:dyDescent="0.25">
      <c r="A56" s="22"/>
      <c r="B56" s="9"/>
      <c r="C56" s="22"/>
      <c r="E56" s="9"/>
      <c r="F56" s="9"/>
      <c r="G56" s="9"/>
      <c r="H56" s="9"/>
      <c r="I56" s="9"/>
      <c r="J56" s="9"/>
      <c r="K56" s="9"/>
      <c r="L56" s="9"/>
      <c r="M56" s="9"/>
      <c r="N56" s="9"/>
      <c r="O56" s="18"/>
      <c r="P56" s="9"/>
      <c r="Q56" s="9"/>
      <c r="R56" s="9"/>
      <c r="S56" s="6"/>
      <c r="T56" s="9"/>
      <c r="U56" s="6"/>
      <c r="V56" s="9"/>
      <c r="W56" s="9"/>
      <c r="X56" s="6"/>
      <c r="Y56" s="9"/>
      <c r="Z56" s="9"/>
      <c r="AA56" s="6"/>
      <c r="AB56" s="9"/>
      <c r="AC56" s="9"/>
      <c r="AD56" s="9"/>
      <c r="AE56" s="7"/>
      <c r="AG56" s="156"/>
      <c r="AH56" s="156"/>
      <c r="AI56" s="156"/>
      <c r="AJ56" s="156"/>
      <c r="AK56" s="156"/>
      <c r="AL56" s="156"/>
      <c r="AM56" s="156"/>
      <c r="AN56" s="156"/>
      <c r="AO56" s="156"/>
      <c r="AP56" s="156"/>
      <c r="AQ56" s="156"/>
      <c r="AR56" s="156"/>
      <c r="AS56" s="156"/>
      <c r="AX56" s="44"/>
      <c r="BG56" s="57"/>
      <c r="BJ56" s="157"/>
      <c r="BM56" s="155"/>
      <c r="BP56" s="8"/>
      <c r="BQ56" s="2"/>
      <c r="BR56" s="2"/>
      <c r="BS56" s="2"/>
      <c r="BT56" s="2"/>
      <c r="BU56" s="13"/>
      <c r="BV56" s="10"/>
    </row>
    <row r="57" spans="1:74" ht="30" customHeight="1" x14ac:dyDescent="0.25">
      <c r="A57" s="22"/>
      <c r="B57" s="9"/>
      <c r="C57" s="22"/>
      <c r="E57" s="9"/>
      <c r="F57" s="9"/>
      <c r="G57" s="9"/>
      <c r="H57" s="9"/>
      <c r="I57" s="9"/>
      <c r="J57" s="9"/>
      <c r="K57" s="9"/>
      <c r="L57" s="9"/>
      <c r="M57" s="9"/>
      <c r="N57" s="9"/>
      <c r="O57" s="18"/>
      <c r="P57" s="9"/>
      <c r="Q57" s="9"/>
      <c r="R57" s="9"/>
      <c r="S57" s="6"/>
      <c r="T57" s="9"/>
      <c r="U57" s="6"/>
      <c r="V57" s="9"/>
      <c r="W57" s="9"/>
      <c r="X57" s="6"/>
      <c r="Y57" s="9"/>
      <c r="Z57" s="9"/>
      <c r="AA57" s="6"/>
      <c r="AB57" s="9"/>
      <c r="AC57" s="9"/>
      <c r="AD57" s="9"/>
      <c r="AE57" s="7"/>
      <c r="AG57" s="156"/>
      <c r="AH57" s="156"/>
      <c r="AI57" s="156"/>
      <c r="AJ57" s="156"/>
      <c r="AK57" s="156"/>
      <c r="AL57" s="156"/>
      <c r="AM57" s="156"/>
      <c r="AN57" s="156"/>
      <c r="AO57" s="156"/>
      <c r="AP57" s="156"/>
      <c r="AQ57" s="156"/>
      <c r="AR57" s="156"/>
      <c r="AS57" s="156"/>
      <c r="AX57" s="44"/>
      <c r="BG57" s="57"/>
      <c r="BJ57" s="157"/>
      <c r="BM57" s="155"/>
      <c r="BP57" s="8"/>
      <c r="BQ57" s="2"/>
      <c r="BR57" s="2"/>
      <c r="BS57" s="2"/>
      <c r="BT57" s="2"/>
      <c r="BU57" s="13"/>
      <c r="BV57" s="10"/>
    </row>
    <row r="58" spans="1:74" ht="30" customHeight="1" x14ac:dyDescent="0.25">
      <c r="A58" s="22"/>
      <c r="B58" s="9"/>
      <c r="C58" s="22"/>
      <c r="E58" s="9"/>
      <c r="F58" s="9"/>
      <c r="G58" s="9"/>
      <c r="H58" s="9"/>
      <c r="I58" s="9"/>
      <c r="J58" s="9"/>
      <c r="K58" s="9"/>
      <c r="L58" s="9"/>
      <c r="M58" s="9"/>
      <c r="N58" s="9"/>
      <c r="O58" s="18"/>
      <c r="P58" s="9"/>
      <c r="Q58" s="9"/>
      <c r="R58" s="9"/>
      <c r="S58" s="6"/>
      <c r="T58" s="9"/>
      <c r="U58" s="6"/>
      <c r="V58" s="9"/>
      <c r="W58" s="9"/>
      <c r="X58" s="6"/>
      <c r="Y58" s="9"/>
      <c r="Z58" s="9"/>
      <c r="AA58" s="6"/>
      <c r="AB58" s="9"/>
      <c r="AC58" s="9"/>
      <c r="AD58" s="9"/>
      <c r="AE58" s="7"/>
      <c r="AG58" s="156"/>
      <c r="AH58" s="156"/>
      <c r="AI58" s="156"/>
      <c r="AJ58" s="156"/>
      <c r="AK58" s="156"/>
      <c r="AL58" s="156"/>
      <c r="AM58" s="156"/>
      <c r="AN58" s="156"/>
      <c r="AO58" s="156"/>
      <c r="AP58" s="156"/>
      <c r="AQ58" s="156"/>
      <c r="AR58" s="156"/>
      <c r="AS58" s="156"/>
      <c r="AX58" s="44"/>
      <c r="BG58" s="57"/>
      <c r="BJ58" s="157"/>
      <c r="BM58" s="155"/>
      <c r="BP58" s="8"/>
      <c r="BQ58" s="2"/>
      <c r="BR58" s="2"/>
      <c r="BS58" s="2"/>
      <c r="BT58" s="2"/>
      <c r="BU58" s="13"/>
      <c r="BV58" s="10"/>
    </row>
    <row r="59" spans="1:74" ht="30" customHeight="1" x14ac:dyDescent="0.25">
      <c r="A59" s="22"/>
      <c r="B59" s="9"/>
      <c r="C59" s="22"/>
      <c r="E59" s="9"/>
      <c r="F59" s="9"/>
      <c r="G59" s="9"/>
      <c r="H59" s="9"/>
      <c r="I59" s="9"/>
      <c r="J59" s="9"/>
      <c r="K59" s="9"/>
      <c r="L59" s="9"/>
      <c r="M59" s="9"/>
      <c r="N59" s="9"/>
      <c r="O59" s="18"/>
      <c r="P59" s="9"/>
      <c r="Q59" s="9"/>
      <c r="R59" s="9"/>
      <c r="S59" s="6"/>
      <c r="T59" s="9"/>
      <c r="U59" s="6"/>
      <c r="V59" s="9"/>
      <c r="W59" s="9"/>
      <c r="X59" s="6"/>
      <c r="Y59" s="9"/>
      <c r="Z59" s="9"/>
      <c r="AA59" s="6"/>
      <c r="AB59" s="9"/>
      <c r="AC59" s="9"/>
      <c r="AD59" s="9"/>
      <c r="AE59" s="7"/>
      <c r="AG59" s="156"/>
      <c r="AH59" s="156"/>
      <c r="AI59" s="156"/>
      <c r="AJ59" s="156"/>
      <c r="AK59" s="156"/>
      <c r="AL59" s="156"/>
      <c r="AM59" s="156"/>
      <c r="AN59" s="156"/>
      <c r="AO59" s="156"/>
      <c r="AP59" s="156"/>
      <c r="AQ59" s="156"/>
      <c r="AR59" s="156"/>
      <c r="AS59" s="156"/>
      <c r="AX59" s="44"/>
      <c r="BG59" s="57"/>
      <c r="BJ59" s="157"/>
      <c r="BM59" s="155"/>
      <c r="BP59" s="8"/>
      <c r="BQ59" s="2"/>
      <c r="BR59" s="2"/>
      <c r="BS59" s="2"/>
      <c r="BT59" s="2"/>
      <c r="BU59" s="13"/>
      <c r="BV59" s="10"/>
    </row>
    <row r="60" spans="1:74" ht="30" customHeight="1" x14ac:dyDescent="0.25">
      <c r="A60" s="22"/>
      <c r="B60" s="9"/>
      <c r="C60" s="22"/>
      <c r="E60" s="9"/>
      <c r="F60" s="9"/>
      <c r="G60" s="9"/>
      <c r="H60" s="9"/>
      <c r="I60" s="9"/>
      <c r="J60" s="9"/>
      <c r="K60" s="9"/>
      <c r="L60" s="9"/>
      <c r="M60" s="9"/>
      <c r="N60" s="9"/>
      <c r="O60" s="18"/>
      <c r="P60" s="9"/>
      <c r="Q60" s="9"/>
      <c r="R60" s="9"/>
      <c r="S60" s="6"/>
      <c r="T60" s="9"/>
      <c r="U60" s="6"/>
      <c r="V60" s="9"/>
      <c r="W60" s="9"/>
      <c r="X60" s="6"/>
      <c r="Y60" s="9"/>
      <c r="Z60" s="9"/>
      <c r="AA60" s="6"/>
      <c r="AB60" s="9"/>
      <c r="AC60" s="9"/>
      <c r="AD60" s="9"/>
      <c r="AE60" s="7"/>
      <c r="AG60" s="156"/>
      <c r="AH60" s="156"/>
      <c r="AI60" s="156"/>
      <c r="AJ60" s="156"/>
      <c r="AK60" s="156"/>
      <c r="AL60" s="156"/>
      <c r="AM60" s="156"/>
      <c r="AN60" s="156"/>
      <c r="AO60" s="156"/>
      <c r="AP60" s="156"/>
      <c r="AQ60" s="156"/>
      <c r="AR60" s="156"/>
      <c r="AS60" s="156"/>
      <c r="AX60" s="44"/>
      <c r="BG60" s="57"/>
      <c r="BJ60" s="157"/>
      <c r="BM60" s="155"/>
      <c r="BP60" s="8"/>
      <c r="BQ60" s="2"/>
      <c r="BR60" s="2"/>
      <c r="BS60" s="2"/>
      <c r="BT60" s="2"/>
      <c r="BU60" s="13"/>
      <c r="BV60" s="10"/>
    </row>
    <row r="61" spans="1:74" ht="30" customHeight="1" x14ac:dyDescent="0.25">
      <c r="A61" s="22"/>
      <c r="B61" s="9"/>
      <c r="C61" s="22"/>
      <c r="E61" s="9"/>
      <c r="F61" s="9"/>
      <c r="G61" s="9"/>
      <c r="H61" s="9"/>
      <c r="I61" s="9"/>
      <c r="J61" s="9"/>
      <c r="K61" s="9"/>
      <c r="L61" s="9"/>
      <c r="M61" s="9"/>
      <c r="N61" s="9"/>
      <c r="O61" s="18"/>
      <c r="P61" s="9"/>
      <c r="Q61" s="9"/>
      <c r="R61" s="9"/>
      <c r="S61" s="6"/>
      <c r="T61" s="9"/>
      <c r="U61" s="6"/>
      <c r="V61" s="9"/>
      <c r="W61" s="9"/>
      <c r="X61" s="6"/>
      <c r="Y61" s="9"/>
      <c r="Z61" s="9"/>
      <c r="AA61" s="6"/>
      <c r="AB61" s="9"/>
      <c r="AC61" s="9"/>
      <c r="AD61" s="9"/>
      <c r="AE61" s="7"/>
      <c r="AG61" s="156"/>
      <c r="AH61" s="156"/>
      <c r="AI61" s="156"/>
      <c r="AJ61" s="156"/>
      <c r="AK61" s="156"/>
      <c r="AL61" s="156"/>
      <c r="AM61" s="156"/>
      <c r="AN61" s="156"/>
      <c r="AO61" s="156"/>
      <c r="AP61" s="156"/>
      <c r="AQ61" s="156"/>
      <c r="AR61" s="156"/>
      <c r="AS61" s="156"/>
      <c r="AX61" s="44"/>
      <c r="BG61" s="57"/>
      <c r="BJ61" s="157"/>
      <c r="BM61" s="155"/>
      <c r="BP61" s="8"/>
      <c r="BQ61" s="2"/>
      <c r="BR61" s="2"/>
      <c r="BS61" s="2"/>
      <c r="BT61" s="2"/>
      <c r="BU61" s="13"/>
      <c r="BV61" s="10"/>
    </row>
    <row r="62" spans="1:74" ht="30" customHeight="1" x14ac:dyDescent="0.25">
      <c r="A62" s="22"/>
      <c r="B62" s="9"/>
      <c r="C62" s="22"/>
      <c r="E62" s="9"/>
      <c r="F62" s="9"/>
      <c r="G62" s="9"/>
      <c r="H62" s="9"/>
      <c r="I62" s="9"/>
      <c r="J62" s="9"/>
      <c r="K62" s="9"/>
      <c r="L62" s="9"/>
      <c r="M62" s="9"/>
      <c r="N62" s="9"/>
      <c r="O62" s="18"/>
      <c r="P62" s="9"/>
      <c r="Q62" s="9"/>
      <c r="R62" s="9"/>
      <c r="S62" s="6"/>
      <c r="T62" s="9"/>
      <c r="U62" s="6"/>
      <c r="V62" s="9"/>
      <c r="W62" s="9"/>
      <c r="X62" s="6"/>
      <c r="Y62" s="9"/>
      <c r="Z62" s="9"/>
      <c r="AA62" s="6"/>
      <c r="AB62" s="9"/>
      <c r="AC62" s="9"/>
      <c r="AD62" s="9"/>
      <c r="AE62" s="7"/>
      <c r="AG62" s="156"/>
      <c r="AH62" s="156"/>
      <c r="AI62" s="156"/>
      <c r="AJ62" s="156"/>
      <c r="AK62" s="156"/>
      <c r="AL62" s="156"/>
      <c r="AM62" s="156"/>
      <c r="AN62" s="156"/>
      <c r="AO62" s="156"/>
      <c r="AP62" s="156"/>
      <c r="AQ62" s="156"/>
      <c r="AR62" s="156"/>
      <c r="AS62" s="156"/>
      <c r="AX62" s="44"/>
      <c r="BG62" s="57"/>
      <c r="BJ62" s="157"/>
      <c r="BM62" s="155"/>
      <c r="BP62" s="8"/>
      <c r="BQ62" s="2"/>
      <c r="BR62" s="2"/>
      <c r="BS62" s="2"/>
      <c r="BT62" s="2"/>
      <c r="BU62" s="13"/>
      <c r="BV62" s="10"/>
    </row>
    <row r="63" spans="1:74" ht="30" customHeight="1" x14ac:dyDescent="0.25">
      <c r="A63" s="22"/>
      <c r="B63" s="9"/>
      <c r="C63" s="22"/>
      <c r="E63" s="9"/>
      <c r="F63" s="9"/>
      <c r="G63" s="9"/>
      <c r="H63" s="9"/>
      <c r="I63" s="9"/>
      <c r="J63" s="9"/>
      <c r="K63" s="9"/>
      <c r="L63" s="9"/>
      <c r="M63" s="9"/>
      <c r="N63" s="9"/>
      <c r="O63" s="18"/>
      <c r="P63" s="9"/>
      <c r="Q63" s="9"/>
      <c r="R63" s="9"/>
      <c r="S63" s="6"/>
      <c r="T63" s="9"/>
      <c r="U63" s="6"/>
      <c r="V63" s="9"/>
      <c r="W63" s="9"/>
      <c r="X63" s="6"/>
      <c r="Y63" s="9"/>
      <c r="Z63" s="9"/>
      <c r="AA63" s="6"/>
      <c r="AB63" s="9"/>
      <c r="AC63" s="9"/>
      <c r="AD63" s="9"/>
      <c r="AE63" s="7"/>
      <c r="AG63" s="156"/>
      <c r="AH63" s="156"/>
      <c r="AI63" s="156"/>
      <c r="AJ63" s="156"/>
      <c r="AK63" s="156"/>
      <c r="AL63" s="156"/>
      <c r="AM63" s="156"/>
      <c r="AN63" s="156"/>
      <c r="AO63" s="156"/>
      <c r="AP63" s="156"/>
      <c r="AQ63" s="156"/>
      <c r="AR63" s="156"/>
      <c r="AS63" s="156"/>
      <c r="AX63" s="44"/>
      <c r="BG63" s="57"/>
      <c r="BJ63" s="157"/>
      <c r="BM63" s="155"/>
      <c r="BP63" s="8"/>
      <c r="BQ63" s="2"/>
      <c r="BR63" s="2"/>
      <c r="BS63" s="2"/>
      <c r="BT63" s="2"/>
      <c r="BU63" s="13"/>
      <c r="BV63" s="10"/>
    </row>
    <row r="64" spans="1:74" ht="30" customHeight="1" x14ac:dyDescent="0.25">
      <c r="A64" s="22"/>
      <c r="B64" s="9"/>
      <c r="C64" s="22"/>
      <c r="E64" s="9"/>
      <c r="F64" s="9"/>
      <c r="G64" s="9"/>
      <c r="H64" s="9"/>
      <c r="I64" s="9"/>
      <c r="J64" s="9"/>
      <c r="K64" s="9"/>
      <c r="L64" s="9"/>
      <c r="M64" s="9"/>
      <c r="N64" s="9"/>
      <c r="O64" s="18"/>
      <c r="P64" s="9"/>
      <c r="Q64" s="9"/>
      <c r="R64" s="9"/>
      <c r="S64" s="6"/>
      <c r="T64" s="9"/>
      <c r="U64" s="6"/>
      <c r="V64" s="9"/>
      <c r="W64" s="9"/>
      <c r="X64" s="6"/>
      <c r="Y64" s="9"/>
      <c r="Z64" s="9"/>
      <c r="AA64" s="6"/>
      <c r="AB64" s="9"/>
      <c r="AC64" s="9"/>
      <c r="AD64" s="9"/>
      <c r="AE64" s="7"/>
      <c r="AG64" s="156"/>
      <c r="AH64" s="156"/>
      <c r="AI64" s="156"/>
      <c r="AJ64" s="156"/>
      <c r="AK64" s="156"/>
      <c r="AL64" s="156"/>
      <c r="AM64" s="156"/>
      <c r="AN64" s="156"/>
      <c r="AO64" s="156"/>
      <c r="AP64" s="156"/>
      <c r="AQ64" s="156"/>
      <c r="AR64" s="156"/>
      <c r="AS64" s="156"/>
      <c r="AX64" s="44"/>
      <c r="BG64" s="57"/>
      <c r="BJ64" s="157"/>
      <c r="BM64" s="155"/>
      <c r="BP64" s="8"/>
      <c r="BQ64" s="2"/>
      <c r="BR64" s="2"/>
      <c r="BS64" s="2"/>
      <c r="BT64" s="2"/>
      <c r="BU64" s="13"/>
      <c r="BV64" s="10"/>
    </row>
    <row r="65" spans="1:74" ht="30" customHeight="1" x14ac:dyDescent="0.25">
      <c r="A65" s="22"/>
      <c r="B65" s="9"/>
      <c r="C65" s="22"/>
      <c r="E65" s="9"/>
      <c r="F65" s="9"/>
      <c r="G65" s="9"/>
      <c r="H65" s="9"/>
      <c r="I65" s="9"/>
      <c r="J65" s="9"/>
      <c r="K65" s="9"/>
      <c r="L65" s="9"/>
      <c r="M65" s="9"/>
      <c r="N65" s="9"/>
      <c r="O65" s="18"/>
      <c r="P65" s="9"/>
      <c r="Q65" s="9"/>
      <c r="R65" s="9"/>
      <c r="S65" s="6"/>
      <c r="T65" s="9"/>
      <c r="U65" s="6"/>
      <c r="V65" s="9"/>
      <c r="W65" s="9"/>
      <c r="X65" s="6"/>
      <c r="Y65" s="9"/>
      <c r="Z65" s="9"/>
      <c r="AA65" s="6"/>
      <c r="AB65" s="9"/>
      <c r="AC65" s="9"/>
      <c r="AD65" s="9"/>
      <c r="AE65" s="7"/>
      <c r="AG65" s="156"/>
      <c r="AH65" s="156"/>
      <c r="AI65" s="156"/>
      <c r="AJ65" s="156"/>
      <c r="AK65" s="156"/>
      <c r="AL65" s="156"/>
      <c r="AM65" s="156"/>
      <c r="AN65" s="156"/>
      <c r="AO65" s="156"/>
      <c r="AP65" s="156"/>
      <c r="AQ65" s="156"/>
      <c r="AR65" s="156"/>
      <c r="AS65" s="156"/>
      <c r="AX65" s="44"/>
      <c r="BG65" s="57"/>
      <c r="BJ65" s="157"/>
      <c r="BM65" s="155"/>
      <c r="BP65" s="8"/>
      <c r="BQ65" s="2"/>
      <c r="BR65" s="2"/>
      <c r="BS65" s="2"/>
      <c r="BT65" s="2"/>
      <c r="BU65" s="13"/>
      <c r="BV65" s="10"/>
    </row>
    <row r="66" spans="1:74" ht="30" customHeight="1" x14ac:dyDescent="0.25">
      <c r="A66" s="22"/>
      <c r="B66" s="9"/>
      <c r="C66" s="22"/>
      <c r="E66" s="9"/>
      <c r="F66" s="9"/>
      <c r="G66" s="9"/>
      <c r="H66" s="9"/>
      <c r="I66" s="9"/>
      <c r="J66" s="9"/>
      <c r="K66" s="9"/>
      <c r="L66" s="9"/>
      <c r="M66" s="9"/>
      <c r="N66" s="9"/>
      <c r="O66" s="18"/>
      <c r="P66" s="9"/>
      <c r="Q66" s="9"/>
      <c r="R66" s="9"/>
      <c r="S66" s="6"/>
      <c r="T66" s="9"/>
      <c r="U66" s="6"/>
      <c r="V66" s="9"/>
      <c r="W66" s="9"/>
      <c r="X66" s="6"/>
      <c r="Y66" s="9"/>
      <c r="Z66" s="9"/>
      <c r="AA66" s="6"/>
      <c r="AB66" s="9"/>
      <c r="AC66" s="9"/>
      <c r="AD66" s="9"/>
      <c r="AE66" s="7"/>
      <c r="AG66" s="156"/>
      <c r="AH66" s="156"/>
      <c r="AI66" s="156"/>
      <c r="AJ66" s="156"/>
      <c r="AK66" s="156"/>
      <c r="AL66" s="156"/>
      <c r="AM66" s="156"/>
      <c r="AN66" s="156"/>
      <c r="AO66" s="156"/>
      <c r="AP66" s="156"/>
      <c r="AQ66" s="156"/>
      <c r="AR66" s="156"/>
      <c r="AS66" s="156"/>
      <c r="AX66" s="44"/>
      <c r="BG66" s="57"/>
      <c r="BJ66" s="157"/>
      <c r="BM66" s="155"/>
      <c r="BP66" s="8"/>
      <c r="BQ66" s="2"/>
      <c r="BR66" s="2"/>
      <c r="BS66" s="2"/>
      <c r="BT66" s="2"/>
      <c r="BU66" s="13"/>
      <c r="BV66" s="10"/>
    </row>
    <row r="67" spans="1:74" ht="30" customHeight="1" x14ac:dyDescent="0.25">
      <c r="A67" s="22"/>
      <c r="B67" s="9"/>
      <c r="C67" s="22"/>
      <c r="E67" s="9"/>
      <c r="F67" s="9"/>
      <c r="G67" s="9"/>
      <c r="H67" s="9"/>
      <c r="I67" s="9"/>
      <c r="J67" s="9"/>
      <c r="K67" s="9"/>
      <c r="L67" s="9"/>
      <c r="M67" s="9"/>
      <c r="N67" s="9"/>
      <c r="O67" s="18"/>
      <c r="P67" s="9"/>
      <c r="Q67" s="9"/>
      <c r="R67" s="9"/>
      <c r="S67" s="6"/>
      <c r="T67" s="9"/>
      <c r="U67" s="6"/>
      <c r="V67" s="9"/>
      <c r="W67" s="9"/>
      <c r="X67" s="6"/>
      <c r="Y67" s="9"/>
      <c r="Z67" s="9"/>
      <c r="AA67" s="6"/>
      <c r="AB67" s="9"/>
      <c r="AC67" s="9"/>
      <c r="AD67" s="9"/>
      <c r="AE67" s="7"/>
      <c r="AG67" s="156"/>
      <c r="AH67" s="156"/>
      <c r="AI67" s="156"/>
      <c r="AJ67" s="156"/>
      <c r="AK67" s="156"/>
      <c r="AL67" s="156"/>
      <c r="AM67" s="156"/>
      <c r="AN67" s="156"/>
      <c r="AO67" s="156"/>
      <c r="AP67" s="156"/>
      <c r="AQ67" s="156"/>
      <c r="AR67" s="156"/>
      <c r="AS67" s="156"/>
      <c r="AX67" s="44"/>
      <c r="BG67" s="57"/>
      <c r="BJ67" s="157"/>
      <c r="BM67" s="155"/>
      <c r="BP67" s="8"/>
      <c r="BQ67" s="2"/>
      <c r="BR67" s="2"/>
      <c r="BS67" s="2"/>
      <c r="BT67" s="2"/>
      <c r="BU67" s="13"/>
      <c r="BV67" s="10"/>
    </row>
    <row r="68" spans="1:74" ht="30" customHeight="1" x14ac:dyDescent="0.25">
      <c r="A68" s="22"/>
      <c r="B68" s="9"/>
      <c r="C68" s="22"/>
      <c r="E68" s="9"/>
      <c r="F68" s="9"/>
      <c r="G68" s="9"/>
      <c r="H68" s="9"/>
      <c r="I68" s="9"/>
      <c r="J68" s="9"/>
      <c r="K68" s="9"/>
      <c r="L68" s="9"/>
      <c r="M68" s="9"/>
      <c r="N68" s="9"/>
      <c r="O68" s="18"/>
      <c r="P68" s="9"/>
      <c r="Q68" s="9"/>
      <c r="R68" s="9"/>
      <c r="S68" s="6"/>
      <c r="T68" s="9"/>
      <c r="U68" s="6"/>
      <c r="V68" s="9"/>
      <c r="W68" s="9"/>
      <c r="X68" s="6"/>
      <c r="Y68" s="9"/>
      <c r="Z68" s="9"/>
      <c r="AA68" s="6"/>
      <c r="AB68" s="9"/>
      <c r="AC68" s="9"/>
      <c r="AD68" s="9"/>
      <c r="AE68" s="7"/>
      <c r="AG68" s="156"/>
      <c r="AH68" s="156"/>
      <c r="AI68" s="156"/>
      <c r="AJ68" s="156"/>
      <c r="AK68" s="156"/>
      <c r="AL68" s="156"/>
      <c r="AM68" s="156"/>
      <c r="AN68" s="156"/>
      <c r="AO68" s="156"/>
      <c r="AP68" s="156"/>
      <c r="AQ68" s="156"/>
      <c r="AR68" s="156"/>
      <c r="AS68" s="156"/>
      <c r="AX68" s="44"/>
      <c r="BG68" s="57"/>
      <c r="BJ68" s="157"/>
      <c r="BM68" s="155"/>
      <c r="BP68" s="8"/>
      <c r="BQ68" s="2"/>
      <c r="BR68" s="2"/>
      <c r="BS68" s="2"/>
      <c r="BT68" s="2"/>
      <c r="BU68" s="13"/>
      <c r="BV68" s="10"/>
    </row>
    <row r="69" spans="1:74" ht="30" customHeight="1" x14ac:dyDescent="0.25">
      <c r="A69" s="22"/>
      <c r="B69" s="9"/>
      <c r="C69" s="22"/>
      <c r="E69" s="9"/>
      <c r="F69" s="9"/>
      <c r="G69" s="9"/>
      <c r="H69" s="9"/>
      <c r="I69" s="9"/>
      <c r="J69" s="9"/>
      <c r="K69" s="9"/>
      <c r="L69" s="9"/>
      <c r="M69" s="9"/>
      <c r="N69" s="9"/>
      <c r="O69" s="18"/>
      <c r="P69" s="9"/>
      <c r="Q69" s="9"/>
      <c r="R69" s="9"/>
      <c r="S69" s="6"/>
      <c r="T69" s="9"/>
      <c r="U69" s="6"/>
      <c r="V69" s="9"/>
      <c r="W69" s="9"/>
      <c r="X69" s="6"/>
      <c r="Y69" s="9"/>
      <c r="Z69" s="9"/>
      <c r="AA69" s="6"/>
      <c r="AB69" s="9"/>
      <c r="AC69" s="9"/>
      <c r="AD69" s="9"/>
      <c r="AE69" s="7"/>
      <c r="AG69" s="156"/>
      <c r="AH69" s="156"/>
      <c r="AI69" s="156"/>
      <c r="AJ69" s="156"/>
      <c r="AK69" s="156"/>
      <c r="AL69" s="156"/>
      <c r="AM69" s="156"/>
      <c r="AN69" s="156"/>
      <c r="AO69" s="156"/>
      <c r="AP69" s="156"/>
      <c r="AQ69" s="156"/>
      <c r="AR69" s="156"/>
      <c r="AS69" s="156"/>
      <c r="AX69" s="44"/>
      <c r="BG69" s="57"/>
      <c r="BJ69" s="157"/>
      <c r="BM69" s="155"/>
      <c r="BP69" s="8"/>
      <c r="BQ69" s="2"/>
      <c r="BR69" s="2"/>
      <c r="BS69" s="2"/>
      <c r="BT69" s="2"/>
      <c r="BU69" s="13"/>
      <c r="BV69" s="10"/>
    </row>
    <row r="70" spans="1:74" ht="30" customHeight="1" x14ac:dyDescent="0.25">
      <c r="A70" s="22"/>
      <c r="B70" s="9"/>
      <c r="C70" s="22"/>
      <c r="E70" s="9"/>
      <c r="F70" s="9"/>
      <c r="G70" s="9"/>
      <c r="H70" s="9"/>
      <c r="I70" s="9"/>
      <c r="J70" s="9"/>
      <c r="K70" s="9"/>
      <c r="L70" s="9"/>
      <c r="M70" s="9"/>
      <c r="N70" s="9"/>
      <c r="O70" s="18"/>
      <c r="P70" s="9"/>
      <c r="Q70" s="9"/>
      <c r="R70" s="9"/>
      <c r="S70" s="6"/>
      <c r="T70" s="9"/>
      <c r="U70" s="6"/>
      <c r="V70" s="9"/>
      <c r="W70" s="9"/>
      <c r="X70" s="6"/>
      <c r="Y70" s="9"/>
      <c r="Z70" s="9"/>
      <c r="AA70" s="6"/>
      <c r="AB70" s="9"/>
      <c r="AC70" s="9"/>
      <c r="AD70" s="9"/>
      <c r="AE70" s="7"/>
      <c r="AG70" s="156"/>
      <c r="AH70" s="156"/>
      <c r="AI70" s="156"/>
      <c r="AJ70" s="156"/>
      <c r="AK70" s="156"/>
      <c r="AL70" s="156"/>
      <c r="AM70" s="156"/>
      <c r="AN70" s="156"/>
      <c r="AO70" s="156"/>
      <c r="AP70" s="156"/>
      <c r="AQ70" s="156"/>
      <c r="AR70" s="156"/>
      <c r="AS70" s="156"/>
      <c r="AX70" s="44"/>
      <c r="BG70" s="57"/>
      <c r="BJ70" s="157"/>
      <c r="BM70" s="155"/>
      <c r="BP70" s="8"/>
      <c r="BQ70" s="2"/>
      <c r="BR70" s="2"/>
      <c r="BS70" s="2"/>
      <c r="BT70" s="2"/>
      <c r="BU70" s="13"/>
      <c r="BV70" s="10"/>
    </row>
    <row r="71" spans="1:74" ht="30" customHeight="1" x14ac:dyDescent="0.25">
      <c r="A71" s="22"/>
      <c r="B71" s="9"/>
      <c r="C71" s="22"/>
      <c r="E71" s="9"/>
      <c r="F71" s="9"/>
      <c r="G71" s="9"/>
      <c r="H71" s="9"/>
      <c r="I71" s="9"/>
      <c r="J71" s="9"/>
      <c r="K71" s="9"/>
      <c r="L71" s="9"/>
      <c r="M71" s="9"/>
      <c r="N71" s="9"/>
      <c r="O71" s="18"/>
      <c r="P71" s="9"/>
      <c r="Q71" s="9"/>
      <c r="R71" s="9"/>
      <c r="S71" s="6"/>
      <c r="T71" s="9"/>
      <c r="U71" s="6"/>
      <c r="V71" s="9"/>
      <c r="W71" s="9"/>
      <c r="X71" s="6"/>
      <c r="Y71" s="9"/>
      <c r="Z71" s="9"/>
      <c r="AA71" s="6"/>
      <c r="AB71" s="9"/>
      <c r="AC71" s="9"/>
      <c r="AD71" s="9"/>
      <c r="AE71" s="7"/>
      <c r="AG71" s="156"/>
      <c r="AH71" s="156"/>
      <c r="AI71" s="156"/>
      <c r="AJ71" s="156"/>
      <c r="AK71" s="156"/>
      <c r="AL71" s="156"/>
      <c r="AM71" s="156"/>
      <c r="AN71" s="156"/>
      <c r="AO71" s="156"/>
      <c r="AP71" s="156"/>
      <c r="AQ71" s="156"/>
      <c r="AR71" s="156"/>
      <c r="AS71" s="156"/>
      <c r="AX71" s="44"/>
      <c r="BG71" s="57"/>
      <c r="BJ71" s="157"/>
      <c r="BM71" s="155"/>
      <c r="BP71" s="8"/>
      <c r="BQ71" s="2"/>
      <c r="BR71" s="2"/>
      <c r="BS71" s="2"/>
      <c r="BT71" s="2"/>
      <c r="BU71" s="13"/>
      <c r="BV71" s="10"/>
    </row>
    <row r="72" spans="1:74" ht="30" customHeight="1" x14ac:dyDescent="0.25">
      <c r="A72" s="22"/>
      <c r="B72" s="9"/>
      <c r="C72" s="22"/>
      <c r="E72" s="9"/>
      <c r="F72" s="9"/>
      <c r="G72" s="9"/>
      <c r="H72" s="9"/>
      <c r="I72" s="9"/>
      <c r="J72" s="9"/>
      <c r="K72" s="9"/>
      <c r="L72" s="9"/>
      <c r="M72" s="9"/>
      <c r="N72" s="9"/>
      <c r="O72" s="18"/>
      <c r="P72" s="9"/>
      <c r="Q72" s="9"/>
      <c r="R72" s="9"/>
      <c r="S72" s="6"/>
      <c r="T72" s="9"/>
      <c r="U72" s="6"/>
      <c r="V72" s="9"/>
      <c r="W72" s="9"/>
      <c r="X72" s="6"/>
      <c r="Y72" s="9"/>
      <c r="Z72" s="9"/>
      <c r="AA72" s="6"/>
      <c r="AB72" s="9"/>
      <c r="AC72" s="9"/>
      <c r="AD72" s="9"/>
      <c r="AE72" s="7"/>
      <c r="AG72" s="156"/>
      <c r="AH72" s="156"/>
      <c r="AI72" s="156"/>
      <c r="AJ72" s="156"/>
      <c r="AK72" s="156"/>
      <c r="AL72" s="156"/>
      <c r="AM72" s="156"/>
      <c r="AN72" s="156"/>
      <c r="AO72" s="156"/>
      <c r="AP72" s="156"/>
      <c r="AQ72" s="156"/>
      <c r="AR72" s="156"/>
      <c r="AS72" s="156"/>
      <c r="AX72" s="44"/>
      <c r="BG72" s="57"/>
      <c r="BJ72" s="157"/>
      <c r="BM72" s="155"/>
      <c r="BP72" s="8"/>
      <c r="BQ72" s="2"/>
      <c r="BR72" s="2"/>
      <c r="BS72" s="2"/>
      <c r="BT72" s="2"/>
      <c r="BU72" s="13"/>
      <c r="BV72" s="10"/>
    </row>
    <row r="73" spans="1:74" ht="30" customHeight="1" x14ac:dyDescent="0.25">
      <c r="A73" s="22"/>
      <c r="B73" s="9"/>
      <c r="C73" s="22"/>
      <c r="E73" s="9"/>
      <c r="F73" s="9"/>
      <c r="G73" s="9"/>
      <c r="H73" s="9"/>
      <c r="I73" s="9"/>
      <c r="J73" s="9"/>
      <c r="K73" s="9"/>
      <c r="L73" s="9"/>
      <c r="M73" s="9"/>
      <c r="N73" s="9"/>
      <c r="O73" s="18"/>
      <c r="P73" s="9"/>
      <c r="Q73" s="9"/>
      <c r="R73" s="9"/>
      <c r="S73" s="6"/>
      <c r="T73" s="9"/>
      <c r="U73" s="6"/>
      <c r="V73" s="9"/>
      <c r="W73" s="9"/>
      <c r="X73" s="6"/>
      <c r="Y73" s="9"/>
      <c r="Z73" s="9"/>
      <c r="AA73" s="6"/>
      <c r="AB73" s="9"/>
      <c r="AC73" s="9"/>
      <c r="AD73" s="9"/>
      <c r="AE73" s="7"/>
      <c r="AG73" s="156"/>
      <c r="AH73" s="156"/>
      <c r="AI73" s="156"/>
      <c r="AJ73" s="156"/>
      <c r="AK73" s="156"/>
      <c r="AL73" s="156"/>
      <c r="AM73" s="156"/>
      <c r="AN73" s="156"/>
      <c r="AO73" s="156"/>
      <c r="AP73" s="156"/>
      <c r="AQ73" s="156"/>
      <c r="AR73" s="156"/>
      <c r="AS73" s="156"/>
      <c r="AX73" s="44"/>
      <c r="BG73" s="57"/>
      <c r="BJ73" s="157"/>
      <c r="BM73" s="155"/>
      <c r="BP73" s="8"/>
      <c r="BQ73" s="2"/>
      <c r="BR73" s="2"/>
      <c r="BS73" s="2"/>
      <c r="BT73" s="2"/>
      <c r="BU73" s="13"/>
      <c r="BV73" s="10"/>
    </row>
    <row r="74" spans="1:74" ht="30" customHeight="1" x14ac:dyDescent="0.25">
      <c r="A74" s="22"/>
      <c r="B74" s="9"/>
      <c r="C74" s="22"/>
      <c r="E74" s="9"/>
      <c r="F74" s="9"/>
      <c r="G74" s="9"/>
      <c r="H74" s="9"/>
      <c r="I74" s="9"/>
      <c r="J74" s="9"/>
      <c r="K74" s="9"/>
      <c r="L74" s="9"/>
      <c r="M74" s="9"/>
      <c r="N74" s="9"/>
      <c r="O74" s="18"/>
      <c r="P74" s="9"/>
      <c r="Q74" s="9"/>
      <c r="R74" s="9"/>
      <c r="S74" s="6"/>
      <c r="T74" s="9"/>
      <c r="U74" s="6"/>
      <c r="V74" s="9"/>
      <c r="W74" s="9"/>
      <c r="X74" s="6"/>
      <c r="Y74" s="9"/>
      <c r="Z74" s="9"/>
      <c r="AA74" s="6"/>
      <c r="AB74" s="9"/>
      <c r="AC74" s="9"/>
      <c r="AD74" s="9"/>
      <c r="AE74" s="7"/>
      <c r="AG74" s="156"/>
      <c r="AH74" s="156"/>
      <c r="AI74" s="156"/>
      <c r="AJ74" s="156"/>
      <c r="AK74" s="156"/>
      <c r="AL74" s="156"/>
      <c r="AM74" s="156"/>
      <c r="AN74" s="156"/>
      <c r="AO74" s="156"/>
      <c r="AP74" s="156"/>
      <c r="AQ74" s="156"/>
      <c r="AR74" s="156"/>
      <c r="AS74" s="156"/>
      <c r="AX74" s="44"/>
      <c r="BG74" s="57"/>
      <c r="BJ74" s="157"/>
      <c r="BM74" s="155"/>
      <c r="BP74" s="8"/>
      <c r="BQ74" s="2"/>
      <c r="BR74" s="2"/>
      <c r="BS74" s="2"/>
      <c r="BT74" s="2"/>
      <c r="BU74" s="13"/>
      <c r="BV74" s="10"/>
    </row>
    <row r="75" spans="1:74" ht="30" customHeight="1" x14ac:dyDescent="0.25">
      <c r="A75" s="22"/>
      <c r="B75" s="9"/>
      <c r="C75" s="22"/>
      <c r="E75" s="9"/>
      <c r="F75" s="9"/>
      <c r="G75" s="9"/>
      <c r="H75" s="9"/>
      <c r="I75" s="9"/>
      <c r="J75" s="9"/>
      <c r="K75" s="9"/>
      <c r="L75" s="9"/>
      <c r="M75" s="9"/>
      <c r="N75" s="9"/>
      <c r="O75" s="18"/>
      <c r="P75" s="9"/>
      <c r="Q75" s="9"/>
      <c r="R75" s="9"/>
      <c r="S75" s="6"/>
      <c r="T75" s="9"/>
      <c r="U75" s="6"/>
      <c r="V75" s="9"/>
      <c r="W75" s="9"/>
      <c r="X75" s="6"/>
      <c r="Y75" s="9"/>
      <c r="Z75" s="9"/>
      <c r="AA75" s="6"/>
      <c r="AB75" s="9"/>
      <c r="AC75" s="9"/>
      <c r="AD75" s="9"/>
      <c r="AE75" s="7"/>
      <c r="AG75" s="156"/>
      <c r="AH75" s="156"/>
      <c r="AI75" s="156"/>
      <c r="AJ75" s="156"/>
      <c r="AK75" s="156"/>
      <c r="AL75" s="156"/>
      <c r="AM75" s="156"/>
      <c r="AN75" s="156"/>
      <c r="AO75" s="156"/>
      <c r="AP75" s="156"/>
      <c r="AQ75" s="156"/>
      <c r="AR75" s="156"/>
      <c r="AS75" s="156"/>
      <c r="AX75" s="44"/>
      <c r="BG75" s="57"/>
      <c r="BJ75" s="157"/>
      <c r="BM75" s="155"/>
      <c r="BP75" s="8"/>
      <c r="BQ75" s="2"/>
      <c r="BR75" s="2"/>
      <c r="BS75" s="2"/>
      <c r="BT75" s="2"/>
      <c r="BU75" s="13"/>
      <c r="BV75" s="10"/>
    </row>
    <row r="76" spans="1:74" ht="30" customHeight="1" x14ac:dyDescent="0.25">
      <c r="A76" s="22"/>
      <c r="B76" s="9"/>
      <c r="C76" s="22"/>
      <c r="E76" s="9"/>
      <c r="F76" s="9"/>
      <c r="G76" s="9"/>
      <c r="H76" s="9"/>
      <c r="I76" s="9"/>
      <c r="J76" s="9"/>
      <c r="K76" s="9"/>
      <c r="L76" s="9"/>
      <c r="M76" s="9"/>
      <c r="N76" s="9"/>
      <c r="O76" s="18"/>
      <c r="P76" s="9"/>
      <c r="Q76" s="9"/>
      <c r="R76" s="9"/>
      <c r="S76" s="6"/>
      <c r="T76" s="9"/>
      <c r="U76" s="6"/>
      <c r="V76" s="9"/>
      <c r="W76" s="9"/>
      <c r="X76" s="6"/>
      <c r="Y76" s="9"/>
      <c r="Z76" s="9"/>
      <c r="AA76" s="6"/>
      <c r="AB76" s="9"/>
      <c r="AC76" s="9"/>
      <c r="AD76" s="9"/>
      <c r="AE76" s="7"/>
      <c r="AG76" s="156"/>
      <c r="AH76" s="156"/>
      <c r="AI76" s="156"/>
      <c r="AJ76" s="156"/>
      <c r="AK76" s="156"/>
      <c r="AL76" s="156"/>
      <c r="AM76" s="156"/>
      <c r="AN76" s="156"/>
      <c r="AO76" s="156"/>
      <c r="AP76" s="156"/>
      <c r="AQ76" s="156"/>
      <c r="AR76" s="156"/>
      <c r="AS76" s="156"/>
      <c r="AX76" s="44"/>
      <c r="BG76" s="57"/>
      <c r="BJ76" s="157"/>
      <c r="BM76" s="155"/>
      <c r="BP76" s="8"/>
      <c r="BQ76" s="2"/>
      <c r="BR76" s="2"/>
      <c r="BS76" s="2"/>
      <c r="BT76" s="2"/>
      <c r="BU76" s="13"/>
      <c r="BV76" s="10"/>
    </row>
    <row r="77" spans="1:74" ht="30" customHeight="1" x14ac:dyDescent="0.25">
      <c r="A77" s="22"/>
      <c r="B77" s="9"/>
      <c r="C77" s="22"/>
      <c r="E77" s="9"/>
      <c r="F77" s="9"/>
      <c r="G77" s="9"/>
      <c r="H77" s="9"/>
      <c r="I77" s="9"/>
      <c r="J77" s="9"/>
      <c r="K77" s="9"/>
      <c r="L77" s="9"/>
      <c r="M77" s="9"/>
      <c r="N77" s="9"/>
      <c r="O77" s="18"/>
      <c r="P77" s="9"/>
      <c r="Q77" s="9"/>
      <c r="R77" s="9"/>
      <c r="S77" s="6"/>
      <c r="T77" s="9"/>
      <c r="U77" s="6"/>
      <c r="V77" s="9"/>
      <c r="W77" s="9"/>
      <c r="X77" s="6"/>
      <c r="Y77" s="9"/>
      <c r="Z77" s="9"/>
      <c r="AA77" s="6"/>
      <c r="AB77" s="9"/>
      <c r="AC77" s="9"/>
      <c r="AD77" s="9"/>
      <c r="AE77" s="7"/>
      <c r="AG77" s="156"/>
      <c r="AH77" s="156"/>
      <c r="AI77" s="156"/>
      <c r="AJ77" s="156"/>
      <c r="AK77" s="156"/>
      <c r="AL77" s="156"/>
      <c r="AM77" s="156"/>
      <c r="AN77" s="156"/>
      <c r="AO77" s="156"/>
      <c r="AP77" s="156"/>
      <c r="AQ77" s="156"/>
      <c r="AR77" s="156"/>
      <c r="AS77" s="156"/>
      <c r="AX77" s="44"/>
      <c r="BG77" s="57"/>
      <c r="BJ77" s="157"/>
      <c r="BM77" s="155"/>
      <c r="BP77" s="8"/>
      <c r="BQ77" s="2"/>
      <c r="BR77" s="2"/>
      <c r="BS77" s="2"/>
      <c r="BT77" s="2"/>
      <c r="BU77" s="13"/>
      <c r="BV77" s="10"/>
    </row>
    <row r="78" spans="1:74" ht="30" customHeight="1" x14ac:dyDescent="0.25">
      <c r="A78" s="22"/>
      <c r="B78" s="9"/>
      <c r="C78" s="22"/>
      <c r="E78" s="9"/>
      <c r="F78" s="9"/>
      <c r="G78" s="9"/>
      <c r="H78" s="9"/>
      <c r="I78" s="9"/>
      <c r="J78" s="9"/>
      <c r="K78" s="9"/>
      <c r="L78" s="9"/>
      <c r="M78" s="9"/>
      <c r="N78" s="9"/>
      <c r="O78" s="18"/>
      <c r="P78" s="9"/>
      <c r="Q78" s="9"/>
      <c r="R78" s="9"/>
      <c r="S78" s="6"/>
      <c r="T78" s="9"/>
      <c r="U78" s="6"/>
      <c r="V78" s="9"/>
      <c r="W78" s="9"/>
      <c r="X78" s="6"/>
      <c r="Y78" s="9"/>
      <c r="Z78" s="9"/>
      <c r="AA78" s="6"/>
      <c r="AB78" s="9"/>
      <c r="AC78" s="9"/>
      <c r="AD78" s="9"/>
      <c r="AE78" s="7"/>
      <c r="AG78" s="156"/>
      <c r="AH78" s="156"/>
      <c r="AI78" s="156"/>
      <c r="AJ78" s="156"/>
      <c r="AK78" s="156"/>
      <c r="AL78" s="156"/>
      <c r="AM78" s="156"/>
      <c r="AN78" s="156"/>
      <c r="AO78" s="156"/>
      <c r="AP78" s="156"/>
      <c r="AQ78" s="156"/>
      <c r="AR78" s="156"/>
      <c r="AS78" s="156"/>
      <c r="AX78" s="44"/>
      <c r="BG78" s="57"/>
      <c r="BJ78" s="157"/>
      <c r="BM78" s="155"/>
      <c r="BP78" s="8"/>
      <c r="BQ78" s="2"/>
      <c r="BR78" s="2"/>
      <c r="BS78" s="2"/>
      <c r="BT78" s="2"/>
      <c r="BU78" s="13"/>
      <c r="BV78" s="10"/>
    </row>
    <row r="79" spans="1:74" ht="30" customHeight="1" x14ac:dyDescent="0.25">
      <c r="A79" s="22"/>
      <c r="B79" s="9"/>
      <c r="C79" s="22"/>
      <c r="E79" s="9"/>
      <c r="F79" s="9"/>
      <c r="G79" s="9"/>
      <c r="H79" s="9"/>
      <c r="I79" s="9"/>
      <c r="J79" s="9"/>
      <c r="K79" s="9"/>
      <c r="L79" s="9"/>
      <c r="M79" s="9"/>
      <c r="N79" s="9"/>
      <c r="O79" s="18"/>
      <c r="P79" s="9"/>
      <c r="Q79" s="9"/>
      <c r="R79" s="9"/>
      <c r="S79" s="6"/>
      <c r="T79" s="9"/>
      <c r="U79" s="6"/>
      <c r="V79" s="9"/>
      <c r="W79" s="9"/>
      <c r="X79" s="6"/>
      <c r="Y79" s="9"/>
      <c r="Z79" s="9"/>
      <c r="AA79" s="6"/>
      <c r="AB79" s="9"/>
      <c r="AC79" s="9"/>
      <c r="AD79" s="9"/>
      <c r="AE79" s="7"/>
      <c r="AG79" s="156"/>
      <c r="AH79" s="156"/>
      <c r="AI79" s="156"/>
      <c r="AJ79" s="156"/>
      <c r="AK79" s="156"/>
      <c r="AL79" s="156"/>
      <c r="AM79" s="156"/>
      <c r="AN79" s="156"/>
      <c r="AO79" s="156"/>
      <c r="AP79" s="156"/>
      <c r="AQ79" s="156"/>
      <c r="AR79" s="156"/>
      <c r="AS79" s="156"/>
      <c r="AX79" s="44"/>
      <c r="BG79" s="57"/>
      <c r="BJ79" s="157"/>
      <c r="BM79" s="155"/>
      <c r="BP79" s="8"/>
      <c r="BQ79" s="2"/>
      <c r="BR79" s="2"/>
      <c r="BS79" s="2"/>
      <c r="BT79" s="2"/>
      <c r="BU79" s="13"/>
      <c r="BV79" s="10"/>
    </row>
    <row r="80" spans="1:74" ht="30" customHeight="1" x14ac:dyDescent="0.25">
      <c r="A80" s="22"/>
      <c r="B80" s="9"/>
      <c r="C80" s="22"/>
      <c r="E80" s="9"/>
      <c r="F80" s="9"/>
      <c r="G80" s="9"/>
      <c r="H80" s="9"/>
      <c r="I80" s="9"/>
      <c r="J80" s="9"/>
      <c r="K80" s="9"/>
      <c r="L80" s="9"/>
      <c r="M80" s="9"/>
      <c r="N80" s="9"/>
      <c r="O80" s="18"/>
      <c r="P80" s="9"/>
      <c r="Q80" s="9"/>
      <c r="R80" s="9"/>
      <c r="S80" s="6"/>
      <c r="T80" s="9"/>
      <c r="U80" s="6"/>
      <c r="V80" s="9"/>
      <c r="W80" s="9"/>
      <c r="X80" s="6"/>
      <c r="Y80" s="9"/>
      <c r="Z80" s="9"/>
      <c r="AA80" s="6"/>
      <c r="AB80" s="9"/>
      <c r="AC80" s="9"/>
      <c r="AD80" s="9"/>
      <c r="AE80" s="7"/>
      <c r="AG80" s="156"/>
      <c r="AH80" s="156"/>
      <c r="AI80" s="156"/>
      <c r="AJ80" s="156"/>
      <c r="AK80" s="156"/>
      <c r="AL80" s="156"/>
      <c r="AM80" s="156"/>
      <c r="AN80" s="156"/>
      <c r="AO80" s="156"/>
      <c r="AP80" s="156"/>
      <c r="AQ80" s="156"/>
      <c r="AR80" s="156"/>
      <c r="AS80" s="156"/>
      <c r="AX80" s="44"/>
      <c r="BG80" s="57"/>
      <c r="BJ80" s="157"/>
      <c r="BM80" s="155"/>
      <c r="BP80" s="8"/>
      <c r="BQ80" s="2"/>
      <c r="BR80" s="2"/>
      <c r="BS80" s="2"/>
      <c r="BT80" s="2"/>
      <c r="BU80" s="13"/>
      <c r="BV80" s="10"/>
    </row>
    <row r="81" spans="1:74" ht="30" customHeight="1" x14ac:dyDescent="0.25">
      <c r="A81" s="22"/>
      <c r="B81" s="9"/>
      <c r="C81" s="22"/>
      <c r="E81" s="9"/>
      <c r="F81" s="9"/>
      <c r="G81" s="9"/>
      <c r="H81" s="9"/>
      <c r="I81" s="9"/>
      <c r="J81" s="9"/>
      <c r="K81" s="9"/>
      <c r="L81" s="9"/>
      <c r="M81" s="9"/>
      <c r="N81" s="9"/>
      <c r="O81" s="18"/>
      <c r="P81" s="9"/>
      <c r="Q81" s="9"/>
      <c r="R81" s="9"/>
      <c r="S81" s="6"/>
      <c r="T81" s="9"/>
      <c r="U81" s="6"/>
      <c r="V81" s="9"/>
      <c r="W81" s="9"/>
      <c r="X81" s="6"/>
      <c r="Y81" s="9"/>
      <c r="Z81" s="9"/>
      <c r="AA81" s="6"/>
      <c r="AB81" s="9"/>
      <c r="AC81" s="9"/>
      <c r="AD81" s="9"/>
      <c r="AE81" s="7"/>
      <c r="AG81" s="156"/>
      <c r="AH81" s="156"/>
      <c r="AI81" s="156"/>
      <c r="AJ81" s="156"/>
      <c r="AK81" s="156"/>
      <c r="AL81" s="156"/>
      <c r="AM81" s="156"/>
      <c r="AN81" s="156"/>
      <c r="AO81" s="156"/>
      <c r="AP81" s="156"/>
      <c r="AQ81" s="156"/>
      <c r="AR81" s="156"/>
      <c r="AS81" s="156"/>
      <c r="AX81" s="44"/>
      <c r="BG81" s="57"/>
      <c r="BJ81" s="157"/>
      <c r="BM81" s="155"/>
      <c r="BP81" s="8"/>
      <c r="BQ81" s="2"/>
      <c r="BR81" s="2"/>
      <c r="BS81" s="2"/>
      <c r="BT81" s="2"/>
      <c r="BU81" s="13"/>
      <c r="BV81" s="10"/>
    </row>
    <row r="82" spans="1:74" ht="30" customHeight="1" x14ac:dyDescent="0.25">
      <c r="A82" s="22"/>
      <c r="B82" s="9"/>
      <c r="C82" s="22"/>
      <c r="E82" s="9"/>
      <c r="F82" s="9"/>
      <c r="G82" s="9"/>
      <c r="H82" s="9"/>
      <c r="I82" s="9"/>
      <c r="J82" s="9"/>
      <c r="K82" s="9"/>
      <c r="L82" s="9"/>
      <c r="M82" s="9"/>
      <c r="N82" s="9"/>
      <c r="O82" s="18"/>
      <c r="P82" s="9"/>
      <c r="Q82" s="9"/>
      <c r="R82" s="9"/>
      <c r="S82" s="6"/>
      <c r="T82" s="9"/>
      <c r="U82" s="6"/>
      <c r="V82" s="9"/>
      <c r="W82" s="9"/>
      <c r="X82" s="6"/>
      <c r="Y82" s="9"/>
      <c r="Z82" s="9"/>
      <c r="AA82" s="6"/>
      <c r="AB82" s="9"/>
      <c r="AC82" s="9"/>
      <c r="AD82" s="9"/>
      <c r="AE82" s="7"/>
      <c r="AG82" s="156"/>
      <c r="AH82" s="156"/>
      <c r="AI82" s="156"/>
      <c r="AJ82" s="156"/>
      <c r="AK82" s="156"/>
      <c r="AL82" s="156"/>
      <c r="AM82" s="156"/>
      <c r="AN82" s="156"/>
      <c r="AO82" s="156"/>
      <c r="AP82" s="156"/>
      <c r="AQ82" s="156"/>
      <c r="AR82" s="156"/>
      <c r="AS82" s="156"/>
      <c r="AX82" s="44"/>
      <c r="BG82" s="57"/>
      <c r="BJ82" s="157"/>
      <c r="BM82" s="155"/>
      <c r="BP82" s="8"/>
      <c r="BQ82" s="2"/>
      <c r="BR82" s="2"/>
      <c r="BS82" s="2"/>
      <c r="BT82" s="2"/>
      <c r="BU82" s="13"/>
      <c r="BV82" s="10"/>
    </row>
    <row r="83" spans="1:74" ht="30" customHeight="1" x14ac:dyDescent="0.25">
      <c r="A83" s="22"/>
      <c r="B83" s="9"/>
      <c r="C83" s="22"/>
      <c r="E83" s="9"/>
      <c r="F83" s="9"/>
      <c r="G83" s="9"/>
      <c r="H83" s="9"/>
      <c r="I83" s="9"/>
      <c r="J83" s="9"/>
      <c r="K83" s="9"/>
      <c r="L83" s="9"/>
      <c r="M83" s="9"/>
      <c r="N83" s="9"/>
      <c r="O83" s="18"/>
      <c r="P83" s="9"/>
      <c r="Q83" s="9"/>
      <c r="R83" s="9"/>
      <c r="S83" s="6"/>
      <c r="T83" s="9"/>
      <c r="U83" s="6"/>
      <c r="V83" s="9"/>
      <c r="W83" s="9"/>
      <c r="X83" s="6"/>
      <c r="Y83" s="9"/>
      <c r="Z83" s="9"/>
      <c r="AA83" s="6"/>
      <c r="AB83" s="9"/>
      <c r="AC83" s="9"/>
      <c r="AD83" s="9"/>
      <c r="AE83" s="7"/>
      <c r="AG83" s="156"/>
      <c r="AH83" s="156"/>
      <c r="AI83" s="156"/>
      <c r="AJ83" s="156"/>
      <c r="AK83" s="156"/>
      <c r="AL83" s="156"/>
      <c r="AM83" s="156"/>
      <c r="AN83" s="156"/>
      <c r="AO83" s="156"/>
      <c r="AP83" s="156"/>
      <c r="AQ83" s="156"/>
      <c r="AR83" s="156"/>
      <c r="AS83" s="156"/>
      <c r="AX83" s="44"/>
      <c r="BG83" s="57"/>
      <c r="BJ83" s="157"/>
      <c r="BM83" s="155"/>
      <c r="BP83" s="8"/>
      <c r="BQ83" s="2"/>
      <c r="BR83" s="2"/>
      <c r="BS83" s="2"/>
      <c r="BT83" s="2"/>
      <c r="BU83" s="13"/>
      <c r="BV83" s="10"/>
    </row>
    <row r="84" spans="1:74" ht="30" customHeight="1" x14ac:dyDescent="0.25">
      <c r="A84" s="22"/>
      <c r="B84" s="9"/>
      <c r="C84" s="22"/>
      <c r="E84" s="9"/>
      <c r="F84" s="9"/>
      <c r="G84" s="9"/>
      <c r="H84" s="9"/>
      <c r="I84" s="9"/>
      <c r="J84" s="9"/>
      <c r="K84" s="9"/>
      <c r="L84" s="9"/>
      <c r="M84" s="9"/>
      <c r="N84" s="9"/>
      <c r="O84" s="18"/>
      <c r="P84" s="9"/>
      <c r="Q84" s="9"/>
      <c r="R84" s="9"/>
      <c r="S84" s="6"/>
      <c r="T84" s="9"/>
      <c r="U84" s="6"/>
      <c r="V84" s="9"/>
      <c r="W84" s="9"/>
      <c r="X84" s="6"/>
      <c r="Y84" s="9"/>
      <c r="Z84" s="9"/>
      <c r="AA84" s="6"/>
      <c r="AB84" s="9"/>
      <c r="AC84" s="9"/>
      <c r="AD84" s="9"/>
      <c r="AE84" s="7"/>
      <c r="AG84" s="156"/>
      <c r="AH84" s="156"/>
      <c r="AI84" s="156"/>
      <c r="AJ84" s="156"/>
      <c r="AK84" s="156"/>
      <c r="AL84" s="156"/>
      <c r="AM84" s="156"/>
      <c r="AN84" s="156"/>
      <c r="AO84" s="156"/>
      <c r="AP84" s="156"/>
      <c r="AQ84" s="156"/>
      <c r="AR84" s="156"/>
      <c r="AS84" s="156"/>
      <c r="AX84" s="44"/>
      <c r="BG84" s="57"/>
      <c r="BJ84" s="157"/>
      <c r="BM84" s="155"/>
      <c r="BP84" s="8"/>
      <c r="BQ84" s="2"/>
      <c r="BR84" s="2"/>
      <c r="BS84" s="2"/>
      <c r="BT84" s="2"/>
      <c r="BU84" s="13"/>
      <c r="BV84" s="10"/>
    </row>
    <row r="85" spans="1:74" ht="30" customHeight="1" x14ac:dyDescent="0.25">
      <c r="A85" s="22"/>
      <c r="B85" s="9"/>
      <c r="C85" s="22"/>
      <c r="E85" s="9"/>
      <c r="F85" s="9"/>
      <c r="G85" s="9"/>
      <c r="H85" s="9"/>
      <c r="I85" s="9"/>
      <c r="J85" s="9"/>
      <c r="K85" s="9"/>
      <c r="L85" s="9"/>
      <c r="M85" s="9"/>
      <c r="N85" s="9"/>
      <c r="O85" s="18"/>
      <c r="P85" s="9"/>
      <c r="Q85" s="9"/>
      <c r="R85" s="9"/>
      <c r="S85" s="6"/>
      <c r="T85" s="9"/>
      <c r="U85" s="6"/>
      <c r="V85" s="9"/>
      <c r="W85" s="9"/>
      <c r="X85" s="6"/>
      <c r="Y85" s="9"/>
      <c r="Z85" s="9"/>
      <c r="AA85" s="6"/>
      <c r="AB85" s="9"/>
      <c r="AC85" s="9"/>
      <c r="AD85" s="9"/>
      <c r="AE85" s="7"/>
      <c r="AG85" s="156"/>
      <c r="AH85" s="156"/>
      <c r="AI85" s="156"/>
      <c r="AJ85" s="156"/>
      <c r="AK85" s="156"/>
      <c r="AL85" s="156"/>
      <c r="AM85" s="156"/>
      <c r="AN85" s="156"/>
      <c r="AO85" s="156"/>
      <c r="AP85" s="156"/>
      <c r="AQ85" s="156"/>
      <c r="AR85" s="156"/>
      <c r="AS85" s="156"/>
      <c r="AX85" s="44"/>
      <c r="BG85" s="57"/>
      <c r="BJ85" s="157"/>
      <c r="BM85" s="155"/>
      <c r="BP85" s="8"/>
      <c r="BQ85" s="2"/>
      <c r="BR85" s="2"/>
      <c r="BS85" s="2"/>
      <c r="BT85" s="2"/>
      <c r="BU85" s="13"/>
      <c r="BV85" s="10"/>
    </row>
    <row r="86" spans="1:74" ht="30" customHeight="1" x14ac:dyDescent="0.25">
      <c r="A86" s="22"/>
      <c r="B86" s="9"/>
      <c r="C86" s="22"/>
      <c r="E86" s="9"/>
      <c r="F86" s="9"/>
      <c r="G86" s="9"/>
      <c r="H86" s="9"/>
      <c r="I86" s="9"/>
      <c r="J86" s="9"/>
      <c r="K86" s="9"/>
      <c r="L86" s="9"/>
      <c r="M86" s="9"/>
      <c r="N86" s="9"/>
      <c r="O86" s="18"/>
      <c r="P86" s="9"/>
      <c r="Q86" s="9"/>
      <c r="R86" s="9"/>
      <c r="S86" s="6"/>
      <c r="T86" s="9"/>
      <c r="U86" s="6"/>
      <c r="V86" s="9"/>
      <c r="W86" s="9"/>
      <c r="X86" s="6"/>
      <c r="Y86" s="9"/>
      <c r="Z86" s="9"/>
      <c r="AA86" s="6"/>
      <c r="AB86" s="9"/>
      <c r="AC86" s="9"/>
      <c r="AD86" s="9"/>
      <c r="AE86" s="7"/>
      <c r="AG86" s="156"/>
      <c r="AH86" s="156"/>
      <c r="AI86" s="156"/>
      <c r="AJ86" s="156"/>
      <c r="AK86" s="156"/>
      <c r="AL86" s="156"/>
      <c r="AM86" s="156"/>
      <c r="AN86" s="156"/>
      <c r="AO86" s="156"/>
      <c r="AP86" s="156"/>
      <c r="AQ86" s="156"/>
      <c r="AR86" s="156"/>
      <c r="AS86" s="156"/>
      <c r="AX86" s="44"/>
      <c r="BG86" s="57"/>
      <c r="BJ86" s="157"/>
      <c r="BM86" s="155"/>
      <c r="BP86" s="8"/>
      <c r="BQ86" s="2"/>
      <c r="BR86" s="2"/>
      <c r="BS86" s="2"/>
      <c r="BT86" s="2"/>
      <c r="BU86" s="13"/>
      <c r="BV86" s="10"/>
    </row>
    <row r="87" spans="1:74" ht="30" customHeight="1" x14ac:dyDescent="0.25">
      <c r="A87" s="22"/>
      <c r="B87" s="9"/>
      <c r="C87" s="22"/>
      <c r="E87" s="9"/>
      <c r="F87" s="9"/>
      <c r="G87" s="9"/>
      <c r="H87" s="9"/>
      <c r="I87" s="9"/>
      <c r="J87" s="9"/>
      <c r="K87" s="9"/>
      <c r="L87" s="9"/>
      <c r="M87" s="9"/>
      <c r="N87" s="9"/>
      <c r="O87" s="18"/>
      <c r="P87" s="9"/>
      <c r="Q87" s="9"/>
      <c r="R87" s="9"/>
      <c r="S87" s="6"/>
      <c r="T87" s="9"/>
      <c r="U87" s="6"/>
      <c r="V87" s="9"/>
      <c r="W87" s="9"/>
      <c r="X87" s="6"/>
      <c r="Y87" s="9"/>
      <c r="Z87" s="9"/>
      <c r="AA87" s="6"/>
      <c r="AB87" s="9"/>
      <c r="AC87" s="9"/>
      <c r="AD87" s="9"/>
      <c r="AE87" s="7"/>
      <c r="AG87" s="156"/>
      <c r="AH87" s="156"/>
      <c r="AI87" s="156"/>
      <c r="AJ87" s="156"/>
      <c r="AK87" s="156"/>
      <c r="AL87" s="156"/>
      <c r="AM87" s="156"/>
      <c r="AN87" s="156"/>
      <c r="AO87" s="156"/>
      <c r="AP87" s="156"/>
      <c r="AQ87" s="156"/>
      <c r="AR87" s="156"/>
      <c r="AS87" s="156"/>
      <c r="AX87" s="44"/>
      <c r="BG87" s="57"/>
      <c r="BJ87" s="157"/>
      <c r="BM87" s="155"/>
      <c r="BP87" s="8"/>
      <c r="BQ87" s="2"/>
      <c r="BR87" s="2"/>
      <c r="BS87" s="2"/>
      <c r="BT87" s="2"/>
      <c r="BU87" s="13"/>
      <c r="BV87" s="10"/>
    </row>
    <row r="88" spans="1:74" ht="30" customHeight="1" x14ac:dyDescent="0.25">
      <c r="A88" s="22"/>
      <c r="B88" s="9"/>
      <c r="C88" s="22"/>
      <c r="E88" s="9"/>
      <c r="F88" s="9"/>
      <c r="G88" s="9"/>
      <c r="H88" s="9"/>
      <c r="I88" s="9"/>
      <c r="J88" s="9"/>
      <c r="K88" s="9"/>
      <c r="L88" s="9"/>
      <c r="M88" s="9"/>
      <c r="N88" s="9"/>
      <c r="O88" s="18"/>
      <c r="P88" s="9"/>
      <c r="Q88" s="9"/>
      <c r="R88" s="9"/>
      <c r="S88" s="6"/>
      <c r="T88" s="9"/>
      <c r="U88" s="6"/>
      <c r="V88" s="9"/>
      <c r="W88" s="9"/>
      <c r="X88" s="6"/>
      <c r="Y88" s="9"/>
      <c r="Z88" s="9"/>
      <c r="AA88" s="6"/>
      <c r="AB88" s="9"/>
      <c r="AC88" s="9"/>
      <c r="AD88" s="9"/>
      <c r="AE88" s="7"/>
      <c r="AG88" s="156"/>
      <c r="AH88" s="156"/>
      <c r="AI88" s="156"/>
      <c r="AJ88" s="156"/>
      <c r="AK88" s="156"/>
      <c r="AL88" s="156"/>
      <c r="AM88" s="156"/>
      <c r="AN88" s="156"/>
      <c r="AO88" s="156"/>
      <c r="AP88" s="156"/>
      <c r="AQ88" s="156"/>
      <c r="AR88" s="156"/>
      <c r="AS88" s="156"/>
      <c r="AX88" s="44"/>
      <c r="BG88" s="57"/>
      <c r="BJ88" s="157"/>
      <c r="BM88" s="155"/>
      <c r="BP88" s="8"/>
      <c r="BQ88" s="2"/>
      <c r="BR88" s="2"/>
      <c r="BS88" s="2"/>
      <c r="BT88" s="2"/>
      <c r="BU88" s="13"/>
      <c r="BV88" s="10"/>
    </row>
    <row r="89" spans="1:74" ht="30" customHeight="1" x14ac:dyDescent="0.25">
      <c r="A89" s="22"/>
      <c r="B89" s="9"/>
      <c r="C89" s="22"/>
      <c r="E89" s="9"/>
      <c r="F89" s="9"/>
      <c r="G89" s="9"/>
      <c r="H89" s="9"/>
      <c r="I89" s="9"/>
      <c r="J89" s="9"/>
      <c r="K89" s="9"/>
      <c r="L89" s="9"/>
      <c r="M89" s="9"/>
      <c r="N89" s="9"/>
      <c r="O89" s="18"/>
      <c r="P89" s="9"/>
      <c r="Q89" s="9"/>
      <c r="R89" s="9"/>
      <c r="S89" s="6"/>
      <c r="T89" s="9"/>
      <c r="U89" s="6"/>
      <c r="V89" s="9"/>
      <c r="W89" s="9"/>
      <c r="X89" s="6"/>
      <c r="Y89" s="9"/>
      <c r="Z89" s="9"/>
      <c r="AA89" s="6"/>
      <c r="AB89" s="9"/>
      <c r="AC89" s="9"/>
      <c r="AD89" s="9"/>
      <c r="AE89" s="7"/>
      <c r="AG89" s="156"/>
      <c r="AH89" s="156"/>
      <c r="AI89" s="156"/>
      <c r="AJ89" s="156"/>
      <c r="AK89" s="156"/>
      <c r="AL89" s="156"/>
      <c r="AM89" s="156"/>
      <c r="AN89" s="156"/>
      <c r="AO89" s="156"/>
      <c r="AP89" s="156"/>
      <c r="AQ89" s="156"/>
      <c r="AR89" s="156"/>
      <c r="AS89" s="156"/>
      <c r="AX89" s="44"/>
      <c r="BG89" s="57"/>
      <c r="BJ89" s="157"/>
      <c r="BM89" s="155"/>
      <c r="BP89" s="8"/>
      <c r="BQ89" s="2"/>
      <c r="BR89" s="2"/>
      <c r="BS89" s="2"/>
      <c r="BT89" s="2"/>
      <c r="BU89" s="13"/>
      <c r="BV89" s="10"/>
    </row>
    <row r="90" spans="1:74" ht="30" customHeight="1" x14ac:dyDescent="0.25">
      <c r="A90" s="22"/>
      <c r="B90" s="9"/>
      <c r="C90" s="22"/>
      <c r="E90" s="9"/>
      <c r="F90" s="9"/>
      <c r="G90" s="9"/>
      <c r="H90" s="9"/>
      <c r="I90" s="9"/>
      <c r="J90" s="9"/>
      <c r="K90" s="9"/>
      <c r="L90" s="9"/>
      <c r="M90" s="9"/>
      <c r="N90" s="9"/>
      <c r="O90" s="18"/>
      <c r="P90" s="9"/>
      <c r="Q90" s="9"/>
      <c r="R90" s="9"/>
      <c r="S90" s="6"/>
      <c r="T90" s="9"/>
      <c r="U90" s="6"/>
      <c r="V90" s="9"/>
      <c r="W90" s="9"/>
      <c r="X90" s="6"/>
      <c r="Y90" s="9"/>
      <c r="Z90" s="9"/>
      <c r="AA90" s="6"/>
      <c r="AB90" s="9"/>
      <c r="AC90" s="9"/>
      <c r="AD90" s="9"/>
      <c r="AE90" s="7"/>
      <c r="AG90" s="156"/>
      <c r="AH90" s="156"/>
      <c r="AI90" s="156"/>
      <c r="AJ90" s="156"/>
      <c r="AK90" s="156"/>
      <c r="AL90" s="156"/>
      <c r="AM90" s="156"/>
      <c r="AN90" s="156"/>
      <c r="AO90" s="156"/>
      <c r="AP90" s="156"/>
      <c r="AQ90" s="156"/>
      <c r="AR90" s="156"/>
      <c r="AS90" s="156"/>
      <c r="AX90" s="44"/>
      <c r="BG90" s="57"/>
      <c r="BJ90" s="157"/>
      <c r="BM90" s="155"/>
      <c r="BP90" s="8"/>
      <c r="BQ90" s="2"/>
      <c r="BR90" s="2"/>
      <c r="BS90" s="2"/>
      <c r="BT90" s="2"/>
      <c r="BU90" s="13"/>
      <c r="BV90" s="10"/>
    </row>
    <row r="91" spans="1:74" ht="30" customHeight="1" x14ac:dyDescent="0.25">
      <c r="A91" s="22"/>
      <c r="B91" s="9"/>
      <c r="C91" s="22"/>
      <c r="E91" s="9"/>
      <c r="F91" s="9"/>
      <c r="G91" s="9"/>
      <c r="H91" s="9"/>
      <c r="I91" s="9"/>
      <c r="J91" s="9"/>
      <c r="K91" s="9"/>
      <c r="L91" s="9"/>
      <c r="M91" s="9"/>
      <c r="N91" s="9"/>
      <c r="O91" s="18"/>
      <c r="P91" s="9"/>
      <c r="Q91" s="9"/>
      <c r="R91" s="9"/>
      <c r="S91" s="6"/>
      <c r="T91" s="9"/>
      <c r="U91" s="6"/>
      <c r="V91" s="9"/>
      <c r="W91" s="9"/>
      <c r="X91" s="6"/>
      <c r="Y91" s="9"/>
      <c r="Z91" s="9"/>
      <c r="AA91" s="6"/>
      <c r="AB91" s="9"/>
      <c r="AC91" s="9"/>
      <c r="AD91" s="9"/>
      <c r="AE91" s="7"/>
      <c r="AG91" s="156"/>
      <c r="AH91" s="156"/>
      <c r="AI91" s="156"/>
      <c r="AJ91" s="156"/>
      <c r="AK91" s="156"/>
      <c r="AL91" s="156"/>
      <c r="AM91" s="156"/>
      <c r="AN91" s="156"/>
      <c r="AO91" s="156"/>
      <c r="AP91" s="156"/>
      <c r="AQ91" s="156"/>
      <c r="AR91" s="156"/>
      <c r="AS91" s="156"/>
      <c r="AX91" s="44"/>
      <c r="BG91" s="57"/>
      <c r="BJ91" s="157"/>
      <c r="BM91" s="155"/>
      <c r="BP91" s="8"/>
      <c r="BQ91" s="2"/>
      <c r="BR91" s="2"/>
      <c r="BS91" s="2"/>
      <c r="BT91" s="2"/>
      <c r="BU91" s="13"/>
      <c r="BV91" s="10"/>
    </row>
    <row r="92" spans="1:74" ht="30" customHeight="1" x14ac:dyDescent="0.25">
      <c r="I92" s="9"/>
      <c r="J92" s="9"/>
      <c r="AG92" s="156"/>
      <c r="AH92" s="156"/>
      <c r="AI92" s="156"/>
      <c r="AJ92" s="156"/>
      <c r="AK92" s="156"/>
      <c r="AL92" s="156"/>
      <c r="AM92" s="156"/>
      <c r="AN92" s="156"/>
      <c r="AO92" s="156"/>
      <c r="AP92" s="156"/>
      <c r="AQ92" s="156"/>
      <c r="AR92" s="156"/>
      <c r="AS92" s="156"/>
      <c r="AX92" s="44"/>
      <c r="BG92" s="57"/>
      <c r="BJ92" s="157"/>
      <c r="BM92" s="155"/>
      <c r="BP92" s="8"/>
      <c r="BQ92" s="2"/>
      <c r="BR92" s="2"/>
      <c r="BS92" s="2"/>
      <c r="BT92" s="2"/>
      <c r="BU92" s="13"/>
      <c r="BV92" s="10"/>
    </row>
    <row r="93" spans="1:74" ht="30" customHeight="1" x14ac:dyDescent="0.25">
      <c r="I93" s="9"/>
      <c r="J93" s="9"/>
      <c r="AG93" s="156"/>
      <c r="AH93" s="156"/>
      <c r="AI93" s="156"/>
      <c r="AJ93" s="156"/>
      <c r="AK93" s="156"/>
      <c r="AL93" s="156"/>
      <c r="AM93" s="156"/>
      <c r="AN93" s="156"/>
      <c r="AO93" s="156"/>
      <c r="AP93" s="156"/>
      <c r="AQ93" s="156"/>
      <c r="AR93" s="156"/>
      <c r="AS93" s="156"/>
      <c r="AX93" s="44"/>
      <c r="BG93" s="57"/>
      <c r="BJ93" s="157"/>
      <c r="BM93" s="155"/>
      <c r="BP93" s="8"/>
      <c r="BQ93" s="2"/>
      <c r="BR93" s="2"/>
      <c r="BS93" s="2"/>
      <c r="BT93" s="2"/>
      <c r="BU93" s="13"/>
      <c r="BV93" s="10"/>
    </row>
    <row r="94" spans="1:74" ht="30" customHeight="1" x14ac:dyDescent="0.25">
      <c r="I94" s="9"/>
      <c r="J94" s="9"/>
      <c r="AG94" s="156"/>
      <c r="AH94" s="156"/>
      <c r="AI94" s="156"/>
      <c r="AJ94" s="156"/>
      <c r="AK94" s="156"/>
      <c r="AL94" s="156"/>
      <c r="AM94" s="156"/>
      <c r="AN94" s="156"/>
      <c r="AO94" s="156"/>
      <c r="AP94" s="156"/>
      <c r="AQ94" s="156"/>
      <c r="AR94" s="156"/>
      <c r="AS94" s="156"/>
      <c r="AX94" s="44"/>
      <c r="BG94" s="57"/>
      <c r="BJ94" s="157"/>
      <c r="BM94" s="155"/>
      <c r="BP94" s="8"/>
      <c r="BQ94" s="2"/>
      <c r="BR94" s="2"/>
      <c r="BS94" s="2"/>
      <c r="BT94" s="2"/>
      <c r="BU94" s="13"/>
      <c r="BV94" s="10"/>
    </row>
    <row r="95" spans="1:74" ht="30" customHeight="1" x14ac:dyDescent="0.25">
      <c r="I95" s="9"/>
      <c r="J95" s="9"/>
      <c r="AG95" s="156"/>
      <c r="AH95" s="156"/>
      <c r="AI95" s="156"/>
      <c r="AJ95" s="156"/>
      <c r="AK95" s="156"/>
      <c r="AL95" s="156"/>
      <c r="AM95" s="156"/>
      <c r="AN95" s="156"/>
      <c r="AO95" s="156"/>
      <c r="AP95" s="156"/>
      <c r="AQ95" s="156"/>
      <c r="AR95" s="156"/>
      <c r="AS95" s="156"/>
      <c r="AX95" s="44"/>
      <c r="BG95" s="57"/>
      <c r="BJ95" s="157"/>
      <c r="BM95" s="155"/>
      <c r="BP95" s="8"/>
      <c r="BQ95" s="2"/>
      <c r="BR95" s="2"/>
      <c r="BS95" s="2"/>
      <c r="BT95" s="2"/>
      <c r="BU95" s="13"/>
      <c r="BV95" s="10"/>
    </row>
    <row r="96" spans="1:74" ht="30" customHeight="1" x14ac:dyDescent="0.25">
      <c r="I96" s="9"/>
      <c r="J96" s="9"/>
      <c r="AG96" s="156"/>
      <c r="AH96" s="156"/>
      <c r="AI96" s="156"/>
      <c r="AJ96" s="156"/>
      <c r="AK96" s="156"/>
      <c r="AL96" s="156"/>
      <c r="AM96" s="156"/>
      <c r="AN96" s="156"/>
      <c r="AO96" s="156"/>
      <c r="AP96" s="156"/>
      <c r="AQ96" s="156"/>
      <c r="AR96" s="156"/>
      <c r="AS96" s="156"/>
      <c r="AX96" s="44"/>
      <c r="BG96" s="57"/>
      <c r="BJ96" s="157"/>
      <c r="BM96" s="155"/>
      <c r="BP96" s="8"/>
      <c r="BQ96" s="2"/>
      <c r="BR96" s="2"/>
      <c r="BS96" s="2"/>
      <c r="BT96" s="2"/>
      <c r="BU96" s="13"/>
      <c r="BV96" s="10"/>
    </row>
    <row r="97" spans="9:74" ht="30" customHeight="1" x14ac:dyDescent="0.25">
      <c r="I97" s="9"/>
      <c r="J97" s="9"/>
      <c r="AG97" s="156"/>
      <c r="AH97" s="156"/>
      <c r="AI97" s="156"/>
      <c r="AJ97" s="156"/>
      <c r="AK97" s="156"/>
      <c r="AL97" s="156"/>
      <c r="AM97" s="156"/>
      <c r="AN97" s="156"/>
      <c r="AO97" s="156"/>
      <c r="AP97" s="156"/>
      <c r="AQ97" s="156"/>
      <c r="AR97" s="156"/>
      <c r="AS97" s="156"/>
      <c r="AX97" s="44"/>
      <c r="BG97" s="57"/>
      <c r="BJ97" s="157"/>
      <c r="BM97" s="155"/>
      <c r="BP97" s="8"/>
      <c r="BQ97" s="2"/>
      <c r="BR97" s="2"/>
      <c r="BS97" s="2"/>
      <c r="BT97" s="2"/>
      <c r="BU97" s="13"/>
      <c r="BV97" s="10"/>
    </row>
    <row r="98" spans="9:74" ht="30" customHeight="1" x14ac:dyDescent="0.25">
      <c r="I98" s="9"/>
      <c r="J98" s="9"/>
      <c r="AG98" s="156"/>
      <c r="AH98" s="156"/>
      <c r="AI98" s="156"/>
      <c r="AJ98" s="156"/>
      <c r="AK98" s="156"/>
      <c r="AL98" s="156"/>
      <c r="AM98" s="156"/>
      <c r="AN98" s="156"/>
      <c r="AO98" s="156"/>
      <c r="AP98" s="156"/>
      <c r="AQ98" s="156"/>
      <c r="AR98" s="156"/>
      <c r="AS98" s="156"/>
      <c r="AX98" s="44"/>
      <c r="BG98" s="57"/>
      <c r="BJ98" s="157"/>
      <c r="BM98" s="155"/>
      <c r="BP98" s="8"/>
      <c r="BQ98" s="2"/>
      <c r="BR98" s="2"/>
      <c r="BS98" s="2"/>
      <c r="BT98" s="2"/>
      <c r="BU98" s="13"/>
      <c r="BV98" s="10"/>
    </row>
    <row r="99" spans="9:74" ht="30" customHeight="1" x14ac:dyDescent="0.25">
      <c r="I99" s="9"/>
      <c r="J99" s="9"/>
      <c r="AG99" s="156"/>
      <c r="AH99" s="156"/>
      <c r="AI99" s="156"/>
      <c r="AJ99" s="156"/>
      <c r="AK99" s="156"/>
      <c r="AL99" s="156"/>
      <c r="AM99" s="156"/>
      <c r="AN99" s="156"/>
      <c r="AO99" s="156"/>
      <c r="AP99" s="156"/>
      <c r="AQ99" s="156"/>
      <c r="AR99" s="156"/>
      <c r="AS99" s="156"/>
      <c r="AX99" s="44"/>
      <c r="BG99" s="57"/>
      <c r="BJ99" s="157"/>
      <c r="BM99" s="155"/>
      <c r="BP99" s="8"/>
      <c r="BQ99" s="2"/>
      <c r="BR99" s="2"/>
      <c r="BS99" s="2"/>
      <c r="BT99" s="2"/>
      <c r="BU99" s="13"/>
      <c r="BV99" s="10"/>
    </row>
    <row r="100" spans="9:74" ht="30" customHeight="1" x14ac:dyDescent="0.25">
      <c r="I100" s="9"/>
      <c r="J100" s="9"/>
      <c r="AG100" s="156"/>
      <c r="AH100" s="156"/>
      <c r="AI100" s="156"/>
      <c r="AJ100" s="156"/>
      <c r="AK100" s="156"/>
      <c r="AL100" s="156"/>
      <c r="AM100" s="156"/>
      <c r="AN100" s="156"/>
      <c r="AO100" s="156"/>
      <c r="AP100" s="156"/>
      <c r="AQ100" s="156"/>
      <c r="AR100" s="156"/>
      <c r="AS100" s="156"/>
      <c r="AX100" s="44"/>
      <c r="BG100" s="57"/>
      <c r="BJ100" s="157"/>
      <c r="BM100" s="155"/>
      <c r="BP100" s="8"/>
      <c r="BQ100" s="2"/>
      <c r="BR100" s="2"/>
      <c r="BS100" s="2"/>
      <c r="BT100" s="2"/>
      <c r="BU100" s="13"/>
      <c r="BV100" s="10"/>
    </row>
    <row r="101" spans="9:74" ht="30" customHeight="1" x14ac:dyDescent="0.25">
      <c r="I101" s="9"/>
      <c r="J101" s="9"/>
      <c r="AG101" s="156"/>
      <c r="AH101" s="156"/>
      <c r="AI101" s="156"/>
      <c r="AJ101" s="156"/>
      <c r="AK101" s="156"/>
      <c r="AL101" s="156"/>
      <c r="AM101" s="156"/>
      <c r="AN101" s="156"/>
      <c r="AO101" s="156"/>
      <c r="AP101" s="156"/>
      <c r="AQ101" s="156"/>
      <c r="AR101" s="156"/>
      <c r="AS101" s="156"/>
      <c r="AX101" s="44"/>
      <c r="BG101" s="57"/>
      <c r="BJ101" s="157"/>
      <c r="BM101" s="155"/>
      <c r="BP101" s="8"/>
      <c r="BQ101" s="2"/>
      <c r="BR101" s="2"/>
      <c r="BS101" s="2"/>
      <c r="BT101" s="2"/>
      <c r="BU101" s="13"/>
      <c r="BV101" s="10"/>
    </row>
    <row r="102" spans="9:74" ht="30" customHeight="1" x14ac:dyDescent="0.25">
      <c r="I102" s="9"/>
      <c r="J102" s="9"/>
      <c r="AG102" s="156"/>
      <c r="AH102" s="156"/>
      <c r="AI102" s="156"/>
      <c r="AJ102" s="156"/>
      <c r="AK102" s="156"/>
      <c r="AL102" s="156"/>
      <c r="AM102" s="156"/>
      <c r="AN102" s="156"/>
      <c r="AO102" s="156"/>
      <c r="AP102" s="156"/>
      <c r="AQ102" s="156"/>
      <c r="AR102" s="156"/>
      <c r="AS102" s="156"/>
      <c r="AX102" s="44"/>
      <c r="BG102" s="57"/>
      <c r="BJ102" s="157"/>
      <c r="BM102" s="155"/>
      <c r="BP102" s="8"/>
      <c r="BQ102" s="2"/>
      <c r="BR102" s="2"/>
      <c r="BS102" s="2"/>
      <c r="BT102" s="2"/>
      <c r="BU102" s="13"/>
      <c r="BV102" s="10"/>
    </row>
    <row r="103" spans="9:74" ht="30" customHeight="1" x14ac:dyDescent="0.25">
      <c r="AG103" s="156"/>
      <c r="AH103" s="156"/>
      <c r="AI103" s="156"/>
      <c r="AJ103" s="156"/>
      <c r="AK103" s="156"/>
      <c r="AL103" s="156"/>
      <c r="AM103" s="156"/>
      <c r="AN103" s="156"/>
      <c r="AO103" s="156"/>
      <c r="AP103" s="156"/>
      <c r="AQ103" s="156"/>
      <c r="AR103" s="156"/>
      <c r="AX103" s="44"/>
      <c r="BG103" s="57"/>
      <c r="BJ103" s="157"/>
      <c r="BM103" s="155"/>
      <c r="BP103" s="8"/>
      <c r="BQ103" s="2"/>
      <c r="BR103" s="2"/>
      <c r="BS103" s="2"/>
      <c r="BT103" s="2"/>
      <c r="BU103" s="13"/>
      <c r="BV103" s="10"/>
    </row>
    <row r="104" spans="9:74" ht="30" customHeight="1" x14ac:dyDescent="0.25">
      <c r="AG104" s="156"/>
      <c r="AH104" s="156"/>
      <c r="AI104" s="156"/>
      <c r="AJ104" s="156"/>
      <c r="AK104" s="156"/>
      <c r="AL104" s="156"/>
      <c r="AM104" s="156"/>
      <c r="AN104" s="156"/>
      <c r="AO104" s="156"/>
      <c r="AP104" s="156"/>
      <c r="AQ104" s="156"/>
      <c r="AR104" s="156"/>
      <c r="AX104" s="44"/>
      <c r="BG104" s="57"/>
      <c r="BJ104" s="157"/>
      <c r="BM104" s="155"/>
      <c r="BP104" s="8"/>
      <c r="BQ104" s="2"/>
      <c r="BR104" s="2"/>
      <c r="BS104" s="2"/>
      <c r="BT104" s="2"/>
      <c r="BU104" s="13"/>
      <c r="BV104" s="10"/>
    </row>
    <row r="105" spans="9:74" ht="30" customHeight="1" x14ac:dyDescent="0.25">
      <c r="AG105" s="156"/>
      <c r="AH105" s="156"/>
      <c r="AI105" s="156"/>
      <c r="AJ105" s="156"/>
      <c r="AK105" s="156"/>
      <c r="AL105" s="156"/>
      <c r="AM105" s="156"/>
      <c r="AN105" s="156"/>
      <c r="AO105" s="156"/>
      <c r="AP105" s="156"/>
      <c r="AQ105" s="156"/>
      <c r="AR105" s="156"/>
      <c r="AX105" s="44"/>
      <c r="BG105" s="57"/>
      <c r="BJ105" s="157"/>
      <c r="BM105" s="155"/>
      <c r="BP105" s="8"/>
      <c r="BQ105" s="2"/>
      <c r="BR105" s="2"/>
      <c r="BS105" s="2"/>
      <c r="BT105" s="2"/>
      <c r="BU105" s="13"/>
      <c r="BV105" s="10"/>
    </row>
    <row r="106" spans="9:74" ht="30" customHeight="1" x14ac:dyDescent="0.25">
      <c r="AG106" s="156"/>
      <c r="AH106" s="156"/>
      <c r="AI106" s="156"/>
      <c r="AJ106" s="156"/>
      <c r="AK106" s="156"/>
      <c r="AL106" s="156"/>
      <c r="AM106" s="156"/>
      <c r="AN106" s="156"/>
      <c r="AO106" s="156"/>
      <c r="AP106" s="156"/>
      <c r="AQ106" s="156"/>
      <c r="AR106" s="156"/>
      <c r="AX106" s="44"/>
      <c r="BG106" s="57"/>
      <c r="BJ106" s="157"/>
      <c r="BM106" s="155"/>
      <c r="BP106" s="8"/>
      <c r="BQ106" s="2"/>
      <c r="BR106" s="2"/>
      <c r="BS106" s="2"/>
      <c r="BT106" s="2"/>
      <c r="BU106" s="13"/>
      <c r="BV106" s="10"/>
    </row>
    <row r="107" spans="9:74" ht="14" x14ac:dyDescent="0.25">
      <c r="AG107" s="156"/>
      <c r="AH107" s="156"/>
      <c r="AI107" s="156"/>
      <c r="AJ107" s="156"/>
      <c r="AK107" s="156"/>
      <c r="AL107" s="156"/>
      <c r="AM107" s="156"/>
      <c r="AN107" s="156"/>
      <c r="AO107" s="156"/>
      <c r="AP107" s="156"/>
      <c r="AQ107" s="156"/>
      <c r="AR107" s="156"/>
      <c r="AX107" s="44"/>
      <c r="BG107" s="57"/>
      <c r="BJ107" s="157"/>
      <c r="BM107" s="155"/>
      <c r="BP107" s="8"/>
      <c r="BQ107" s="2"/>
      <c r="BR107" s="2"/>
      <c r="BS107" s="2"/>
      <c r="BT107" s="2"/>
      <c r="BU107" s="13"/>
      <c r="BV107" s="10"/>
    </row>
    <row r="108" spans="9:74" ht="14" x14ac:dyDescent="0.25">
      <c r="AG108" s="156"/>
      <c r="AH108" s="156"/>
      <c r="AI108" s="156"/>
      <c r="AJ108" s="156"/>
      <c r="AK108" s="156"/>
      <c r="AL108" s="156"/>
      <c r="AM108" s="156"/>
      <c r="AN108" s="156"/>
      <c r="AO108" s="156"/>
      <c r="AP108" s="156"/>
      <c r="AQ108" s="156"/>
      <c r="AR108" s="156"/>
      <c r="AX108" s="44"/>
      <c r="BG108" s="57"/>
      <c r="BJ108" s="157"/>
      <c r="BM108" s="155"/>
      <c r="BP108" s="8"/>
      <c r="BQ108" s="2"/>
      <c r="BR108" s="2"/>
      <c r="BS108" s="2"/>
      <c r="BT108" s="2"/>
      <c r="BU108" s="13"/>
      <c r="BV108" s="10"/>
    </row>
    <row r="109" spans="9:74" ht="14" x14ac:dyDescent="0.25">
      <c r="AG109" s="156"/>
      <c r="AH109" s="156"/>
      <c r="AI109" s="156"/>
      <c r="AJ109" s="156"/>
      <c r="AK109" s="156"/>
      <c r="AL109" s="156"/>
      <c r="AM109" s="156"/>
      <c r="AN109" s="156"/>
      <c r="AO109" s="156"/>
      <c r="AP109" s="156"/>
      <c r="AQ109" s="156"/>
      <c r="AR109" s="156"/>
      <c r="AX109" s="44"/>
      <c r="BG109" s="57"/>
      <c r="BJ109" s="157"/>
      <c r="BM109" s="155"/>
      <c r="BP109" s="8"/>
      <c r="BQ109" s="2"/>
      <c r="BR109" s="2"/>
      <c r="BS109" s="2"/>
      <c r="BT109" s="2"/>
      <c r="BU109" s="13"/>
      <c r="BV109" s="10"/>
    </row>
    <row r="110" spans="9:74" ht="14" x14ac:dyDescent="0.25">
      <c r="AG110" s="156"/>
      <c r="AH110" s="156"/>
      <c r="AI110" s="156"/>
      <c r="AJ110" s="156"/>
      <c r="AK110" s="156"/>
      <c r="AL110" s="156"/>
      <c r="AM110" s="156"/>
      <c r="AN110" s="156"/>
      <c r="AO110" s="156"/>
      <c r="AP110" s="156"/>
      <c r="AQ110" s="156"/>
      <c r="AR110" s="156"/>
      <c r="AX110" s="44"/>
      <c r="BG110" s="57"/>
      <c r="BJ110" s="157"/>
      <c r="BM110" s="155"/>
      <c r="BP110" s="8"/>
      <c r="BQ110" s="2"/>
      <c r="BR110" s="2"/>
      <c r="BS110" s="2"/>
      <c r="BT110" s="2"/>
      <c r="BU110" s="13"/>
      <c r="BV110" s="10"/>
    </row>
    <row r="111" spans="9:74" ht="14" x14ac:dyDescent="0.25">
      <c r="AG111" s="156"/>
      <c r="AH111" s="156"/>
      <c r="AI111" s="156"/>
      <c r="AJ111" s="156"/>
      <c r="AK111" s="156"/>
      <c r="AL111" s="156"/>
      <c r="AM111" s="156"/>
      <c r="AN111" s="156"/>
      <c r="AO111" s="156"/>
      <c r="AP111" s="156"/>
      <c r="AQ111" s="156"/>
      <c r="AR111" s="156"/>
      <c r="AX111" s="44"/>
      <c r="BG111" s="57"/>
      <c r="BJ111" s="157"/>
      <c r="BM111" s="155"/>
      <c r="BP111" s="8"/>
      <c r="BQ111" s="2"/>
      <c r="BR111" s="2"/>
      <c r="BS111" s="2"/>
      <c r="BT111" s="2"/>
      <c r="BU111" s="13"/>
      <c r="BV111" s="10"/>
    </row>
    <row r="112" spans="9:74" ht="14" x14ac:dyDescent="0.25">
      <c r="AG112" s="156"/>
      <c r="AH112" s="156"/>
      <c r="AI112" s="156"/>
      <c r="AJ112" s="156"/>
      <c r="AK112" s="156"/>
      <c r="AL112" s="156"/>
      <c r="AM112" s="156"/>
      <c r="AN112" s="156"/>
      <c r="AO112" s="156"/>
      <c r="AP112" s="156"/>
      <c r="AQ112" s="156"/>
      <c r="AR112" s="156"/>
      <c r="AX112" s="44"/>
      <c r="BG112" s="57"/>
      <c r="BJ112" s="157"/>
      <c r="BM112" s="155"/>
      <c r="BP112" s="8"/>
      <c r="BQ112" s="2"/>
      <c r="BR112" s="2"/>
      <c r="BS112" s="2"/>
      <c r="BT112" s="2"/>
      <c r="BU112" s="13"/>
      <c r="BV112" s="10"/>
    </row>
    <row r="113" spans="50:74" ht="14" x14ac:dyDescent="0.25">
      <c r="AX113" s="44"/>
      <c r="BG113" s="57"/>
      <c r="BJ113" s="157"/>
      <c r="BM113" s="155"/>
      <c r="BP113" s="8"/>
      <c r="BQ113" s="2"/>
      <c r="BR113" s="2"/>
      <c r="BS113" s="2"/>
      <c r="BT113" s="2"/>
      <c r="BU113" s="13"/>
      <c r="BV113" s="10"/>
    </row>
    <row r="114" spans="50:74" ht="14" x14ac:dyDescent="0.25">
      <c r="AX114" s="44"/>
      <c r="BG114" s="57"/>
      <c r="BJ114" s="157"/>
      <c r="BM114" s="155"/>
      <c r="BP114" s="8"/>
      <c r="BQ114" s="2"/>
      <c r="BR114" s="2"/>
      <c r="BS114" s="2"/>
      <c r="BT114" s="2"/>
      <c r="BU114" s="13"/>
      <c r="BV114" s="10"/>
    </row>
    <row r="115" spans="50:74" ht="14" x14ac:dyDescent="0.25">
      <c r="AX115" s="44"/>
      <c r="BG115" s="57"/>
      <c r="BJ115" s="157"/>
      <c r="BM115" s="155"/>
      <c r="BP115" s="8"/>
      <c r="BQ115" s="2"/>
      <c r="BR115" s="2"/>
      <c r="BS115" s="2"/>
      <c r="BT115" s="2"/>
      <c r="BU115" s="13"/>
      <c r="BV115" s="10"/>
    </row>
    <row r="116" spans="50:74" ht="14" x14ac:dyDescent="0.25">
      <c r="AX116" s="44"/>
      <c r="BG116" s="57"/>
      <c r="BJ116" s="157"/>
      <c r="BM116" s="155"/>
      <c r="BP116" s="8"/>
      <c r="BQ116" s="2"/>
      <c r="BR116" s="2"/>
      <c r="BS116" s="2"/>
      <c r="BT116" s="2"/>
      <c r="BU116" s="13"/>
      <c r="BV116" s="10"/>
    </row>
    <row r="117" spans="50:74" ht="14" x14ac:dyDescent="0.25">
      <c r="AX117" s="44"/>
      <c r="BG117" s="57"/>
      <c r="BJ117" s="157"/>
      <c r="BM117" s="155"/>
      <c r="BP117" s="8"/>
      <c r="BQ117" s="2"/>
      <c r="BR117" s="2"/>
      <c r="BS117" s="2"/>
      <c r="BT117" s="2"/>
      <c r="BU117" s="13"/>
      <c r="BV117" s="10"/>
    </row>
    <row r="118" spans="50:74" ht="14" x14ac:dyDescent="0.25">
      <c r="AX118" s="44"/>
      <c r="BG118" s="57"/>
      <c r="BJ118" s="157"/>
      <c r="BM118" s="155"/>
      <c r="BP118" s="8"/>
      <c r="BQ118" s="2"/>
      <c r="BR118" s="2"/>
      <c r="BS118" s="2"/>
      <c r="BT118" s="2"/>
      <c r="BU118" s="13"/>
      <c r="BV118" s="10"/>
    </row>
    <row r="119" spans="50:74" ht="14" x14ac:dyDescent="0.25">
      <c r="AX119" s="44"/>
      <c r="BG119" s="57"/>
      <c r="BJ119" s="157"/>
      <c r="BM119" s="155"/>
      <c r="BP119" s="8"/>
      <c r="BQ119" s="2"/>
      <c r="BR119" s="2"/>
      <c r="BS119" s="2"/>
      <c r="BT119" s="2"/>
      <c r="BU119" s="13"/>
      <c r="BV119" s="10"/>
    </row>
    <row r="120" spans="50:74" ht="14" x14ac:dyDescent="0.25">
      <c r="AX120" s="44"/>
      <c r="BG120" s="57"/>
      <c r="BJ120" s="157"/>
      <c r="BM120" s="155"/>
      <c r="BP120" s="8"/>
      <c r="BQ120" s="2"/>
      <c r="BR120" s="2"/>
      <c r="BS120" s="2"/>
      <c r="BT120" s="2"/>
      <c r="BU120" s="13"/>
      <c r="BV120" s="10"/>
    </row>
    <row r="121" spans="50:74" ht="14" x14ac:dyDescent="0.25">
      <c r="AX121" s="44"/>
      <c r="BG121" s="57"/>
      <c r="BJ121" s="157"/>
      <c r="BM121" s="155"/>
      <c r="BP121" s="8"/>
      <c r="BQ121" s="2"/>
      <c r="BR121" s="2"/>
      <c r="BS121" s="2"/>
      <c r="BT121" s="2"/>
      <c r="BU121" s="13"/>
      <c r="BV121" s="10"/>
    </row>
    <row r="122" spans="50:74" ht="14" x14ac:dyDescent="0.25">
      <c r="AX122" s="44"/>
      <c r="BG122" s="57"/>
      <c r="BJ122" s="157"/>
      <c r="BM122" s="155"/>
      <c r="BP122" s="8"/>
      <c r="BQ122" s="2"/>
      <c r="BR122" s="2"/>
      <c r="BS122" s="2"/>
      <c r="BT122" s="2"/>
      <c r="BU122" s="13"/>
      <c r="BV122" s="10"/>
    </row>
    <row r="123" spans="50:74" ht="14" x14ac:dyDescent="0.25">
      <c r="AX123" s="44"/>
      <c r="BG123" s="57"/>
      <c r="BJ123" s="157"/>
      <c r="BM123" s="155"/>
      <c r="BP123" s="8"/>
      <c r="BQ123" s="2"/>
      <c r="BR123" s="2"/>
      <c r="BS123" s="2"/>
      <c r="BT123" s="2"/>
      <c r="BU123" s="13"/>
      <c r="BV123" s="10"/>
    </row>
    <row r="124" spans="50:74" ht="14" x14ac:dyDescent="0.25">
      <c r="AX124" s="44"/>
      <c r="BG124" s="57"/>
      <c r="BJ124" s="157"/>
      <c r="BM124" s="155"/>
      <c r="BP124" s="8"/>
      <c r="BQ124" s="2"/>
      <c r="BR124" s="2"/>
      <c r="BS124" s="2"/>
      <c r="BT124" s="2"/>
      <c r="BU124" s="13"/>
      <c r="BV124" s="10"/>
    </row>
    <row r="125" spans="50:74" ht="14" x14ac:dyDescent="0.25">
      <c r="AX125" s="44"/>
      <c r="BG125" s="57"/>
      <c r="BJ125" s="157"/>
      <c r="BM125" s="155"/>
      <c r="BP125" s="8"/>
      <c r="BQ125" s="2"/>
      <c r="BR125" s="2"/>
      <c r="BS125" s="2"/>
      <c r="BT125" s="2"/>
      <c r="BU125" s="13"/>
      <c r="BV125" s="10"/>
    </row>
    <row r="126" spans="50:74" ht="14" x14ac:dyDescent="0.25">
      <c r="AX126" s="44"/>
      <c r="BG126" s="57"/>
      <c r="BJ126" s="157"/>
      <c r="BM126" s="155"/>
      <c r="BP126" s="8"/>
      <c r="BQ126" s="2"/>
      <c r="BR126" s="2"/>
      <c r="BS126" s="2"/>
      <c r="BT126" s="2"/>
      <c r="BU126" s="13"/>
      <c r="BV126" s="10"/>
    </row>
    <row r="127" spans="50:74" ht="14" x14ac:dyDescent="0.25">
      <c r="AX127" s="44"/>
      <c r="BG127" s="57"/>
      <c r="BJ127" s="157"/>
      <c r="BM127" s="155"/>
      <c r="BP127" s="8"/>
      <c r="BQ127" s="2"/>
      <c r="BR127" s="2"/>
      <c r="BS127" s="2"/>
      <c r="BT127" s="2"/>
      <c r="BU127" s="13"/>
      <c r="BV127" s="10"/>
    </row>
    <row r="128" spans="50:74" ht="14" x14ac:dyDescent="0.25">
      <c r="AX128" s="44"/>
      <c r="BG128" s="57"/>
      <c r="BJ128" s="157"/>
      <c r="BM128" s="155"/>
      <c r="BP128" s="8"/>
      <c r="BQ128" s="2"/>
      <c r="BR128" s="2"/>
      <c r="BS128" s="2"/>
      <c r="BT128" s="2"/>
      <c r="BU128" s="13"/>
      <c r="BV128" s="10"/>
    </row>
    <row r="129" spans="50:74" ht="14" x14ac:dyDescent="0.25">
      <c r="AX129" s="44"/>
      <c r="BG129" s="57"/>
      <c r="BJ129" s="157"/>
      <c r="BM129" s="155"/>
      <c r="BP129" s="8"/>
      <c r="BQ129" s="2"/>
      <c r="BR129" s="2"/>
      <c r="BS129" s="2"/>
      <c r="BT129" s="2"/>
      <c r="BU129" s="13"/>
      <c r="BV129" s="10"/>
    </row>
    <row r="130" spans="50:74" ht="14" x14ac:dyDescent="0.25">
      <c r="AX130" s="44"/>
      <c r="BG130" s="57"/>
      <c r="BJ130" s="157"/>
      <c r="BM130" s="155"/>
      <c r="BP130" s="8"/>
      <c r="BQ130" s="2"/>
      <c r="BR130" s="2"/>
      <c r="BS130" s="2"/>
      <c r="BT130" s="2"/>
      <c r="BU130" s="13"/>
      <c r="BV130" s="10"/>
    </row>
    <row r="131" spans="50:74" ht="14" x14ac:dyDescent="0.25">
      <c r="AX131" s="44"/>
      <c r="BG131" s="57"/>
      <c r="BJ131" s="157"/>
      <c r="BM131" s="155"/>
      <c r="BP131" s="8"/>
      <c r="BQ131" s="2"/>
      <c r="BR131" s="2"/>
      <c r="BS131" s="2"/>
      <c r="BT131" s="2"/>
      <c r="BU131" s="13"/>
      <c r="BV131" s="10"/>
    </row>
    <row r="132" spans="50:74" ht="14" x14ac:dyDescent="0.25">
      <c r="AX132" s="44"/>
      <c r="BG132" s="57"/>
      <c r="BJ132" s="157"/>
      <c r="BM132" s="155"/>
      <c r="BP132" s="8"/>
      <c r="BQ132" s="2"/>
      <c r="BR132" s="2"/>
      <c r="BS132" s="2"/>
      <c r="BT132" s="2"/>
      <c r="BU132" s="13"/>
      <c r="BV132" s="10"/>
    </row>
    <row r="133" spans="50:74" ht="14" x14ac:dyDescent="0.25">
      <c r="AX133" s="44"/>
      <c r="BG133" s="57"/>
      <c r="BJ133" s="157"/>
      <c r="BM133" s="155"/>
      <c r="BP133" s="8"/>
      <c r="BQ133" s="2"/>
      <c r="BR133" s="2"/>
      <c r="BS133" s="2"/>
      <c r="BT133" s="2"/>
      <c r="BU133" s="13"/>
      <c r="BV133" s="10"/>
    </row>
    <row r="134" spans="50:74" ht="14" x14ac:dyDescent="0.25">
      <c r="AX134" s="44"/>
      <c r="BG134" s="57"/>
      <c r="BJ134" s="157"/>
      <c r="BM134" s="155"/>
      <c r="BP134" s="8"/>
      <c r="BQ134" s="2"/>
      <c r="BR134" s="2"/>
      <c r="BS134" s="2"/>
      <c r="BT134" s="2"/>
      <c r="BU134" s="13"/>
      <c r="BV134" s="10"/>
    </row>
    <row r="135" spans="50:74" ht="14" x14ac:dyDescent="0.25">
      <c r="AX135" s="44"/>
      <c r="BG135" s="57"/>
      <c r="BJ135" s="157"/>
      <c r="BM135" s="155"/>
      <c r="BP135" s="8"/>
      <c r="BQ135" s="2"/>
      <c r="BR135" s="2"/>
      <c r="BS135" s="2"/>
      <c r="BT135" s="2"/>
      <c r="BU135" s="13"/>
      <c r="BV135" s="10"/>
    </row>
    <row r="136" spans="50:74" ht="14" x14ac:dyDescent="0.25">
      <c r="AX136" s="44"/>
      <c r="BG136" s="57"/>
      <c r="BJ136" s="157"/>
      <c r="BM136" s="155"/>
      <c r="BP136" s="8"/>
      <c r="BQ136" s="2"/>
      <c r="BR136" s="2"/>
      <c r="BS136" s="2"/>
      <c r="BT136" s="2"/>
      <c r="BU136" s="13"/>
      <c r="BV136" s="10"/>
    </row>
    <row r="137" spans="50:74" ht="14" x14ac:dyDescent="0.25">
      <c r="AX137" s="44"/>
      <c r="BG137" s="57"/>
      <c r="BJ137" s="157"/>
      <c r="BM137" s="155"/>
      <c r="BP137" s="8"/>
      <c r="BQ137" s="2"/>
      <c r="BR137" s="2"/>
      <c r="BS137" s="2"/>
      <c r="BT137" s="2"/>
      <c r="BU137" s="13"/>
      <c r="BV137" s="10"/>
    </row>
    <row r="138" spans="50:74" ht="14" x14ac:dyDescent="0.25">
      <c r="AX138" s="44"/>
      <c r="BG138" s="57"/>
      <c r="BJ138" s="157"/>
      <c r="BM138" s="155"/>
      <c r="BP138" s="8"/>
      <c r="BQ138" s="2"/>
      <c r="BR138" s="2"/>
      <c r="BS138" s="2"/>
      <c r="BT138" s="2"/>
      <c r="BU138" s="13"/>
      <c r="BV138" s="10"/>
    </row>
    <row r="139" spans="50:74" ht="14" x14ac:dyDescent="0.25">
      <c r="AX139" s="44"/>
      <c r="BG139" s="57"/>
      <c r="BJ139" s="157"/>
      <c r="BM139" s="155"/>
      <c r="BP139" s="8"/>
      <c r="BQ139" s="2"/>
      <c r="BR139" s="2"/>
      <c r="BS139" s="2"/>
      <c r="BT139" s="2"/>
      <c r="BU139" s="13"/>
      <c r="BV139" s="10"/>
    </row>
    <row r="140" spans="50:74" ht="14" x14ac:dyDescent="0.25">
      <c r="AX140" s="44"/>
      <c r="BG140" s="57"/>
      <c r="BJ140" s="157"/>
      <c r="BM140" s="155"/>
      <c r="BP140" s="8"/>
      <c r="BQ140" s="2"/>
      <c r="BR140" s="2"/>
      <c r="BS140" s="2"/>
      <c r="BT140" s="2"/>
      <c r="BU140" s="13"/>
      <c r="BV140" s="10"/>
    </row>
    <row r="141" spans="50:74" ht="14" x14ac:dyDescent="0.25">
      <c r="AX141" s="44"/>
      <c r="BG141" s="57"/>
      <c r="BJ141" s="157"/>
      <c r="BM141" s="155"/>
      <c r="BP141" s="8"/>
      <c r="BQ141" s="2"/>
      <c r="BR141" s="2"/>
      <c r="BS141" s="2"/>
      <c r="BT141" s="2"/>
      <c r="BU141" s="13"/>
      <c r="BV141" s="10"/>
    </row>
    <row r="142" spans="50:74" ht="14" x14ac:dyDescent="0.25">
      <c r="AX142" s="44"/>
      <c r="BG142" s="57"/>
      <c r="BJ142" s="157"/>
      <c r="BM142" s="155"/>
      <c r="BP142" s="8"/>
      <c r="BQ142" s="2"/>
      <c r="BR142" s="2"/>
      <c r="BS142" s="2"/>
      <c r="BT142" s="2"/>
      <c r="BU142" s="13"/>
      <c r="BV142" s="10"/>
    </row>
    <row r="143" spans="50:74" ht="14" x14ac:dyDescent="0.25">
      <c r="AX143" s="44"/>
      <c r="BG143" s="57"/>
      <c r="BJ143" s="157"/>
      <c r="BM143" s="155"/>
      <c r="BP143" s="8"/>
      <c r="BQ143" s="2"/>
      <c r="BR143" s="2"/>
      <c r="BS143" s="2"/>
      <c r="BT143" s="2"/>
      <c r="BU143" s="13"/>
      <c r="BV143" s="10"/>
    </row>
    <row r="144" spans="50:74" ht="14" x14ac:dyDescent="0.25">
      <c r="AX144" s="44"/>
      <c r="BG144" s="57"/>
      <c r="BJ144" s="157"/>
      <c r="BM144" s="155"/>
      <c r="BP144" s="8"/>
      <c r="BQ144" s="2"/>
      <c r="BR144" s="2"/>
      <c r="BS144" s="2"/>
      <c r="BT144" s="2"/>
      <c r="BU144" s="13"/>
      <c r="BV144" s="10"/>
    </row>
    <row r="145" spans="50:74" ht="14" x14ac:dyDescent="0.25">
      <c r="AX145" s="44"/>
      <c r="BG145" s="57"/>
      <c r="BJ145" s="157"/>
      <c r="BM145" s="155"/>
      <c r="BP145" s="8"/>
      <c r="BQ145" s="2"/>
      <c r="BR145" s="2"/>
      <c r="BS145" s="2"/>
      <c r="BT145" s="2"/>
      <c r="BU145" s="13"/>
      <c r="BV145" s="10"/>
    </row>
    <row r="146" spans="50:74" ht="14" x14ac:dyDescent="0.25">
      <c r="AX146" s="44"/>
      <c r="BG146" s="57"/>
      <c r="BJ146" s="157"/>
      <c r="BM146" s="155"/>
      <c r="BP146" s="8"/>
      <c r="BQ146" s="2"/>
      <c r="BR146" s="2"/>
      <c r="BS146" s="2"/>
      <c r="BT146" s="2"/>
      <c r="BU146" s="13"/>
      <c r="BV146" s="10"/>
    </row>
    <row r="147" spans="50:74" ht="14" x14ac:dyDescent="0.25">
      <c r="BG147" s="57"/>
      <c r="BJ147" s="157"/>
      <c r="BM147" s="155"/>
      <c r="BP147" s="8"/>
      <c r="BQ147" s="2"/>
      <c r="BR147" s="2"/>
      <c r="BS147" s="2"/>
      <c r="BT147" s="2"/>
      <c r="BU147" s="13"/>
      <c r="BV147" s="10"/>
    </row>
    <row r="148" spans="50:74" ht="14" x14ac:dyDescent="0.25">
      <c r="BG148" s="57"/>
      <c r="BJ148" s="157"/>
      <c r="BM148" s="155"/>
      <c r="BP148" s="8"/>
      <c r="BQ148" s="2"/>
      <c r="BR148" s="2"/>
      <c r="BS148" s="2"/>
      <c r="BT148" s="2"/>
      <c r="BU148" s="13"/>
      <c r="BV148" s="10"/>
    </row>
    <row r="149" spans="50:74" ht="14" x14ac:dyDescent="0.25">
      <c r="BG149" s="57"/>
      <c r="BJ149" s="157"/>
      <c r="BM149" s="155"/>
      <c r="BP149" s="8"/>
      <c r="BQ149" s="2"/>
      <c r="BR149" s="2"/>
      <c r="BS149" s="2"/>
      <c r="BT149" s="2"/>
      <c r="BU149" s="13"/>
      <c r="BV149" s="10"/>
    </row>
    <row r="150" spans="50:74" ht="14" x14ac:dyDescent="0.25">
      <c r="BG150" s="57"/>
      <c r="BJ150" s="157"/>
      <c r="BM150" s="155"/>
      <c r="BP150" s="8"/>
      <c r="BQ150" s="2"/>
      <c r="BR150" s="2"/>
      <c r="BS150" s="2"/>
      <c r="BT150" s="2"/>
      <c r="BU150" s="13"/>
      <c r="BV150" s="10"/>
    </row>
    <row r="151" spans="50:74" ht="14" x14ac:dyDescent="0.25">
      <c r="BG151" s="57"/>
      <c r="BJ151" s="157"/>
      <c r="BM151" s="155"/>
      <c r="BP151" s="8"/>
      <c r="BQ151" s="2"/>
      <c r="BR151" s="2"/>
      <c r="BS151" s="2"/>
      <c r="BT151" s="2"/>
      <c r="BU151" s="13"/>
      <c r="BV151" s="10"/>
    </row>
    <row r="152" spans="50:74" ht="14" x14ac:dyDescent="0.25">
      <c r="BG152" s="57"/>
      <c r="BJ152" s="157"/>
      <c r="BM152" s="155"/>
      <c r="BP152" s="8"/>
      <c r="BQ152" s="2"/>
      <c r="BR152" s="2"/>
      <c r="BS152" s="2"/>
      <c r="BT152" s="2"/>
      <c r="BU152" s="13"/>
      <c r="BV152" s="10"/>
    </row>
    <row r="153" spans="50:74" ht="14" x14ac:dyDescent="0.25">
      <c r="BG153" s="57"/>
      <c r="BJ153" s="157"/>
      <c r="BM153" s="155"/>
      <c r="BP153" s="8"/>
      <c r="BQ153" s="2"/>
      <c r="BR153" s="2"/>
      <c r="BS153" s="2"/>
      <c r="BT153" s="2"/>
      <c r="BU153" s="13"/>
      <c r="BV153" s="10"/>
    </row>
    <row r="154" spans="50:74" ht="14" x14ac:dyDescent="0.25">
      <c r="BG154" s="57"/>
      <c r="BJ154" s="157"/>
      <c r="BM154" s="155"/>
      <c r="BP154" s="8"/>
      <c r="BQ154" s="2"/>
      <c r="BR154" s="2"/>
      <c r="BS154" s="2"/>
      <c r="BT154" s="2"/>
      <c r="BU154" s="13"/>
      <c r="BV154" s="10"/>
    </row>
    <row r="155" spans="50:74" ht="14" x14ac:dyDescent="0.25">
      <c r="BG155" s="57"/>
      <c r="BJ155" s="157"/>
      <c r="BM155" s="155"/>
      <c r="BP155" s="8"/>
      <c r="BQ155" s="2"/>
      <c r="BR155" s="2"/>
      <c r="BS155" s="2"/>
      <c r="BT155" s="2"/>
      <c r="BU155" s="13"/>
      <c r="BV155" s="10"/>
    </row>
    <row r="156" spans="50:74" ht="14" x14ac:dyDescent="0.25">
      <c r="BG156" s="57"/>
      <c r="BJ156" s="157"/>
      <c r="BM156" s="155"/>
      <c r="BP156" s="8"/>
      <c r="BQ156" s="2"/>
      <c r="BR156" s="2"/>
      <c r="BS156" s="2"/>
      <c r="BT156" s="2"/>
      <c r="BU156" s="13"/>
      <c r="BV156" s="10"/>
    </row>
    <row r="157" spans="50:74" ht="14" x14ac:dyDescent="0.25">
      <c r="BG157" s="57"/>
      <c r="BJ157" s="157"/>
      <c r="BM157" s="155"/>
      <c r="BP157" s="8"/>
      <c r="BQ157" s="2"/>
      <c r="BR157" s="2"/>
      <c r="BS157" s="2"/>
      <c r="BT157" s="2"/>
      <c r="BU157" s="13"/>
      <c r="BV157" s="10"/>
    </row>
    <row r="158" spans="50:74" ht="14" x14ac:dyDescent="0.25">
      <c r="BG158" s="57"/>
      <c r="BJ158" s="157"/>
      <c r="BM158" s="155"/>
      <c r="BP158" s="8"/>
      <c r="BQ158" s="2"/>
      <c r="BR158" s="2"/>
      <c r="BS158" s="2"/>
      <c r="BT158" s="2"/>
      <c r="BU158" s="13"/>
      <c r="BV158" s="10"/>
    </row>
    <row r="159" spans="50:74" ht="14" x14ac:dyDescent="0.25">
      <c r="BG159" s="57"/>
      <c r="BJ159" s="157"/>
      <c r="BM159" s="155"/>
      <c r="BP159" s="8"/>
      <c r="BQ159" s="2"/>
      <c r="BR159" s="2"/>
      <c r="BS159" s="2"/>
      <c r="BT159" s="2"/>
      <c r="BU159" s="13"/>
      <c r="BV159" s="10"/>
    </row>
    <row r="160" spans="50:74" ht="14" x14ac:dyDescent="0.25">
      <c r="BG160" s="57"/>
      <c r="BJ160" s="157"/>
      <c r="BM160" s="155"/>
      <c r="BP160" s="8"/>
      <c r="BQ160" s="2"/>
      <c r="BR160" s="2"/>
      <c r="BS160" s="2"/>
      <c r="BT160" s="2"/>
      <c r="BU160" s="13"/>
      <c r="BV160" s="10"/>
    </row>
    <row r="161" spans="59:74" ht="14" x14ac:dyDescent="0.25">
      <c r="BG161" s="57"/>
      <c r="BJ161" s="157"/>
      <c r="BM161" s="155"/>
      <c r="BP161" s="8"/>
      <c r="BQ161" s="2"/>
      <c r="BR161" s="2"/>
      <c r="BS161" s="2"/>
      <c r="BT161" s="2"/>
      <c r="BU161" s="13"/>
      <c r="BV161" s="10"/>
    </row>
    <row r="162" spans="59:74" ht="14" x14ac:dyDescent="0.25">
      <c r="BG162" s="57"/>
      <c r="BJ162" s="157"/>
      <c r="BM162" s="155"/>
      <c r="BP162" s="8"/>
      <c r="BQ162" s="2"/>
      <c r="BR162" s="2"/>
      <c r="BS162" s="2"/>
      <c r="BT162" s="2"/>
      <c r="BU162" s="13"/>
      <c r="BV162" s="10"/>
    </row>
    <row r="163" spans="59:74" ht="14" x14ac:dyDescent="0.25">
      <c r="BG163" s="57"/>
      <c r="BJ163" s="157"/>
      <c r="BM163" s="155"/>
      <c r="BP163" s="8"/>
      <c r="BQ163" s="2"/>
      <c r="BR163" s="2"/>
      <c r="BS163" s="2"/>
      <c r="BT163" s="2"/>
      <c r="BU163" s="13"/>
      <c r="BV163" s="10"/>
    </row>
    <row r="164" spans="59:74" ht="14" x14ac:dyDescent="0.25">
      <c r="BG164" s="57"/>
      <c r="BJ164" s="157"/>
      <c r="BM164" s="155"/>
      <c r="BP164" s="8"/>
      <c r="BQ164" s="2"/>
      <c r="BR164" s="2"/>
      <c r="BS164" s="2"/>
      <c r="BT164" s="2"/>
      <c r="BU164" s="13"/>
      <c r="BV164" s="10"/>
    </row>
    <row r="165" spans="59:74" ht="14" x14ac:dyDescent="0.25">
      <c r="BG165" s="57"/>
      <c r="BJ165" s="157"/>
      <c r="BM165" s="155"/>
      <c r="BP165" s="8"/>
      <c r="BQ165" s="2"/>
      <c r="BR165" s="2"/>
      <c r="BS165" s="2"/>
      <c r="BT165" s="2"/>
      <c r="BU165" s="13"/>
      <c r="BV165" s="10"/>
    </row>
    <row r="166" spans="59:74" ht="14" x14ac:dyDescent="0.25">
      <c r="BG166" s="57"/>
      <c r="BJ166" s="157"/>
      <c r="BM166" s="155"/>
      <c r="BP166" s="8"/>
      <c r="BQ166" s="2"/>
      <c r="BR166" s="2"/>
      <c r="BS166" s="2"/>
      <c r="BT166" s="2"/>
      <c r="BU166" s="13"/>
      <c r="BV166" s="10"/>
    </row>
    <row r="167" spans="59:74" ht="14" x14ac:dyDescent="0.25">
      <c r="BG167" s="57"/>
      <c r="BJ167" s="157"/>
      <c r="BM167" s="155"/>
      <c r="BP167" s="8"/>
      <c r="BQ167" s="2"/>
      <c r="BR167" s="2"/>
      <c r="BS167" s="2"/>
      <c r="BT167" s="2"/>
      <c r="BU167" s="13"/>
      <c r="BV167" s="10"/>
    </row>
    <row r="168" spans="59:74" ht="14" x14ac:dyDescent="0.25">
      <c r="BG168" s="57"/>
      <c r="BJ168" s="157"/>
      <c r="BM168" s="155"/>
      <c r="BP168" s="8"/>
      <c r="BQ168" s="2"/>
      <c r="BR168" s="2"/>
      <c r="BS168" s="2"/>
      <c r="BT168" s="2"/>
      <c r="BU168" s="13"/>
      <c r="BV168" s="10"/>
    </row>
    <row r="169" spans="59:74" ht="14" x14ac:dyDescent="0.25">
      <c r="BG169" s="57"/>
      <c r="BJ169" s="157"/>
      <c r="BM169" s="155"/>
      <c r="BP169" s="8"/>
      <c r="BQ169" s="2"/>
      <c r="BR169" s="2"/>
      <c r="BS169" s="2"/>
      <c r="BT169" s="2"/>
      <c r="BU169" s="13"/>
      <c r="BV169" s="10"/>
    </row>
    <row r="170" spans="59:74" ht="14" x14ac:dyDescent="0.25">
      <c r="BG170" s="57"/>
      <c r="BJ170" s="157"/>
      <c r="BM170" s="155"/>
      <c r="BP170" s="8"/>
      <c r="BQ170" s="2"/>
      <c r="BR170" s="2"/>
      <c r="BS170" s="2"/>
      <c r="BT170" s="2"/>
      <c r="BU170" s="13"/>
      <c r="BV170" s="10"/>
    </row>
    <row r="171" spans="59:74" ht="14" x14ac:dyDescent="0.25">
      <c r="BG171" s="57"/>
      <c r="BJ171" s="157"/>
      <c r="BM171" s="155"/>
      <c r="BP171" s="8"/>
      <c r="BQ171" s="2"/>
      <c r="BR171" s="2"/>
      <c r="BS171" s="2"/>
      <c r="BT171" s="2"/>
      <c r="BU171" s="13"/>
      <c r="BV171" s="10"/>
    </row>
    <row r="172" spans="59:74" ht="14" x14ac:dyDescent="0.25">
      <c r="BG172" s="57"/>
      <c r="BJ172" s="157"/>
      <c r="BM172" s="155"/>
      <c r="BP172" s="8"/>
      <c r="BQ172" s="2"/>
      <c r="BR172" s="2"/>
      <c r="BS172" s="2"/>
      <c r="BT172" s="2"/>
      <c r="BU172" s="13"/>
      <c r="BV172" s="10"/>
    </row>
    <row r="173" spans="59:74" ht="14" x14ac:dyDescent="0.25">
      <c r="BG173" s="57"/>
      <c r="BJ173" s="157"/>
      <c r="BM173" s="155"/>
      <c r="BP173" s="8"/>
      <c r="BQ173" s="2"/>
      <c r="BR173" s="2"/>
      <c r="BS173" s="2"/>
      <c r="BT173" s="2"/>
      <c r="BU173" s="13"/>
      <c r="BV173" s="10"/>
    </row>
    <row r="174" spans="59:74" ht="14" x14ac:dyDescent="0.25">
      <c r="BG174" s="57"/>
      <c r="BJ174" s="157"/>
      <c r="BM174" s="155"/>
      <c r="BP174" s="8"/>
      <c r="BQ174" s="2"/>
      <c r="BR174" s="2"/>
      <c r="BS174" s="2"/>
      <c r="BT174" s="2"/>
      <c r="BU174" s="13"/>
      <c r="BV174" s="10"/>
    </row>
    <row r="175" spans="59:74" ht="14" x14ac:dyDescent="0.25">
      <c r="BG175" s="57"/>
      <c r="BJ175" s="157"/>
      <c r="BM175" s="155"/>
      <c r="BP175" s="8"/>
      <c r="BQ175" s="2"/>
      <c r="BR175" s="2"/>
      <c r="BS175" s="2"/>
      <c r="BT175" s="2"/>
      <c r="BU175" s="13"/>
      <c r="BV175" s="10"/>
    </row>
    <row r="176" spans="59:74" ht="14" x14ac:dyDescent="0.25">
      <c r="BJ176" s="157"/>
      <c r="BM176" s="155"/>
      <c r="BP176" s="8"/>
      <c r="BQ176" s="2"/>
      <c r="BR176" s="2"/>
      <c r="BS176" s="2"/>
      <c r="BT176" s="2"/>
      <c r="BU176" s="13"/>
      <c r="BV176" s="10"/>
    </row>
    <row r="177" spans="68:74" ht="14" x14ac:dyDescent="0.25">
      <c r="BP177" s="8"/>
      <c r="BQ177" s="2"/>
      <c r="BR177" s="2"/>
      <c r="BS177" s="2"/>
      <c r="BT177" s="2"/>
      <c r="BU177" s="13"/>
      <c r="BV177" s="10"/>
    </row>
    <row r="178" spans="68:74" ht="14" x14ac:dyDescent="0.25">
      <c r="BP178" s="8"/>
      <c r="BQ178" s="2"/>
      <c r="BR178" s="2"/>
      <c r="BS178" s="2"/>
      <c r="BT178" s="2"/>
      <c r="BU178" s="13"/>
      <c r="BV178" s="10"/>
    </row>
    <row r="179" spans="68:74" ht="14" x14ac:dyDescent="0.25">
      <c r="BP179" s="8"/>
      <c r="BQ179" s="2"/>
      <c r="BR179" s="2"/>
      <c r="BS179" s="2"/>
      <c r="BT179" s="2"/>
      <c r="BU179" s="13"/>
      <c r="BV179" s="10"/>
    </row>
    <row r="180" spans="68:74" ht="14" x14ac:dyDescent="0.25">
      <c r="BP180" s="8"/>
      <c r="BQ180" s="2"/>
      <c r="BR180" s="2"/>
      <c r="BS180" s="2"/>
      <c r="BT180" s="2"/>
      <c r="BU180" s="13"/>
      <c r="BV180" s="10"/>
    </row>
    <row r="181" spans="68:74" ht="14" x14ac:dyDescent="0.25">
      <c r="BP181" s="8"/>
      <c r="BQ181" s="2"/>
      <c r="BR181" s="2"/>
      <c r="BS181" s="2"/>
      <c r="BT181" s="2"/>
      <c r="BU181" s="13"/>
      <c r="BV181" s="10"/>
    </row>
    <row r="182" spans="68:74" ht="14" x14ac:dyDescent="0.25">
      <c r="BP182" s="8"/>
      <c r="BQ182" s="2"/>
      <c r="BR182" s="2"/>
      <c r="BS182" s="2"/>
      <c r="BT182" s="2"/>
      <c r="BU182" s="13"/>
      <c r="BV182" s="10"/>
    </row>
    <row r="183" spans="68:74" ht="14" x14ac:dyDescent="0.25">
      <c r="BP183" s="8"/>
      <c r="BQ183" s="2"/>
      <c r="BR183" s="2"/>
      <c r="BS183" s="2"/>
      <c r="BT183" s="2"/>
      <c r="BU183" s="13"/>
      <c r="BV183" s="10"/>
    </row>
    <row r="184" spans="68:74" ht="14" x14ac:dyDescent="0.25">
      <c r="BP184" s="8"/>
      <c r="BQ184" s="2"/>
      <c r="BR184" s="2"/>
      <c r="BS184" s="2"/>
      <c r="BT184" s="2"/>
      <c r="BU184" s="13"/>
      <c r="BV184" s="10"/>
    </row>
    <row r="185" spans="68:74" ht="14" x14ac:dyDescent="0.25">
      <c r="BP185" s="8"/>
      <c r="BQ185" s="2"/>
      <c r="BR185" s="2"/>
      <c r="BS185" s="2"/>
      <c r="BT185" s="2"/>
      <c r="BU185" s="13"/>
      <c r="BV185" s="10"/>
    </row>
    <row r="186" spans="68:74" ht="14" x14ac:dyDescent="0.25">
      <c r="BP186" s="8"/>
      <c r="BQ186" s="2"/>
      <c r="BR186" s="2"/>
      <c r="BS186" s="2"/>
      <c r="BT186" s="2"/>
      <c r="BU186" s="13"/>
      <c r="BV186" s="10"/>
    </row>
    <row r="187" spans="68:74" ht="14" x14ac:dyDescent="0.25">
      <c r="BP187" s="8"/>
      <c r="BQ187" s="2"/>
      <c r="BR187" s="2"/>
      <c r="BS187" s="2"/>
      <c r="BT187" s="2"/>
      <c r="BU187" s="13"/>
      <c r="BV187" s="10"/>
    </row>
    <row r="188" spans="68:74" ht="14" x14ac:dyDescent="0.25">
      <c r="BP188" s="8"/>
      <c r="BQ188" s="2"/>
      <c r="BR188" s="2"/>
      <c r="BS188" s="2"/>
      <c r="BT188" s="2"/>
      <c r="BU188" s="13"/>
      <c r="BV188" s="10"/>
    </row>
    <row r="189" spans="68:74" ht="14" x14ac:dyDescent="0.25">
      <c r="BP189" s="8"/>
      <c r="BQ189" s="2"/>
      <c r="BR189" s="2"/>
      <c r="BS189" s="2"/>
      <c r="BT189" s="2"/>
      <c r="BU189" s="13"/>
      <c r="BV189" s="10"/>
    </row>
    <row r="190" spans="68:74" ht="14" x14ac:dyDescent="0.25">
      <c r="BP190" s="8"/>
      <c r="BQ190" s="2"/>
      <c r="BR190" s="2"/>
      <c r="BS190" s="2"/>
      <c r="BT190" s="2"/>
      <c r="BU190" s="13"/>
      <c r="BV190" s="10"/>
    </row>
    <row r="191" spans="68:74" ht="14" x14ac:dyDescent="0.25">
      <c r="BP191" s="8"/>
      <c r="BQ191" s="2"/>
      <c r="BR191" s="2"/>
      <c r="BS191" s="2"/>
      <c r="BT191" s="2"/>
      <c r="BU191" s="13"/>
      <c r="BV191" s="10"/>
    </row>
    <row r="192" spans="68:74" ht="14" x14ac:dyDescent="0.25">
      <c r="BP192" s="8"/>
      <c r="BQ192" s="2"/>
      <c r="BR192" s="2"/>
      <c r="BS192" s="2"/>
      <c r="BT192" s="2"/>
      <c r="BU192" s="13"/>
      <c r="BV192" s="10"/>
    </row>
    <row r="193" spans="68:74" ht="14" x14ac:dyDescent="0.25">
      <c r="BP193" s="8"/>
      <c r="BQ193" s="2"/>
      <c r="BR193" s="2"/>
      <c r="BS193" s="2"/>
      <c r="BT193" s="2"/>
      <c r="BU193" s="13"/>
      <c r="BV193" s="10"/>
    </row>
    <row r="194" spans="68:74" ht="14" x14ac:dyDescent="0.25">
      <c r="BP194" s="8"/>
      <c r="BQ194" s="2"/>
      <c r="BR194" s="2"/>
      <c r="BS194" s="2"/>
      <c r="BT194" s="2"/>
      <c r="BU194" s="13"/>
      <c r="BV194" s="10"/>
    </row>
    <row r="195" spans="68:74" ht="14" x14ac:dyDescent="0.25">
      <c r="BP195" s="8"/>
      <c r="BQ195" s="2"/>
      <c r="BR195" s="2"/>
      <c r="BS195" s="2"/>
      <c r="BT195" s="2"/>
      <c r="BU195" s="13"/>
      <c r="BV195" s="10"/>
    </row>
    <row r="196" spans="68:74" ht="14" x14ac:dyDescent="0.25">
      <c r="BP196" s="8"/>
      <c r="BQ196" s="2"/>
      <c r="BR196" s="2"/>
      <c r="BS196" s="2"/>
      <c r="BT196" s="2"/>
      <c r="BU196" s="13"/>
      <c r="BV196" s="10"/>
    </row>
    <row r="197" spans="68:74" ht="14" x14ac:dyDescent="0.25">
      <c r="BP197" s="8"/>
      <c r="BQ197" s="2"/>
      <c r="BR197" s="2"/>
      <c r="BS197" s="2"/>
      <c r="BT197" s="2"/>
      <c r="BU197" s="13"/>
      <c r="BV197" s="10"/>
    </row>
    <row r="198" spans="68:74" ht="14" x14ac:dyDescent="0.25">
      <c r="BP198" s="8"/>
      <c r="BQ198" s="3"/>
      <c r="BR198" s="3"/>
      <c r="BS198" s="3"/>
      <c r="BT198" s="3"/>
      <c r="BU198" s="13"/>
      <c r="BV198" s="10"/>
    </row>
    <row r="199" spans="68:74" ht="14" x14ac:dyDescent="0.25">
      <c r="BP199" s="8"/>
      <c r="BQ199" s="3"/>
      <c r="BR199" s="3"/>
      <c r="BS199" s="3"/>
      <c r="BT199" s="3"/>
      <c r="BU199" s="13"/>
      <c r="BV199" s="10"/>
    </row>
    <row r="200" spans="68:74" ht="14" x14ac:dyDescent="0.25">
      <c r="BP200" s="8"/>
      <c r="BQ200" s="3"/>
      <c r="BR200" s="3"/>
      <c r="BS200" s="3"/>
      <c r="BT200" s="3"/>
      <c r="BU200" s="13"/>
      <c r="BV200" s="10"/>
    </row>
    <row r="201" spans="68:74" ht="14" x14ac:dyDescent="0.25">
      <c r="BP201" s="8"/>
      <c r="BQ201" s="3"/>
      <c r="BR201" s="3"/>
      <c r="BS201" s="3"/>
      <c r="BT201" s="3"/>
      <c r="BU201" s="13"/>
      <c r="BV201" s="10"/>
    </row>
    <row r="202" spans="68:74" ht="14" x14ac:dyDescent="0.25">
      <c r="BP202" s="8"/>
      <c r="BQ202" s="3"/>
      <c r="BR202" s="3"/>
      <c r="BS202" s="3"/>
      <c r="BT202" s="3"/>
      <c r="BU202" s="13"/>
      <c r="BV202" s="10"/>
    </row>
    <row r="203" spans="68:74" ht="14" x14ac:dyDescent="0.25">
      <c r="BP203" s="8"/>
      <c r="BQ203" s="3"/>
      <c r="BR203" s="3"/>
      <c r="BS203" s="3"/>
      <c r="BT203" s="3"/>
      <c r="BU203" s="13"/>
      <c r="BV203" s="10"/>
    </row>
    <row r="204" spans="68:74" ht="14" x14ac:dyDescent="0.25">
      <c r="BP204" s="8"/>
      <c r="BQ204" s="3"/>
      <c r="BR204" s="3"/>
      <c r="BS204" s="3"/>
      <c r="BT204" s="3"/>
      <c r="BU204" s="13"/>
      <c r="BV204" s="10"/>
    </row>
    <row r="205" spans="68:74" ht="14" x14ac:dyDescent="0.25">
      <c r="BP205" s="8"/>
      <c r="BQ205" s="3"/>
      <c r="BR205" s="3"/>
      <c r="BS205" s="3"/>
      <c r="BT205" s="3"/>
      <c r="BU205" s="13"/>
      <c r="BV205" s="10"/>
    </row>
    <row r="206" spans="68:74" ht="14" x14ac:dyDescent="0.25">
      <c r="BP206" s="8"/>
      <c r="BQ206" s="3"/>
      <c r="BR206" s="3"/>
      <c r="BS206" s="3"/>
      <c r="BT206" s="3"/>
      <c r="BU206" s="13"/>
      <c r="BV206" s="10"/>
    </row>
    <row r="207" spans="68:74" ht="14" x14ac:dyDescent="0.25">
      <c r="BP207" s="8"/>
      <c r="BQ207" s="3"/>
      <c r="BR207" s="3"/>
      <c r="BS207" s="3"/>
      <c r="BT207" s="3"/>
      <c r="BU207" s="13"/>
      <c r="BV207" s="10"/>
    </row>
    <row r="208" spans="68:74" ht="14" x14ac:dyDescent="0.25">
      <c r="BP208" s="8"/>
      <c r="BQ208" s="3"/>
      <c r="BR208" s="3"/>
      <c r="BS208" s="3"/>
      <c r="BT208" s="3"/>
      <c r="BU208" s="13"/>
      <c r="BV208" s="10"/>
    </row>
    <row r="209" spans="68:74" ht="14" x14ac:dyDescent="0.25">
      <c r="BP209" s="8"/>
      <c r="BQ209" s="3"/>
      <c r="BR209" s="3"/>
      <c r="BS209" s="3"/>
      <c r="BT209" s="3"/>
      <c r="BU209" s="13"/>
      <c r="BV209" s="10"/>
    </row>
    <row r="210" spans="68:74" ht="14" x14ac:dyDescent="0.25">
      <c r="BP210" s="8"/>
      <c r="BQ210" s="3"/>
      <c r="BR210" s="3"/>
      <c r="BS210" s="3"/>
      <c r="BT210" s="3"/>
      <c r="BU210" s="13"/>
      <c r="BV210" s="10"/>
    </row>
    <row r="211" spans="68:74" ht="14" x14ac:dyDescent="0.25">
      <c r="BP211" s="8"/>
      <c r="BQ211" s="3"/>
      <c r="BR211" s="3"/>
      <c r="BS211" s="3"/>
      <c r="BT211" s="3"/>
      <c r="BU211" s="13"/>
      <c r="BV211" s="10"/>
    </row>
    <row r="212" spans="68:74" ht="14" x14ac:dyDescent="0.25">
      <c r="BP212" s="8"/>
      <c r="BQ212" s="3"/>
      <c r="BR212" s="3"/>
      <c r="BS212" s="3"/>
      <c r="BT212" s="3"/>
      <c r="BU212" s="13"/>
      <c r="BV212" s="10"/>
    </row>
    <row r="213" spans="68:74" ht="14" x14ac:dyDescent="0.25">
      <c r="BP213" s="8"/>
      <c r="BQ213" s="3"/>
      <c r="BR213" s="3"/>
      <c r="BS213" s="3"/>
      <c r="BT213" s="3"/>
      <c r="BU213" s="13"/>
      <c r="BV213" s="10"/>
    </row>
    <row r="214" spans="68:74" ht="14" x14ac:dyDescent="0.25">
      <c r="BP214" s="8"/>
      <c r="BQ214" s="3"/>
      <c r="BR214" s="3"/>
      <c r="BS214" s="3"/>
      <c r="BT214" s="3"/>
      <c r="BU214" s="13"/>
      <c r="BV214" s="10"/>
    </row>
    <row r="215" spans="68:74" ht="14" x14ac:dyDescent="0.25">
      <c r="BP215" s="8"/>
      <c r="BQ215" s="3"/>
      <c r="BR215" s="3"/>
      <c r="BS215" s="3"/>
      <c r="BT215" s="3"/>
      <c r="BU215" s="13"/>
      <c r="BV215" s="10"/>
    </row>
    <row r="216" spans="68:74" ht="14" x14ac:dyDescent="0.25">
      <c r="BP216" s="8"/>
      <c r="BQ216" s="3"/>
      <c r="BR216" s="3"/>
      <c r="BS216" s="3"/>
      <c r="BT216" s="3"/>
      <c r="BU216" s="13"/>
      <c r="BV216" s="10"/>
    </row>
    <row r="217" spans="68:74" ht="14" x14ac:dyDescent="0.25">
      <c r="BP217" s="8"/>
      <c r="BQ217" s="3"/>
      <c r="BR217" s="3"/>
      <c r="BS217" s="3"/>
      <c r="BT217" s="3"/>
      <c r="BU217" s="13"/>
      <c r="BV217" s="10"/>
    </row>
    <row r="218" spans="68:74" ht="14" x14ac:dyDescent="0.25">
      <c r="BP218" s="8"/>
      <c r="BQ218" s="3"/>
      <c r="BR218" s="3"/>
      <c r="BS218" s="3"/>
      <c r="BT218" s="3"/>
      <c r="BU218" s="13"/>
      <c r="BV218" s="10"/>
    </row>
    <row r="219" spans="68:74" ht="14" x14ac:dyDescent="0.25">
      <c r="BP219" s="8"/>
      <c r="BQ219" s="3"/>
      <c r="BR219" s="3"/>
      <c r="BS219" s="3"/>
      <c r="BT219" s="3"/>
      <c r="BU219" s="13"/>
      <c r="BV219" s="10"/>
    </row>
    <row r="220" spans="68:74" ht="14" x14ac:dyDescent="0.25">
      <c r="BP220" s="8"/>
      <c r="BQ220" s="3"/>
      <c r="BR220" s="3"/>
      <c r="BS220" s="3"/>
      <c r="BT220" s="3"/>
      <c r="BU220" s="13"/>
      <c r="BV220" s="10"/>
    </row>
    <row r="221" spans="68:74" ht="14" x14ac:dyDescent="0.25">
      <c r="BP221" s="8"/>
      <c r="BQ221" s="3"/>
      <c r="BR221" s="3"/>
      <c r="BS221" s="3"/>
      <c r="BT221" s="3"/>
      <c r="BU221" s="13"/>
      <c r="BV221" s="10"/>
    </row>
    <row r="222" spans="68:74" ht="14" x14ac:dyDescent="0.25">
      <c r="BP222" s="8"/>
      <c r="BQ222" s="3"/>
      <c r="BR222" s="3"/>
      <c r="BS222" s="3"/>
      <c r="BT222" s="3"/>
      <c r="BU222" s="13"/>
      <c r="BV222" s="10"/>
    </row>
    <row r="223" spans="68:74" ht="14" x14ac:dyDescent="0.25">
      <c r="BP223" s="8"/>
      <c r="BQ223" s="3"/>
      <c r="BR223" s="3"/>
      <c r="BS223" s="3"/>
      <c r="BT223" s="3"/>
      <c r="BU223" s="13"/>
      <c r="BV223" s="10"/>
    </row>
    <row r="224" spans="68:74" ht="14" x14ac:dyDescent="0.25">
      <c r="BP224" s="8"/>
      <c r="BQ224" s="3"/>
      <c r="BR224" s="3"/>
      <c r="BS224" s="3"/>
      <c r="BT224" s="3"/>
      <c r="BU224" s="13"/>
      <c r="BV224" s="10"/>
    </row>
    <row r="225" spans="68:74" ht="14" x14ac:dyDescent="0.25">
      <c r="BP225" s="8"/>
      <c r="BQ225" s="3"/>
      <c r="BR225" s="3"/>
      <c r="BS225" s="3"/>
      <c r="BT225" s="3"/>
      <c r="BU225" s="13"/>
      <c r="BV225" s="10"/>
    </row>
    <row r="226" spans="68:74" ht="14" x14ac:dyDescent="0.25">
      <c r="BP226" s="8"/>
      <c r="BQ226" s="3"/>
      <c r="BR226" s="3"/>
      <c r="BS226" s="3"/>
      <c r="BT226" s="3"/>
      <c r="BU226" s="13"/>
      <c r="BV226" s="10"/>
    </row>
    <row r="227" spans="68:74" ht="14" x14ac:dyDescent="0.25">
      <c r="BP227" s="8"/>
      <c r="BQ227" s="3"/>
      <c r="BR227" s="3"/>
      <c r="BS227" s="3"/>
      <c r="BT227" s="3"/>
      <c r="BU227" s="13"/>
      <c r="BV227" s="10"/>
    </row>
    <row r="228" spans="68:74" ht="14" x14ac:dyDescent="0.25">
      <c r="BP228" s="8"/>
      <c r="BQ228" s="3"/>
      <c r="BR228" s="3"/>
      <c r="BS228" s="3"/>
      <c r="BT228" s="3"/>
      <c r="BU228" s="13"/>
      <c r="BV228" s="10"/>
    </row>
    <row r="229" spans="68:74" ht="14" x14ac:dyDescent="0.25">
      <c r="BP229" s="8"/>
      <c r="BQ229" s="3"/>
      <c r="BR229" s="3"/>
      <c r="BS229" s="3"/>
      <c r="BT229" s="3"/>
      <c r="BU229" s="13"/>
      <c r="BV229" s="10"/>
    </row>
    <row r="230" spans="68:74" ht="14" x14ac:dyDescent="0.25">
      <c r="BP230" s="8"/>
      <c r="BQ230" s="3"/>
      <c r="BR230" s="3"/>
      <c r="BS230" s="3"/>
      <c r="BT230" s="3"/>
      <c r="BU230" s="13"/>
      <c r="BV230" s="10"/>
    </row>
    <row r="231" spans="68:74" ht="14" x14ac:dyDescent="0.25">
      <c r="BP231" s="8"/>
      <c r="BQ231" s="3"/>
      <c r="BR231" s="3"/>
      <c r="BS231" s="3"/>
      <c r="BT231" s="3"/>
      <c r="BU231" s="13"/>
      <c r="BV231" s="10"/>
    </row>
    <row r="232" spans="68:74" ht="14" x14ac:dyDescent="0.25">
      <c r="BP232" s="8"/>
      <c r="BQ232" s="3"/>
      <c r="BR232" s="3"/>
      <c r="BS232" s="3"/>
      <c r="BT232" s="3"/>
      <c r="BU232" s="13"/>
      <c r="BV232" s="10"/>
    </row>
    <row r="233" spans="68:74" ht="14" x14ac:dyDescent="0.25">
      <c r="BP233" s="8"/>
      <c r="BQ233" s="3"/>
      <c r="BR233" s="3"/>
      <c r="BS233" s="3"/>
      <c r="BT233" s="3"/>
      <c r="BU233" s="13"/>
      <c r="BV233" s="10"/>
    </row>
    <row r="234" spans="68:74" ht="14" x14ac:dyDescent="0.25">
      <c r="BP234" s="8"/>
      <c r="BQ234" s="3"/>
      <c r="BR234" s="3"/>
      <c r="BS234" s="3"/>
      <c r="BT234" s="3"/>
      <c r="BU234" s="13"/>
      <c r="BV234" s="10"/>
    </row>
    <row r="235" spans="68:74" ht="14" x14ac:dyDescent="0.25">
      <c r="BP235" s="8"/>
      <c r="BQ235" s="3"/>
      <c r="BR235" s="3"/>
      <c r="BS235" s="3"/>
      <c r="BT235" s="3"/>
      <c r="BU235" s="13"/>
      <c r="BV235" s="10"/>
    </row>
    <row r="236" spans="68:74" ht="14" x14ac:dyDescent="0.25">
      <c r="BP236" s="8"/>
      <c r="BQ236" s="3"/>
      <c r="BR236" s="3"/>
      <c r="BS236" s="3"/>
      <c r="BT236" s="3"/>
      <c r="BU236" s="13"/>
      <c r="BV236" s="10"/>
    </row>
    <row r="237" spans="68:74" ht="14" x14ac:dyDescent="0.25">
      <c r="BP237" s="8"/>
      <c r="BQ237" s="3"/>
      <c r="BR237" s="3"/>
      <c r="BS237" s="3"/>
      <c r="BT237" s="3"/>
      <c r="BU237" s="13"/>
      <c r="BV237" s="10"/>
    </row>
    <row r="238" spans="68:74" ht="14" x14ac:dyDescent="0.25">
      <c r="BP238" s="8"/>
      <c r="BQ238" s="3"/>
      <c r="BR238" s="3"/>
      <c r="BS238" s="3"/>
      <c r="BT238" s="3"/>
      <c r="BU238" s="13"/>
      <c r="BV238" s="10"/>
    </row>
    <row r="239" spans="68:74" ht="14" x14ac:dyDescent="0.25">
      <c r="BP239" s="8"/>
      <c r="BQ239" s="3"/>
      <c r="BR239" s="3"/>
      <c r="BS239" s="3"/>
      <c r="BT239" s="3"/>
      <c r="BU239" s="13"/>
      <c r="BV239" s="10"/>
    </row>
    <row r="240" spans="68:74" ht="14" x14ac:dyDescent="0.25">
      <c r="BP240" s="8"/>
      <c r="BQ240" s="3"/>
      <c r="BR240" s="3"/>
      <c r="BS240" s="3"/>
      <c r="BT240" s="3"/>
      <c r="BU240" s="13"/>
      <c r="BV240" s="10"/>
    </row>
    <row r="241" spans="68:74" ht="14" x14ac:dyDescent="0.25">
      <c r="BP241" s="8"/>
      <c r="BQ241" s="3"/>
      <c r="BR241" s="3"/>
      <c r="BS241" s="3"/>
      <c r="BT241" s="3"/>
      <c r="BU241" s="13"/>
      <c r="BV241" s="10"/>
    </row>
    <row r="242" spans="68:74" ht="14" x14ac:dyDescent="0.25">
      <c r="BP242" s="8"/>
      <c r="BQ242" s="3"/>
      <c r="BR242" s="3"/>
      <c r="BS242" s="3"/>
      <c r="BT242" s="3"/>
      <c r="BU242" s="13"/>
      <c r="BV242" s="10"/>
    </row>
    <row r="243" spans="68:74" ht="14" x14ac:dyDescent="0.25">
      <c r="BP243" s="8"/>
      <c r="BQ243" s="3"/>
      <c r="BR243" s="3"/>
      <c r="BS243" s="3"/>
      <c r="BT243" s="3"/>
      <c r="BU243" s="13"/>
      <c r="BV243" s="10"/>
    </row>
    <row r="244" spans="68:74" ht="14" x14ac:dyDescent="0.25">
      <c r="BP244" s="8"/>
      <c r="BQ244" s="3"/>
      <c r="BR244" s="3"/>
      <c r="BS244" s="3"/>
      <c r="BT244" s="3"/>
      <c r="BU244" s="13"/>
      <c r="BV244" s="10"/>
    </row>
    <row r="245" spans="68:74" ht="14" x14ac:dyDescent="0.25">
      <c r="BP245" s="8"/>
      <c r="BQ245" s="3"/>
      <c r="BR245" s="3"/>
      <c r="BS245" s="3"/>
      <c r="BT245" s="3"/>
      <c r="BU245" s="13"/>
      <c r="BV245" s="10"/>
    </row>
    <row r="246" spans="68:74" ht="14" x14ac:dyDescent="0.25">
      <c r="BP246" s="8"/>
      <c r="BQ246" s="3"/>
      <c r="BR246" s="3"/>
      <c r="BS246" s="3"/>
      <c r="BT246" s="3"/>
      <c r="BU246" s="13"/>
      <c r="BV246" s="10"/>
    </row>
    <row r="247" spans="68:74" ht="14" x14ac:dyDescent="0.25">
      <c r="BP247" s="8"/>
      <c r="BQ247" s="3"/>
      <c r="BR247" s="3"/>
      <c r="BS247" s="3"/>
      <c r="BT247" s="3"/>
      <c r="BU247" s="13"/>
      <c r="BV247" s="10"/>
    </row>
    <row r="248" spans="68:74" ht="14" x14ac:dyDescent="0.25">
      <c r="BP248" s="8"/>
      <c r="BQ248" s="3"/>
      <c r="BR248" s="3"/>
      <c r="BS248" s="3"/>
      <c r="BT248" s="3"/>
      <c r="BU248" s="13"/>
      <c r="BV248" s="10"/>
    </row>
    <row r="249" spans="68:74" ht="14" x14ac:dyDescent="0.25">
      <c r="BP249" s="8"/>
      <c r="BQ249" s="3"/>
      <c r="BR249" s="3"/>
      <c r="BS249" s="3"/>
      <c r="BT249" s="3"/>
      <c r="BU249" s="13"/>
      <c r="BV249" s="10"/>
    </row>
    <row r="250" spans="68:74" ht="14" x14ac:dyDescent="0.25">
      <c r="BP250" s="8"/>
      <c r="BQ250" s="3"/>
      <c r="BR250" s="3"/>
      <c r="BS250" s="3"/>
      <c r="BT250" s="3"/>
      <c r="BU250" s="13"/>
      <c r="BV250" s="10"/>
    </row>
    <row r="251" spans="68:74" ht="14" x14ac:dyDescent="0.25">
      <c r="BP251" s="8"/>
      <c r="BQ251" s="3"/>
      <c r="BR251" s="3"/>
      <c r="BS251" s="3"/>
      <c r="BT251" s="3"/>
      <c r="BU251" s="13"/>
      <c r="BV251" s="10"/>
    </row>
    <row r="252" spans="68:74" ht="14" x14ac:dyDescent="0.25">
      <c r="BP252" s="8"/>
      <c r="BQ252" s="3"/>
      <c r="BR252" s="3"/>
      <c r="BS252" s="3"/>
      <c r="BT252" s="3"/>
      <c r="BU252" s="13"/>
      <c r="BV252" s="10"/>
    </row>
    <row r="253" spans="68:74" ht="14" x14ac:dyDescent="0.25">
      <c r="BP253" s="8"/>
      <c r="BQ253" s="3"/>
      <c r="BR253" s="3"/>
      <c r="BS253" s="3"/>
      <c r="BT253" s="3"/>
      <c r="BU253" s="13"/>
      <c r="BV253" s="10"/>
    </row>
    <row r="254" spans="68:74" ht="14" x14ac:dyDescent="0.25">
      <c r="BP254" s="8"/>
      <c r="BQ254" s="3"/>
      <c r="BR254" s="3"/>
      <c r="BS254" s="3"/>
      <c r="BT254" s="3"/>
      <c r="BU254" s="13"/>
      <c r="BV254" s="10"/>
    </row>
    <row r="255" spans="68:74" ht="14" x14ac:dyDescent="0.25">
      <c r="BP255" s="8"/>
      <c r="BQ255" s="3"/>
      <c r="BR255" s="3"/>
      <c r="BS255" s="3"/>
      <c r="BT255" s="3"/>
      <c r="BU255" s="13"/>
      <c r="BV255" s="10"/>
    </row>
    <row r="256" spans="68:74" ht="14" x14ac:dyDescent="0.25">
      <c r="BP256" s="8"/>
      <c r="BQ256" s="3"/>
      <c r="BR256" s="3"/>
      <c r="BS256" s="3"/>
      <c r="BT256" s="3"/>
      <c r="BU256" s="13"/>
      <c r="BV256" s="10"/>
    </row>
    <row r="257" spans="68:74" ht="14" x14ac:dyDescent="0.25">
      <c r="BP257" s="8"/>
      <c r="BQ257" s="3"/>
      <c r="BR257" s="3"/>
      <c r="BS257" s="3"/>
      <c r="BT257" s="3"/>
      <c r="BU257" s="13"/>
      <c r="BV257" s="10"/>
    </row>
    <row r="258" spans="68:74" ht="14" x14ac:dyDescent="0.25">
      <c r="BP258" s="8"/>
      <c r="BQ258" s="3"/>
      <c r="BR258" s="3"/>
      <c r="BS258" s="3"/>
      <c r="BT258" s="3"/>
      <c r="BU258" s="13"/>
      <c r="BV258" s="10"/>
    </row>
    <row r="259" spans="68:74" ht="14" x14ac:dyDescent="0.25">
      <c r="BP259" s="8"/>
      <c r="BQ259" s="3"/>
      <c r="BR259" s="3"/>
      <c r="BS259" s="3"/>
      <c r="BT259" s="3"/>
      <c r="BU259" s="13"/>
      <c r="BV259" s="10"/>
    </row>
    <row r="260" spans="68:74" ht="14" x14ac:dyDescent="0.25">
      <c r="BP260" s="8"/>
      <c r="BQ260" s="3"/>
      <c r="BR260" s="3"/>
      <c r="BS260" s="3"/>
      <c r="BT260" s="3"/>
      <c r="BU260" s="13"/>
      <c r="BV260" s="10"/>
    </row>
    <row r="261" spans="68:74" ht="14" x14ac:dyDescent="0.25">
      <c r="BP261" s="8"/>
      <c r="BQ261" s="3"/>
      <c r="BR261" s="3"/>
      <c r="BS261" s="3"/>
      <c r="BT261" s="3"/>
      <c r="BU261" s="13"/>
      <c r="BV261" s="10"/>
    </row>
    <row r="262" spans="68:74" ht="14" x14ac:dyDescent="0.25">
      <c r="BP262" s="8"/>
      <c r="BQ262" s="3"/>
      <c r="BR262" s="3"/>
      <c r="BS262" s="3"/>
      <c r="BT262" s="3"/>
      <c r="BU262" s="13"/>
      <c r="BV262" s="10"/>
    </row>
    <row r="263" spans="68:74" ht="14" x14ac:dyDescent="0.25">
      <c r="BP263" s="8"/>
      <c r="BQ263" s="3"/>
      <c r="BR263" s="3"/>
      <c r="BS263" s="3"/>
      <c r="BT263" s="3"/>
      <c r="BU263" s="13"/>
      <c r="BV263" s="10"/>
    </row>
    <row r="264" spans="68:74" ht="14" x14ac:dyDescent="0.25">
      <c r="BP264" s="8"/>
      <c r="BQ264" s="3"/>
      <c r="BR264" s="3"/>
      <c r="BS264" s="3"/>
      <c r="BT264" s="3"/>
      <c r="BU264" s="13"/>
      <c r="BV264" s="10"/>
    </row>
    <row r="265" spans="68:74" ht="14" x14ac:dyDescent="0.25">
      <c r="BP265" s="8"/>
      <c r="BQ265" s="3"/>
      <c r="BR265" s="3"/>
      <c r="BS265" s="3"/>
      <c r="BT265" s="3"/>
      <c r="BU265" s="13"/>
      <c r="BV265" s="10"/>
    </row>
    <row r="266" spans="68:74" ht="14" x14ac:dyDescent="0.25">
      <c r="BP266" s="8"/>
      <c r="BQ266" s="3"/>
      <c r="BR266" s="3"/>
      <c r="BS266" s="3"/>
      <c r="BT266" s="3"/>
      <c r="BU266" s="13"/>
      <c r="BV266" s="10"/>
    </row>
    <row r="267" spans="68:74" ht="14" x14ac:dyDescent="0.25">
      <c r="BP267" s="8"/>
      <c r="BQ267" s="3"/>
      <c r="BR267" s="3"/>
      <c r="BS267" s="3"/>
      <c r="BT267" s="3"/>
      <c r="BU267" s="13"/>
      <c r="BV267" s="10"/>
    </row>
    <row r="268" spans="68:74" ht="14" x14ac:dyDescent="0.25">
      <c r="BP268" s="8"/>
      <c r="BQ268" s="3"/>
      <c r="BR268" s="3"/>
      <c r="BS268" s="3"/>
      <c r="BT268" s="3"/>
      <c r="BU268" s="13"/>
      <c r="BV268" s="10"/>
    </row>
    <row r="269" spans="68:74" ht="14" x14ac:dyDescent="0.25">
      <c r="BP269" s="8"/>
      <c r="BQ269" s="3"/>
      <c r="BR269" s="3"/>
      <c r="BS269" s="3"/>
      <c r="BT269" s="3"/>
      <c r="BU269" s="13"/>
      <c r="BV269" s="10"/>
    </row>
    <row r="270" spans="68:74" ht="14" x14ac:dyDescent="0.25">
      <c r="BP270" s="8"/>
      <c r="BQ270" s="3"/>
      <c r="BR270" s="3"/>
      <c r="BS270" s="3"/>
      <c r="BT270" s="3"/>
      <c r="BU270" s="13"/>
      <c r="BV270" s="10"/>
    </row>
    <row r="271" spans="68:74" ht="14" x14ac:dyDescent="0.25">
      <c r="BP271" s="8"/>
      <c r="BQ271" s="3"/>
      <c r="BR271" s="3"/>
      <c r="BS271" s="3"/>
      <c r="BT271" s="3"/>
      <c r="BU271" s="13"/>
      <c r="BV271" s="10"/>
    </row>
    <row r="272" spans="68:74" ht="14" x14ac:dyDescent="0.25">
      <c r="BP272" s="8"/>
      <c r="BQ272" s="3"/>
      <c r="BR272" s="3"/>
      <c r="BS272" s="3"/>
      <c r="BT272" s="3"/>
      <c r="BU272" s="13"/>
      <c r="BV272" s="10"/>
    </row>
    <row r="273" spans="68:74" ht="14" x14ac:dyDescent="0.25">
      <c r="BP273" s="8"/>
      <c r="BQ273" s="3"/>
      <c r="BR273" s="3"/>
      <c r="BS273" s="3"/>
      <c r="BT273" s="3"/>
      <c r="BU273" s="13"/>
      <c r="BV273" s="10"/>
    </row>
    <row r="274" spans="68:74" ht="14" x14ac:dyDescent="0.25">
      <c r="BP274" s="8"/>
      <c r="BQ274" s="3"/>
      <c r="BR274" s="3"/>
      <c r="BS274" s="3"/>
      <c r="BT274" s="3"/>
      <c r="BU274" s="13"/>
      <c r="BV274" s="10"/>
    </row>
    <row r="275" spans="68:74" ht="14" x14ac:dyDescent="0.25">
      <c r="BP275" s="8"/>
      <c r="BQ275" s="3"/>
      <c r="BR275" s="3"/>
      <c r="BS275" s="3"/>
      <c r="BT275" s="3"/>
      <c r="BU275" s="13"/>
      <c r="BV275" s="10"/>
    </row>
    <row r="276" spans="68:74" ht="14" x14ac:dyDescent="0.25">
      <c r="BP276" s="8"/>
      <c r="BQ276" s="3"/>
      <c r="BR276" s="3"/>
      <c r="BS276" s="3"/>
      <c r="BT276" s="3"/>
      <c r="BU276" s="13"/>
      <c r="BV276" s="10"/>
    </row>
    <row r="277" spans="68:74" ht="14" x14ac:dyDescent="0.25">
      <c r="BP277" s="8"/>
      <c r="BQ277" s="3"/>
      <c r="BR277" s="3"/>
      <c r="BS277" s="3"/>
      <c r="BT277" s="3"/>
      <c r="BU277" s="13"/>
      <c r="BV277" s="10"/>
    </row>
    <row r="278" spans="68:74" ht="14" x14ac:dyDescent="0.25">
      <c r="BP278" s="8"/>
      <c r="BQ278" s="3"/>
      <c r="BR278" s="3"/>
      <c r="BS278" s="3"/>
      <c r="BT278" s="3"/>
      <c r="BU278" s="13"/>
      <c r="BV278" s="10"/>
    </row>
    <row r="279" spans="68:74" ht="14" x14ac:dyDescent="0.25">
      <c r="BP279" s="8"/>
      <c r="BQ279" s="3"/>
      <c r="BR279" s="3"/>
      <c r="BS279" s="3"/>
      <c r="BT279" s="3"/>
      <c r="BU279" s="13"/>
      <c r="BV279" s="10"/>
    </row>
    <row r="280" spans="68:74" ht="14" x14ac:dyDescent="0.25">
      <c r="BP280" s="8"/>
      <c r="BQ280" s="3"/>
      <c r="BR280" s="3"/>
      <c r="BS280" s="3"/>
      <c r="BT280" s="3"/>
      <c r="BU280" s="13"/>
      <c r="BV280" s="10"/>
    </row>
    <row r="281" spans="68:74" ht="14" x14ac:dyDescent="0.25">
      <c r="BP281" s="8"/>
      <c r="BQ281" s="3"/>
      <c r="BR281" s="3"/>
      <c r="BS281" s="3"/>
      <c r="BT281" s="3"/>
      <c r="BU281" s="13"/>
      <c r="BV281" s="10"/>
    </row>
    <row r="282" spans="68:74" ht="14" x14ac:dyDescent="0.25">
      <c r="BP282" s="8"/>
      <c r="BQ282" s="3"/>
      <c r="BR282" s="3"/>
      <c r="BS282" s="3"/>
      <c r="BT282" s="3"/>
      <c r="BU282" s="13"/>
      <c r="BV282" s="10"/>
    </row>
    <row r="283" spans="68:74" ht="14" x14ac:dyDescent="0.25">
      <c r="BP283" s="8"/>
      <c r="BQ283" s="3"/>
      <c r="BR283" s="3"/>
      <c r="BS283" s="3"/>
      <c r="BT283" s="3"/>
      <c r="BU283" s="13"/>
      <c r="BV283" s="10"/>
    </row>
    <row r="284" spans="68:74" ht="14" x14ac:dyDescent="0.25">
      <c r="BP284" s="8"/>
      <c r="BQ284" s="3"/>
      <c r="BR284" s="3"/>
      <c r="BS284" s="3"/>
      <c r="BT284" s="3"/>
      <c r="BU284" s="13"/>
      <c r="BV284" s="10"/>
    </row>
    <row r="285" spans="68:74" ht="14" x14ac:dyDescent="0.25">
      <c r="BP285" s="8"/>
      <c r="BQ285" s="3"/>
      <c r="BR285" s="3"/>
      <c r="BS285" s="3"/>
      <c r="BT285" s="3"/>
      <c r="BU285" s="13"/>
      <c r="BV285" s="10"/>
    </row>
    <row r="286" spans="68:74" ht="14" x14ac:dyDescent="0.25">
      <c r="BP286" s="8"/>
      <c r="BQ286" s="3"/>
      <c r="BR286" s="3"/>
      <c r="BS286" s="3"/>
      <c r="BT286" s="3"/>
      <c r="BU286" s="13"/>
      <c r="BV286" s="10"/>
    </row>
    <row r="287" spans="68:74" ht="14" x14ac:dyDescent="0.25">
      <c r="BP287" s="8"/>
      <c r="BQ287" s="3"/>
      <c r="BR287" s="3"/>
      <c r="BS287" s="3"/>
      <c r="BT287" s="3"/>
      <c r="BU287" s="13"/>
      <c r="BV287" s="10"/>
    </row>
    <row r="288" spans="68:74" ht="14" x14ac:dyDescent="0.25">
      <c r="BP288" s="8"/>
      <c r="BQ288" s="3"/>
      <c r="BR288" s="3"/>
      <c r="BS288" s="3"/>
      <c r="BT288" s="3"/>
      <c r="BU288" s="13"/>
      <c r="BV288" s="10"/>
    </row>
    <row r="289" spans="68:74" ht="14" x14ac:dyDescent="0.25">
      <c r="BP289" s="8"/>
      <c r="BQ289" s="3"/>
      <c r="BR289" s="3"/>
      <c r="BS289" s="3"/>
      <c r="BT289" s="3"/>
      <c r="BU289" s="13"/>
      <c r="BV289" s="10"/>
    </row>
    <row r="290" spans="68:74" ht="14" x14ac:dyDescent="0.25">
      <c r="BP290" s="8"/>
      <c r="BQ290" s="3"/>
      <c r="BR290" s="3"/>
      <c r="BS290" s="3"/>
      <c r="BT290" s="3"/>
      <c r="BU290" s="13"/>
      <c r="BV290" s="10"/>
    </row>
    <row r="291" spans="68:74" ht="14" x14ac:dyDescent="0.25">
      <c r="BP291" s="8"/>
      <c r="BQ291" s="3"/>
      <c r="BR291" s="3"/>
      <c r="BS291" s="3"/>
      <c r="BT291" s="3"/>
      <c r="BU291" s="13"/>
      <c r="BV291" s="10"/>
    </row>
    <row r="292" spans="68:74" ht="14" x14ac:dyDescent="0.25">
      <c r="BP292" s="8"/>
      <c r="BQ292" s="3"/>
      <c r="BR292" s="3"/>
      <c r="BS292" s="3"/>
      <c r="BT292" s="3"/>
      <c r="BU292" s="13"/>
      <c r="BV292" s="10"/>
    </row>
    <row r="293" spans="68:74" ht="14" x14ac:dyDescent="0.25">
      <c r="BP293" s="8"/>
      <c r="BQ293" s="3"/>
      <c r="BR293" s="3"/>
      <c r="BS293" s="3"/>
      <c r="BT293" s="3"/>
      <c r="BU293" s="13"/>
      <c r="BV293" s="10"/>
    </row>
    <row r="294" spans="68:74" ht="14" x14ac:dyDescent="0.25">
      <c r="BP294" s="8"/>
      <c r="BQ294" s="3"/>
      <c r="BR294" s="3"/>
      <c r="BS294" s="3"/>
      <c r="BT294" s="3"/>
      <c r="BU294" s="13"/>
      <c r="BV294" s="10"/>
    </row>
    <row r="295" spans="68:74" ht="14" x14ac:dyDescent="0.25">
      <c r="BP295" s="8"/>
      <c r="BQ295" s="3"/>
      <c r="BR295" s="3"/>
      <c r="BS295" s="3"/>
      <c r="BT295" s="3"/>
      <c r="BU295" s="13"/>
      <c r="BV295" s="10"/>
    </row>
    <row r="296" spans="68:74" ht="14" x14ac:dyDescent="0.25">
      <c r="BP296" s="8"/>
      <c r="BQ296" s="3"/>
      <c r="BR296" s="3"/>
      <c r="BS296" s="3"/>
      <c r="BT296" s="3"/>
      <c r="BU296" s="13"/>
      <c r="BV296" s="10"/>
    </row>
    <row r="297" spans="68:74" ht="14" x14ac:dyDescent="0.25">
      <c r="BP297" s="8"/>
      <c r="BQ297" s="3"/>
      <c r="BR297" s="3"/>
      <c r="BS297" s="3"/>
      <c r="BT297" s="3"/>
      <c r="BU297" s="13"/>
      <c r="BV297" s="10"/>
    </row>
    <row r="298" spans="68:74" ht="14" x14ac:dyDescent="0.25">
      <c r="BP298" s="8"/>
      <c r="BQ298" s="3"/>
      <c r="BR298" s="3"/>
      <c r="BS298" s="3"/>
      <c r="BT298" s="3"/>
      <c r="BU298" s="13"/>
      <c r="BV298" s="10"/>
    </row>
    <row r="299" spans="68:74" ht="14" x14ac:dyDescent="0.25">
      <c r="BP299" s="8"/>
      <c r="BQ299" s="3"/>
      <c r="BR299" s="3"/>
      <c r="BS299" s="3"/>
      <c r="BT299" s="3"/>
      <c r="BU299" s="13"/>
      <c r="BV299" s="10"/>
    </row>
    <row r="300" spans="68:74" ht="14" x14ac:dyDescent="0.3">
      <c r="BP300" s="8"/>
      <c r="BQ300" s="4"/>
      <c r="BR300" s="3"/>
      <c r="BS300" s="3"/>
      <c r="BT300" s="3"/>
      <c r="BU300" s="13"/>
      <c r="BV300" s="10"/>
    </row>
    <row r="301" spans="68:74" ht="14" x14ac:dyDescent="0.3">
      <c r="BP301" s="8"/>
      <c r="BQ301" s="4"/>
      <c r="BR301" s="3"/>
      <c r="BS301" s="3"/>
      <c r="BT301" s="3"/>
      <c r="BU301" s="13"/>
      <c r="BV301" s="10"/>
    </row>
    <row r="302" spans="68:74" ht="14" x14ac:dyDescent="0.3">
      <c r="BP302" s="8"/>
      <c r="BQ302" s="4"/>
      <c r="BR302" s="3"/>
      <c r="BS302" s="3"/>
      <c r="BT302" s="3"/>
      <c r="BU302" s="13"/>
      <c r="BV302" s="10"/>
    </row>
    <row r="303" spans="68:74" ht="14" x14ac:dyDescent="0.3">
      <c r="BP303" s="8"/>
      <c r="BQ303" s="4"/>
      <c r="BR303" s="3"/>
      <c r="BS303" s="3"/>
      <c r="BT303" s="3"/>
      <c r="BU303" s="13"/>
      <c r="BV303" s="10"/>
    </row>
    <row r="304" spans="68:74" ht="14" x14ac:dyDescent="0.3">
      <c r="BP304" s="8"/>
      <c r="BQ304" s="4"/>
      <c r="BR304" s="3"/>
      <c r="BS304" s="3"/>
      <c r="BT304" s="3"/>
      <c r="BU304" s="13"/>
      <c r="BV304" s="10"/>
    </row>
    <row r="305" spans="68:74" ht="14" x14ac:dyDescent="0.3">
      <c r="BP305" s="8"/>
      <c r="BQ305" s="4"/>
      <c r="BR305" s="3"/>
      <c r="BS305" s="3"/>
      <c r="BT305" s="3"/>
      <c r="BU305" s="13"/>
      <c r="BV305" s="10"/>
    </row>
    <row r="306" spans="68:74" ht="14" x14ac:dyDescent="0.3">
      <c r="BP306" s="8"/>
      <c r="BQ306" s="4"/>
      <c r="BR306" s="3"/>
      <c r="BS306" s="3"/>
      <c r="BT306" s="3"/>
      <c r="BU306" s="13"/>
      <c r="BV306" s="10"/>
    </row>
    <row r="307" spans="68:74" ht="14" x14ac:dyDescent="0.3">
      <c r="BP307" s="8"/>
      <c r="BQ307" s="4"/>
      <c r="BR307" s="3"/>
      <c r="BS307" s="3"/>
      <c r="BT307" s="3"/>
      <c r="BU307" s="13"/>
      <c r="BV307" s="10"/>
    </row>
    <row r="308" spans="68:74" ht="14" x14ac:dyDescent="0.3">
      <c r="BP308" s="8"/>
      <c r="BQ308" s="4"/>
      <c r="BR308" s="3"/>
      <c r="BS308" s="3"/>
      <c r="BT308" s="3"/>
      <c r="BU308" s="13"/>
      <c r="BV308" s="10"/>
    </row>
    <row r="309" spans="68:74" ht="14" x14ac:dyDescent="0.3">
      <c r="BP309" s="8"/>
      <c r="BQ309" s="4"/>
      <c r="BR309" s="3"/>
      <c r="BS309" s="3"/>
      <c r="BT309" s="3"/>
      <c r="BU309" s="13"/>
      <c r="BV309" s="10"/>
    </row>
    <row r="310" spans="68:74" ht="14" x14ac:dyDescent="0.3">
      <c r="BP310" s="8"/>
      <c r="BQ310" s="4"/>
      <c r="BR310" s="3"/>
      <c r="BS310" s="3"/>
      <c r="BT310" s="3"/>
      <c r="BU310" s="13"/>
      <c r="BV310" s="10"/>
    </row>
    <row r="311" spans="68:74" ht="14" x14ac:dyDescent="0.3">
      <c r="BP311" s="8"/>
      <c r="BQ311" s="4"/>
      <c r="BR311" s="3"/>
      <c r="BS311" s="3"/>
      <c r="BT311" s="3"/>
      <c r="BU311" s="13"/>
      <c r="BV311" s="10"/>
    </row>
    <row r="312" spans="68:74" ht="14" x14ac:dyDescent="0.3">
      <c r="BP312" s="8"/>
      <c r="BQ312" s="4"/>
      <c r="BR312" s="3"/>
      <c r="BS312" s="3"/>
      <c r="BT312" s="3"/>
      <c r="BU312" s="13"/>
      <c r="BV312" s="10"/>
    </row>
    <row r="313" spans="68:74" ht="14" x14ac:dyDescent="0.3">
      <c r="BP313" s="8"/>
      <c r="BQ313" s="4"/>
      <c r="BR313" s="3"/>
      <c r="BS313" s="3"/>
      <c r="BT313" s="3"/>
      <c r="BU313" s="13"/>
      <c r="BV313" s="10"/>
    </row>
    <row r="314" spans="68:74" ht="14" x14ac:dyDescent="0.3">
      <c r="BP314" s="8"/>
      <c r="BQ314" s="4"/>
      <c r="BR314" s="3"/>
      <c r="BS314" s="3"/>
      <c r="BT314" s="3"/>
      <c r="BU314" s="13"/>
      <c r="BV314" s="10"/>
    </row>
    <row r="315" spans="68:74" ht="14" x14ac:dyDescent="0.3">
      <c r="BP315" s="8"/>
      <c r="BQ315" s="4"/>
      <c r="BR315" s="3"/>
      <c r="BS315" s="3"/>
      <c r="BT315" s="3"/>
      <c r="BU315" s="13"/>
      <c r="BV315" s="10"/>
    </row>
    <row r="316" spans="68:74" ht="14" x14ac:dyDescent="0.3">
      <c r="BP316" s="8"/>
      <c r="BQ316" s="4"/>
      <c r="BR316" s="3"/>
      <c r="BS316" s="3"/>
      <c r="BT316" s="3"/>
      <c r="BU316" s="13"/>
      <c r="BV316" s="10"/>
    </row>
    <row r="317" spans="68:74" ht="14" x14ac:dyDescent="0.3">
      <c r="BP317" s="8"/>
      <c r="BQ317" s="4"/>
      <c r="BR317" s="3"/>
      <c r="BS317" s="3"/>
      <c r="BT317" s="3"/>
      <c r="BU317" s="13"/>
      <c r="BV317" s="10"/>
    </row>
    <row r="318" spans="68:74" ht="14" x14ac:dyDescent="0.3">
      <c r="BP318" s="8"/>
      <c r="BQ318" s="4"/>
      <c r="BR318" s="3"/>
      <c r="BS318" s="3"/>
      <c r="BT318" s="3"/>
      <c r="BU318" s="13"/>
      <c r="BV318" s="10"/>
    </row>
    <row r="319" spans="68:74" ht="14" x14ac:dyDescent="0.3">
      <c r="BP319" s="8"/>
      <c r="BQ319" s="4"/>
      <c r="BR319" s="3"/>
      <c r="BS319" s="3"/>
      <c r="BT319" s="3"/>
      <c r="BU319" s="13"/>
      <c r="BV319" s="10"/>
    </row>
    <row r="320" spans="68:74" ht="14" x14ac:dyDescent="0.3">
      <c r="BP320" s="8"/>
      <c r="BQ320" s="4"/>
      <c r="BR320" s="3"/>
      <c r="BS320" s="3"/>
      <c r="BT320" s="3"/>
      <c r="BU320" s="13"/>
      <c r="BV320" s="10"/>
    </row>
    <row r="321" spans="68:74" ht="14" x14ac:dyDescent="0.3">
      <c r="BP321" s="8"/>
      <c r="BQ321" s="4"/>
      <c r="BR321" s="3"/>
      <c r="BS321" s="3"/>
      <c r="BT321" s="3"/>
      <c r="BU321" s="13"/>
      <c r="BV321" s="10"/>
    </row>
    <row r="322" spans="68:74" ht="14" x14ac:dyDescent="0.3">
      <c r="BP322" s="8"/>
      <c r="BQ322" s="4"/>
      <c r="BR322" s="3"/>
      <c r="BS322" s="3"/>
      <c r="BT322" s="3"/>
      <c r="BU322" s="13"/>
      <c r="BV322" s="10"/>
    </row>
    <row r="323" spans="68:74" ht="14" x14ac:dyDescent="0.3">
      <c r="BP323" s="8"/>
      <c r="BQ323" s="4"/>
      <c r="BR323" s="3"/>
      <c r="BS323" s="3"/>
      <c r="BT323" s="3"/>
      <c r="BU323" s="13"/>
      <c r="BV323" s="10"/>
    </row>
    <row r="324" spans="68:74" ht="14" x14ac:dyDescent="0.3">
      <c r="BP324" s="8"/>
      <c r="BQ324" s="4"/>
      <c r="BR324" s="3"/>
      <c r="BS324" s="3"/>
      <c r="BT324" s="3"/>
      <c r="BU324" s="13"/>
      <c r="BV324" s="10"/>
    </row>
    <row r="325" spans="68:74" ht="14" x14ac:dyDescent="0.3">
      <c r="BP325" s="8"/>
      <c r="BQ325" s="4"/>
      <c r="BR325" s="3"/>
      <c r="BS325" s="3"/>
      <c r="BT325" s="3"/>
      <c r="BU325" s="13"/>
      <c r="BV325" s="10"/>
    </row>
    <row r="326" spans="68:74" ht="14" x14ac:dyDescent="0.3">
      <c r="BP326" s="8"/>
      <c r="BQ326" s="4"/>
      <c r="BR326" s="3"/>
      <c r="BS326" s="3"/>
      <c r="BT326" s="3"/>
      <c r="BU326" s="13"/>
      <c r="BV326" s="10"/>
    </row>
    <row r="327" spans="68:74" ht="14" x14ac:dyDescent="0.3">
      <c r="BP327" s="8"/>
      <c r="BQ327" s="4"/>
      <c r="BR327" s="3"/>
      <c r="BS327" s="3"/>
      <c r="BT327" s="3"/>
      <c r="BU327" s="13"/>
      <c r="BV327" s="10"/>
    </row>
    <row r="328" spans="68:74" ht="14" x14ac:dyDescent="0.3">
      <c r="BP328" s="8"/>
      <c r="BQ328" s="4"/>
      <c r="BR328" s="3"/>
      <c r="BS328" s="3"/>
      <c r="BT328" s="3"/>
      <c r="BU328" s="13"/>
      <c r="BV328" s="10"/>
    </row>
    <row r="329" spans="68:74" ht="14" x14ac:dyDescent="0.3">
      <c r="BP329" s="8"/>
      <c r="BQ329" s="4"/>
      <c r="BR329" s="3"/>
      <c r="BS329" s="3"/>
      <c r="BT329" s="3"/>
      <c r="BU329" s="13"/>
      <c r="BV329" s="10"/>
    </row>
    <row r="330" spans="68:74" ht="14" x14ac:dyDescent="0.3">
      <c r="BP330" s="8"/>
      <c r="BQ330" s="4"/>
      <c r="BR330" s="3"/>
      <c r="BS330" s="3"/>
      <c r="BT330" s="3"/>
      <c r="BU330" s="13"/>
      <c r="BV330" s="10"/>
    </row>
    <row r="331" spans="68:74" ht="14" x14ac:dyDescent="0.3">
      <c r="BP331" s="8"/>
      <c r="BQ331" s="4"/>
      <c r="BR331" s="3"/>
      <c r="BS331" s="3"/>
      <c r="BT331" s="3"/>
      <c r="BU331" s="13"/>
      <c r="BV331" s="10"/>
    </row>
    <row r="332" spans="68:74" ht="14" x14ac:dyDescent="0.3">
      <c r="BP332" s="8"/>
      <c r="BQ332" s="4"/>
      <c r="BR332" s="3"/>
      <c r="BS332" s="3"/>
      <c r="BT332" s="3"/>
      <c r="BU332" s="13"/>
      <c r="BV332" s="10"/>
    </row>
    <row r="333" spans="68:74" ht="14" x14ac:dyDescent="0.3">
      <c r="BP333" s="8"/>
      <c r="BQ333" s="4"/>
      <c r="BR333" s="3"/>
      <c r="BS333" s="3"/>
      <c r="BT333" s="3"/>
      <c r="BU333" s="13"/>
      <c r="BV333" s="10"/>
    </row>
    <row r="334" spans="68:74" ht="14" x14ac:dyDescent="0.3">
      <c r="BP334" s="8"/>
      <c r="BQ334" s="4"/>
      <c r="BR334" s="3"/>
      <c r="BS334" s="3"/>
      <c r="BT334" s="3"/>
      <c r="BU334" s="13"/>
      <c r="BV334" s="10"/>
    </row>
    <row r="335" spans="68:74" ht="14" x14ac:dyDescent="0.3">
      <c r="BP335" s="8"/>
      <c r="BQ335" s="4"/>
      <c r="BR335" s="3"/>
      <c r="BS335" s="3"/>
      <c r="BT335" s="3"/>
      <c r="BU335" s="13"/>
      <c r="BV335" s="10"/>
    </row>
    <row r="336" spans="68:74" ht="14" x14ac:dyDescent="0.3">
      <c r="BP336" s="8"/>
      <c r="BQ336" s="4"/>
      <c r="BR336" s="3"/>
      <c r="BS336" s="3"/>
      <c r="BT336" s="3"/>
      <c r="BU336" s="13"/>
      <c r="BV336" s="10"/>
    </row>
    <row r="337" spans="68:74" ht="14" x14ac:dyDescent="0.3">
      <c r="BP337" s="8"/>
      <c r="BQ337" s="4"/>
      <c r="BR337" s="3"/>
      <c r="BS337" s="3"/>
      <c r="BT337" s="3"/>
      <c r="BU337" s="13"/>
      <c r="BV337" s="10"/>
    </row>
    <row r="338" spans="68:74" ht="14" x14ac:dyDescent="0.3">
      <c r="BP338" s="8"/>
      <c r="BQ338" s="4"/>
      <c r="BR338" s="3"/>
      <c r="BS338" s="3"/>
      <c r="BT338" s="3"/>
      <c r="BU338" s="13"/>
      <c r="BV338" s="10"/>
    </row>
    <row r="339" spans="68:74" ht="14" x14ac:dyDescent="0.3">
      <c r="BP339" s="8"/>
      <c r="BQ339" s="4"/>
      <c r="BR339" s="3"/>
      <c r="BS339" s="3"/>
      <c r="BT339" s="3"/>
      <c r="BU339" s="13"/>
      <c r="BV339" s="10"/>
    </row>
    <row r="340" spans="68:74" ht="14" x14ac:dyDescent="0.3">
      <c r="BP340" s="8"/>
      <c r="BQ340" s="4"/>
      <c r="BR340" s="3"/>
      <c r="BS340" s="3"/>
      <c r="BT340" s="3"/>
      <c r="BU340" s="13"/>
      <c r="BV340" s="10"/>
    </row>
    <row r="341" spans="68:74" ht="14" x14ac:dyDescent="0.3">
      <c r="BP341" s="8"/>
      <c r="BQ341" s="4"/>
      <c r="BR341" s="3"/>
      <c r="BS341" s="3"/>
      <c r="BT341" s="3"/>
      <c r="BU341" s="13"/>
      <c r="BV341" s="10"/>
    </row>
    <row r="342" spans="68:74" ht="14" x14ac:dyDescent="0.3">
      <c r="BP342" s="8"/>
      <c r="BQ342" s="4"/>
      <c r="BR342" s="3"/>
      <c r="BS342" s="3"/>
      <c r="BT342" s="3"/>
      <c r="BU342" s="13"/>
      <c r="BV342" s="10"/>
    </row>
    <row r="343" spans="68:74" ht="14" x14ac:dyDescent="0.3">
      <c r="BP343" s="8"/>
      <c r="BQ343" s="4"/>
      <c r="BR343" s="3"/>
      <c r="BS343" s="3"/>
      <c r="BT343" s="3"/>
      <c r="BU343" s="13"/>
      <c r="BV343" s="10"/>
    </row>
    <row r="344" spans="68:74" ht="14" x14ac:dyDescent="0.3">
      <c r="BP344" s="8"/>
      <c r="BQ344" s="4"/>
      <c r="BR344" s="3"/>
      <c r="BS344" s="3"/>
      <c r="BT344" s="3"/>
      <c r="BU344" s="13"/>
      <c r="BV344" s="10"/>
    </row>
    <row r="345" spans="68:74" ht="14" x14ac:dyDescent="0.3">
      <c r="BP345" s="8"/>
      <c r="BQ345" s="4"/>
      <c r="BR345" s="3"/>
      <c r="BS345" s="3"/>
      <c r="BT345" s="3"/>
      <c r="BU345" s="13"/>
      <c r="BV345" s="10"/>
    </row>
    <row r="346" spans="68:74" ht="14" x14ac:dyDescent="0.3">
      <c r="BP346" s="8"/>
      <c r="BQ346" s="4"/>
      <c r="BR346" s="3"/>
      <c r="BS346" s="3"/>
      <c r="BT346" s="3"/>
      <c r="BU346" s="13"/>
      <c r="BV346" s="10"/>
    </row>
    <row r="347" spans="68:74" ht="14" x14ac:dyDescent="0.3">
      <c r="BP347" s="8"/>
      <c r="BQ347" s="4"/>
      <c r="BR347" s="3"/>
      <c r="BS347" s="3"/>
      <c r="BT347" s="3"/>
      <c r="BU347" s="13"/>
      <c r="BV347" s="10"/>
    </row>
    <row r="348" spans="68:74" ht="14" x14ac:dyDescent="0.3">
      <c r="BP348" s="8"/>
      <c r="BQ348" s="4"/>
      <c r="BR348" s="3"/>
      <c r="BS348" s="3"/>
      <c r="BT348" s="3"/>
      <c r="BU348" s="13"/>
      <c r="BV348" s="10"/>
    </row>
    <row r="349" spans="68:74" ht="14" x14ac:dyDescent="0.3">
      <c r="BP349" s="8"/>
      <c r="BQ349" s="4"/>
      <c r="BR349" s="3"/>
      <c r="BS349" s="3"/>
      <c r="BT349" s="3"/>
      <c r="BU349" s="13"/>
      <c r="BV349" s="10"/>
    </row>
    <row r="350" spans="68:74" ht="14" x14ac:dyDescent="0.3">
      <c r="BP350" s="8"/>
      <c r="BQ350" s="4"/>
      <c r="BR350" s="3"/>
      <c r="BS350" s="3"/>
      <c r="BT350" s="3"/>
      <c r="BU350" s="13"/>
      <c r="BV350" s="10"/>
    </row>
    <row r="351" spans="68:74" ht="14" x14ac:dyDescent="0.3">
      <c r="BP351" s="8"/>
      <c r="BQ351" s="4"/>
      <c r="BR351" s="3"/>
      <c r="BS351" s="3"/>
      <c r="BT351" s="3"/>
      <c r="BU351" s="13"/>
      <c r="BV351" s="10"/>
    </row>
    <row r="352" spans="68:74" ht="14" x14ac:dyDescent="0.3">
      <c r="BP352" s="8"/>
      <c r="BQ352" s="4"/>
      <c r="BR352" s="3"/>
      <c r="BS352" s="3"/>
      <c r="BT352" s="3"/>
      <c r="BU352" s="13"/>
      <c r="BV352" s="10"/>
    </row>
    <row r="353" spans="68:74" ht="14" x14ac:dyDescent="0.3">
      <c r="BP353" s="8"/>
      <c r="BQ353" s="4"/>
      <c r="BR353" s="3"/>
      <c r="BS353" s="3"/>
      <c r="BT353" s="3"/>
      <c r="BU353" s="13"/>
      <c r="BV353" s="10"/>
    </row>
    <row r="354" spans="68:74" ht="14" x14ac:dyDescent="0.3">
      <c r="BP354" s="8"/>
      <c r="BQ354" s="4"/>
      <c r="BR354" s="3"/>
      <c r="BS354" s="3"/>
      <c r="BT354" s="3"/>
      <c r="BU354" s="13"/>
      <c r="BV354" s="10"/>
    </row>
    <row r="355" spans="68:74" ht="14" x14ac:dyDescent="0.3">
      <c r="BP355" s="8"/>
      <c r="BQ355" s="4"/>
      <c r="BR355" s="3"/>
      <c r="BS355" s="3"/>
      <c r="BT355" s="3"/>
      <c r="BU355" s="13"/>
      <c r="BV355" s="10"/>
    </row>
    <row r="356" spans="68:74" ht="14" x14ac:dyDescent="0.3">
      <c r="BP356" s="8"/>
      <c r="BQ356" s="4"/>
      <c r="BR356" s="3"/>
      <c r="BS356" s="3"/>
      <c r="BT356" s="3"/>
      <c r="BU356" s="13"/>
      <c r="BV356" s="10"/>
    </row>
    <row r="357" spans="68:74" ht="14" x14ac:dyDescent="0.3">
      <c r="BP357" s="8"/>
      <c r="BQ357" s="4"/>
      <c r="BR357" s="3"/>
      <c r="BS357" s="3"/>
      <c r="BT357" s="3"/>
      <c r="BU357" s="13"/>
      <c r="BV357" s="10"/>
    </row>
    <row r="358" spans="68:74" ht="14" x14ac:dyDescent="0.3">
      <c r="BP358" s="8"/>
      <c r="BQ358" s="4"/>
      <c r="BR358" s="3"/>
      <c r="BS358" s="3"/>
      <c r="BT358" s="3"/>
      <c r="BU358" s="13"/>
      <c r="BV358" s="10"/>
    </row>
    <row r="359" spans="68:74" ht="14" x14ac:dyDescent="0.3">
      <c r="BP359" s="8"/>
      <c r="BQ359" s="4"/>
      <c r="BR359" s="3"/>
      <c r="BS359" s="3"/>
      <c r="BT359" s="3"/>
      <c r="BU359" s="13"/>
      <c r="BV359" s="10"/>
    </row>
    <row r="360" spans="68:74" ht="14" x14ac:dyDescent="0.3">
      <c r="BP360" s="8"/>
      <c r="BQ360" s="4"/>
      <c r="BR360" s="3"/>
      <c r="BS360" s="3"/>
      <c r="BT360" s="3"/>
      <c r="BU360" s="13"/>
      <c r="BV360" s="10"/>
    </row>
    <row r="361" spans="68:74" ht="14" x14ac:dyDescent="0.3">
      <c r="BP361" s="8"/>
      <c r="BQ361" s="4"/>
      <c r="BR361" s="3"/>
      <c r="BS361" s="3"/>
      <c r="BT361" s="3"/>
      <c r="BU361" s="13"/>
      <c r="BV361" s="10"/>
    </row>
    <row r="362" spans="68:74" ht="14" x14ac:dyDescent="0.3">
      <c r="BP362" s="8"/>
      <c r="BQ362" s="4"/>
      <c r="BR362" s="3"/>
      <c r="BS362" s="3"/>
      <c r="BT362" s="3"/>
      <c r="BU362" s="13"/>
      <c r="BV362" s="10"/>
    </row>
    <row r="363" spans="68:74" ht="14" x14ac:dyDescent="0.3">
      <c r="BP363" s="8"/>
      <c r="BQ363" s="4"/>
      <c r="BR363" s="3"/>
      <c r="BS363" s="3"/>
      <c r="BT363" s="3"/>
      <c r="BU363" s="13"/>
      <c r="BV363" s="10"/>
    </row>
    <row r="364" spans="68:74" ht="14" x14ac:dyDescent="0.3">
      <c r="BP364" s="8"/>
      <c r="BQ364" s="4"/>
      <c r="BR364" s="3"/>
      <c r="BS364" s="3"/>
      <c r="BT364" s="3"/>
      <c r="BU364" s="13"/>
      <c r="BV364" s="10"/>
    </row>
    <row r="365" spans="68:74" ht="14" x14ac:dyDescent="0.3">
      <c r="BP365" s="8"/>
      <c r="BQ365" s="4"/>
      <c r="BR365" s="3"/>
      <c r="BS365" s="3"/>
      <c r="BT365" s="3"/>
      <c r="BU365" s="13"/>
      <c r="BV365" s="10"/>
    </row>
    <row r="366" spans="68:74" ht="14" x14ac:dyDescent="0.3">
      <c r="BP366" s="8"/>
      <c r="BQ366" s="4"/>
      <c r="BR366" s="3"/>
      <c r="BS366" s="3"/>
      <c r="BT366" s="3"/>
      <c r="BU366" s="13"/>
      <c r="BV366" s="10"/>
    </row>
    <row r="367" spans="68:74" ht="14" x14ac:dyDescent="0.3">
      <c r="BP367" s="8"/>
      <c r="BQ367" s="4"/>
      <c r="BR367" s="3"/>
      <c r="BS367" s="3"/>
      <c r="BT367" s="3"/>
      <c r="BU367" s="13"/>
      <c r="BV367" s="10"/>
    </row>
    <row r="368" spans="68:74" ht="14" x14ac:dyDescent="0.3">
      <c r="BP368" s="8"/>
      <c r="BQ368" s="4"/>
      <c r="BR368" s="3"/>
      <c r="BS368" s="3"/>
      <c r="BT368" s="3"/>
      <c r="BU368" s="13"/>
      <c r="BV368" s="10"/>
    </row>
    <row r="369" spans="68:74" ht="14" x14ac:dyDescent="0.3">
      <c r="BP369" s="8"/>
      <c r="BQ369" s="4"/>
      <c r="BR369" s="3"/>
      <c r="BS369" s="3"/>
      <c r="BT369" s="3"/>
      <c r="BU369" s="13"/>
      <c r="BV369" s="10"/>
    </row>
    <row r="370" spans="68:74" ht="14" x14ac:dyDescent="0.3">
      <c r="BP370" s="8"/>
      <c r="BQ370" s="4"/>
      <c r="BR370" s="3"/>
      <c r="BS370" s="3"/>
      <c r="BT370" s="3"/>
      <c r="BU370" s="13"/>
      <c r="BV370" s="10"/>
    </row>
    <row r="371" spans="68:74" ht="14" x14ac:dyDescent="0.3">
      <c r="BP371" s="8"/>
      <c r="BQ371" s="4"/>
      <c r="BR371" s="3"/>
      <c r="BS371" s="3"/>
      <c r="BT371" s="3"/>
      <c r="BU371" s="13"/>
      <c r="BV371" s="10"/>
    </row>
    <row r="372" spans="68:74" ht="14" x14ac:dyDescent="0.3">
      <c r="BP372" s="8"/>
      <c r="BQ372" s="4"/>
      <c r="BR372" s="3"/>
      <c r="BS372" s="3"/>
      <c r="BT372" s="3"/>
      <c r="BU372" s="13"/>
      <c r="BV372" s="10"/>
    </row>
    <row r="373" spans="68:74" ht="14" x14ac:dyDescent="0.3">
      <c r="BP373" s="8"/>
      <c r="BQ373" s="4"/>
      <c r="BR373" s="3"/>
      <c r="BS373" s="3"/>
      <c r="BT373" s="3"/>
      <c r="BU373" s="13"/>
      <c r="BV373" s="10"/>
    </row>
    <row r="374" spans="68:74" ht="14" x14ac:dyDescent="0.3">
      <c r="BP374" s="8"/>
      <c r="BQ374" s="4"/>
      <c r="BR374" s="3"/>
      <c r="BS374" s="3"/>
      <c r="BT374" s="3"/>
      <c r="BU374" s="13"/>
      <c r="BV374" s="10"/>
    </row>
    <row r="375" spans="68:74" ht="14" x14ac:dyDescent="0.3">
      <c r="BP375" s="8"/>
      <c r="BQ375" s="4"/>
      <c r="BR375" s="3"/>
      <c r="BS375" s="3"/>
      <c r="BT375" s="3"/>
      <c r="BU375" s="13"/>
      <c r="BV375" s="10"/>
    </row>
    <row r="376" spans="68:74" ht="14" x14ac:dyDescent="0.3">
      <c r="BP376" s="8"/>
      <c r="BQ376" s="4"/>
      <c r="BR376" s="3"/>
      <c r="BS376" s="3"/>
      <c r="BT376" s="3"/>
      <c r="BU376" s="13"/>
      <c r="BV376" s="10"/>
    </row>
    <row r="377" spans="68:74" ht="14" x14ac:dyDescent="0.3">
      <c r="BP377" s="8"/>
      <c r="BQ377" s="4"/>
      <c r="BR377" s="3"/>
      <c r="BS377" s="3"/>
      <c r="BT377" s="3"/>
      <c r="BU377" s="13"/>
      <c r="BV377" s="10"/>
    </row>
    <row r="378" spans="68:74" ht="14" x14ac:dyDescent="0.3">
      <c r="BP378" s="8"/>
      <c r="BQ378" s="4"/>
      <c r="BR378" s="3"/>
      <c r="BS378" s="3"/>
      <c r="BT378" s="3"/>
      <c r="BU378" s="13"/>
      <c r="BV378" s="10"/>
    </row>
    <row r="379" spans="68:74" ht="14" x14ac:dyDescent="0.3">
      <c r="BP379" s="8"/>
      <c r="BQ379" s="4"/>
      <c r="BR379" s="3"/>
      <c r="BS379" s="3"/>
      <c r="BT379" s="3"/>
      <c r="BU379" s="13"/>
      <c r="BV379" s="10"/>
    </row>
    <row r="380" spans="68:74" ht="14" x14ac:dyDescent="0.3">
      <c r="BP380" s="8"/>
      <c r="BQ380" s="4"/>
      <c r="BR380" s="3"/>
      <c r="BS380" s="3"/>
      <c r="BT380" s="3"/>
      <c r="BU380" s="13"/>
      <c r="BV380" s="10"/>
    </row>
    <row r="381" spans="68:74" ht="14" x14ac:dyDescent="0.3">
      <c r="BP381" s="8"/>
      <c r="BQ381" s="4"/>
      <c r="BR381" s="3"/>
      <c r="BS381" s="3"/>
      <c r="BT381" s="3"/>
      <c r="BU381" s="13"/>
      <c r="BV381" s="10"/>
    </row>
    <row r="382" spans="68:74" ht="14" x14ac:dyDescent="0.3">
      <c r="BP382" s="8"/>
      <c r="BQ382" s="4"/>
      <c r="BR382" s="3"/>
      <c r="BS382" s="3"/>
      <c r="BT382" s="3"/>
      <c r="BU382" s="13"/>
      <c r="BV382" s="10"/>
    </row>
    <row r="383" spans="68:74" ht="14" x14ac:dyDescent="0.3">
      <c r="BP383" s="8"/>
      <c r="BQ383" s="4"/>
      <c r="BR383" s="3"/>
      <c r="BS383" s="3"/>
      <c r="BT383" s="3"/>
      <c r="BU383" s="13"/>
      <c r="BV383" s="10"/>
    </row>
    <row r="384" spans="68:74" ht="14" x14ac:dyDescent="0.3">
      <c r="BP384" s="8"/>
      <c r="BQ384" s="4"/>
      <c r="BR384" s="3"/>
      <c r="BS384" s="3"/>
      <c r="BT384" s="3"/>
      <c r="BU384" s="13"/>
      <c r="BV384" s="10"/>
    </row>
    <row r="385" spans="68:74" ht="14" x14ac:dyDescent="0.3">
      <c r="BP385" s="8"/>
      <c r="BQ385" s="4"/>
      <c r="BR385" s="3"/>
      <c r="BS385" s="3"/>
      <c r="BT385" s="3"/>
      <c r="BU385" s="13"/>
      <c r="BV385" s="10"/>
    </row>
    <row r="386" spans="68:74" ht="14" x14ac:dyDescent="0.3">
      <c r="BP386" s="8"/>
      <c r="BQ386" s="4"/>
      <c r="BR386" s="3"/>
      <c r="BS386" s="3"/>
      <c r="BT386" s="3"/>
      <c r="BU386" s="13"/>
      <c r="BV386" s="10"/>
    </row>
    <row r="387" spans="68:74" ht="14" x14ac:dyDescent="0.3">
      <c r="BP387" s="8"/>
      <c r="BQ387" s="4"/>
      <c r="BR387" s="3"/>
      <c r="BS387" s="3"/>
      <c r="BT387" s="3"/>
      <c r="BU387" s="13"/>
      <c r="BV387" s="10"/>
    </row>
    <row r="388" spans="68:74" ht="14" x14ac:dyDescent="0.3">
      <c r="BP388" s="8"/>
      <c r="BQ388" s="4"/>
      <c r="BR388" s="3"/>
      <c r="BS388" s="3"/>
      <c r="BT388" s="3"/>
      <c r="BU388" s="13"/>
      <c r="BV388" s="10"/>
    </row>
    <row r="389" spans="68:74" ht="14" x14ac:dyDescent="0.3">
      <c r="BP389" s="8"/>
      <c r="BQ389" s="4"/>
      <c r="BR389" s="3"/>
      <c r="BS389" s="3"/>
      <c r="BT389" s="3"/>
      <c r="BU389" s="13"/>
      <c r="BV389" s="10"/>
    </row>
    <row r="390" spans="68:74" ht="14" x14ac:dyDescent="0.3">
      <c r="BP390" s="8"/>
      <c r="BQ390" s="4"/>
      <c r="BR390" s="3"/>
      <c r="BS390" s="3"/>
      <c r="BT390" s="3"/>
      <c r="BU390" s="13"/>
      <c r="BV390" s="10"/>
    </row>
    <row r="391" spans="68:74" ht="14" x14ac:dyDescent="0.3">
      <c r="BP391" s="8"/>
      <c r="BQ391" s="4"/>
      <c r="BR391" s="3"/>
      <c r="BS391" s="3"/>
      <c r="BT391" s="3"/>
      <c r="BU391" s="13"/>
      <c r="BV391" s="10"/>
    </row>
    <row r="392" spans="68:74" ht="14" x14ac:dyDescent="0.3">
      <c r="BP392" s="8"/>
      <c r="BQ392" s="4"/>
      <c r="BR392" s="3"/>
      <c r="BS392" s="3"/>
      <c r="BT392" s="3"/>
      <c r="BU392" s="13"/>
      <c r="BV392" s="10"/>
    </row>
    <row r="393" spans="68:74" ht="14" x14ac:dyDescent="0.3">
      <c r="BP393" s="8"/>
      <c r="BQ393" s="4"/>
      <c r="BR393" s="3"/>
      <c r="BS393" s="3"/>
      <c r="BT393" s="3"/>
      <c r="BU393" s="13"/>
      <c r="BV393" s="10"/>
    </row>
    <row r="394" spans="68:74" ht="14" x14ac:dyDescent="0.3">
      <c r="BP394" s="8"/>
      <c r="BQ394" s="4"/>
      <c r="BR394" s="3"/>
      <c r="BS394" s="3"/>
      <c r="BT394" s="3"/>
      <c r="BU394" s="13"/>
      <c r="BV394" s="10"/>
    </row>
    <row r="395" spans="68:74" ht="14" x14ac:dyDescent="0.3">
      <c r="BP395" s="8"/>
      <c r="BQ395" s="4"/>
      <c r="BR395" s="3"/>
      <c r="BS395" s="3"/>
      <c r="BT395" s="3"/>
      <c r="BU395" s="13"/>
      <c r="BV395" s="10"/>
    </row>
    <row r="396" spans="68:74" ht="14" x14ac:dyDescent="0.3">
      <c r="BP396" s="8"/>
      <c r="BQ396" s="4"/>
      <c r="BR396" s="3"/>
      <c r="BS396" s="3"/>
      <c r="BT396" s="3"/>
      <c r="BU396" s="13"/>
      <c r="BV396" s="10"/>
    </row>
    <row r="397" spans="68:74" ht="14" x14ac:dyDescent="0.3">
      <c r="BP397" s="8"/>
      <c r="BQ397" s="4"/>
      <c r="BR397" s="3"/>
      <c r="BS397" s="3"/>
      <c r="BT397" s="3"/>
      <c r="BU397" s="13"/>
      <c r="BV397" s="10"/>
    </row>
    <row r="398" spans="68:74" ht="14" x14ac:dyDescent="0.3">
      <c r="BP398" s="8"/>
      <c r="BQ398" s="4"/>
      <c r="BR398" s="3"/>
      <c r="BS398" s="3"/>
      <c r="BT398" s="3"/>
      <c r="BU398" s="13"/>
      <c r="BV398" s="10"/>
    </row>
    <row r="399" spans="68:74" ht="14" x14ac:dyDescent="0.3">
      <c r="BP399" s="8"/>
      <c r="BQ399" s="4"/>
      <c r="BR399" s="3"/>
      <c r="BS399" s="3"/>
      <c r="BT399" s="3"/>
      <c r="BU399" s="13"/>
      <c r="BV399" s="10"/>
    </row>
    <row r="400" spans="68:74" ht="14" x14ac:dyDescent="0.3">
      <c r="BP400" s="8"/>
      <c r="BQ400" s="4"/>
      <c r="BR400" s="3"/>
      <c r="BS400" s="3"/>
      <c r="BT400" s="3"/>
      <c r="BU400" s="13"/>
      <c r="BV400" s="10"/>
    </row>
    <row r="401" spans="68:74" ht="14" x14ac:dyDescent="0.3">
      <c r="BP401" s="8"/>
      <c r="BQ401" s="4"/>
      <c r="BR401" s="3"/>
      <c r="BS401" s="3"/>
      <c r="BT401" s="3"/>
      <c r="BU401" s="13"/>
      <c r="BV401" s="10"/>
    </row>
    <row r="402" spans="68:74" ht="14" x14ac:dyDescent="0.3">
      <c r="BP402" s="8"/>
      <c r="BQ402" s="4"/>
      <c r="BR402" s="3"/>
      <c r="BS402" s="3"/>
      <c r="BT402" s="3"/>
      <c r="BU402" s="13"/>
      <c r="BV402" s="10"/>
    </row>
    <row r="403" spans="68:74" ht="14" x14ac:dyDescent="0.3">
      <c r="BP403" s="8"/>
      <c r="BQ403" s="4"/>
      <c r="BR403" s="3"/>
      <c r="BS403" s="3"/>
      <c r="BT403" s="3"/>
      <c r="BU403" s="13"/>
      <c r="BV403" s="10"/>
    </row>
    <row r="404" spans="68:74" ht="14" x14ac:dyDescent="0.3">
      <c r="BP404" s="8"/>
      <c r="BQ404" s="4"/>
      <c r="BR404" s="3"/>
      <c r="BS404" s="3"/>
      <c r="BT404" s="3"/>
      <c r="BU404" s="13"/>
      <c r="BV404" s="10"/>
    </row>
    <row r="405" spans="68:74" ht="14" x14ac:dyDescent="0.3">
      <c r="BP405" s="8"/>
      <c r="BQ405" s="4"/>
      <c r="BR405" s="3"/>
      <c r="BS405" s="3"/>
      <c r="BT405" s="3"/>
      <c r="BU405" s="13"/>
      <c r="BV405" s="10"/>
    </row>
    <row r="406" spans="68:74" ht="14" x14ac:dyDescent="0.3">
      <c r="BP406" s="8"/>
      <c r="BQ406" s="4"/>
      <c r="BR406" s="3"/>
      <c r="BS406" s="3"/>
      <c r="BT406" s="3"/>
      <c r="BU406" s="13"/>
      <c r="BV406" s="10"/>
    </row>
    <row r="407" spans="68:74" ht="14" x14ac:dyDescent="0.3">
      <c r="BP407" s="8"/>
      <c r="BQ407" s="4"/>
      <c r="BR407" s="3"/>
      <c r="BS407" s="3"/>
      <c r="BT407" s="3"/>
      <c r="BU407" s="13"/>
      <c r="BV407" s="10"/>
    </row>
    <row r="408" spans="68:74" ht="14" x14ac:dyDescent="0.3">
      <c r="BP408" s="8"/>
      <c r="BQ408" s="4"/>
      <c r="BR408" s="3"/>
      <c r="BS408" s="3"/>
      <c r="BT408" s="3"/>
      <c r="BU408" s="13"/>
      <c r="BV408" s="10"/>
    </row>
    <row r="409" spans="68:74" ht="14" x14ac:dyDescent="0.3">
      <c r="BP409" s="8"/>
      <c r="BQ409" s="4"/>
      <c r="BR409" s="3"/>
      <c r="BS409" s="3"/>
      <c r="BT409" s="3"/>
      <c r="BU409" s="13"/>
      <c r="BV409" s="10"/>
    </row>
    <row r="410" spans="68:74" ht="14" x14ac:dyDescent="0.3">
      <c r="BP410" s="8"/>
      <c r="BQ410" s="4"/>
      <c r="BR410" s="3"/>
      <c r="BS410" s="3"/>
      <c r="BT410" s="3"/>
      <c r="BU410" s="13"/>
      <c r="BV410" s="10"/>
    </row>
    <row r="411" spans="68:74" ht="14" x14ac:dyDescent="0.3">
      <c r="BP411" s="8"/>
      <c r="BQ411" s="4"/>
      <c r="BR411" s="3"/>
      <c r="BS411" s="3"/>
      <c r="BT411" s="3"/>
      <c r="BU411" s="13"/>
      <c r="BV411" s="10"/>
    </row>
    <row r="412" spans="68:74" ht="14" x14ac:dyDescent="0.3">
      <c r="BP412" s="8"/>
      <c r="BQ412" s="4"/>
      <c r="BR412" s="3"/>
      <c r="BS412" s="3"/>
      <c r="BT412" s="3"/>
      <c r="BU412" s="13"/>
      <c r="BV412" s="10"/>
    </row>
    <row r="413" spans="68:74" ht="14" x14ac:dyDescent="0.3">
      <c r="BP413" s="8"/>
      <c r="BQ413" s="4"/>
      <c r="BR413" s="3"/>
      <c r="BS413" s="3"/>
      <c r="BT413" s="3"/>
      <c r="BU413" s="13"/>
      <c r="BV413" s="10"/>
    </row>
    <row r="414" spans="68:74" ht="14" x14ac:dyDescent="0.3">
      <c r="BP414" s="8"/>
      <c r="BQ414" s="4"/>
      <c r="BR414" s="3"/>
      <c r="BS414" s="3"/>
      <c r="BT414" s="3"/>
      <c r="BU414" s="13"/>
      <c r="BV414" s="10"/>
    </row>
    <row r="415" spans="68:74" ht="14" x14ac:dyDescent="0.3">
      <c r="BP415" s="8"/>
      <c r="BQ415" s="4"/>
      <c r="BR415" s="3"/>
      <c r="BS415" s="3"/>
      <c r="BT415" s="3"/>
      <c r="BU415" s="13"/>
      <c r="BV415" s="10"/>
    </row>
    <row r="416" spans="68:74" ht="14" x14ac:dyDescent="0.3">
      <c r="BP416" s="8"/>
      <c r="BQ416" s="4"/>
      <c r="BR416" s="3"/>
      <c r="BS416" s="3"/>
      <c r="BT416" s="3"/>
      <c r="BU416" s="13"/>
      <c r="BV416" s="10"/>
    </row>
    <row r="417" spans="68:74" ht="14" x14ac:dyDescent="0.3">
      <c r="BP417" s="8"/>
      <c r="BQ417" s="4"/>
      <c r="BR417" s="3"/>
      <c r="BS417" s="3"/>
      <c r="BT417" s="3"/>
      <c r="BU417" s="13"/>
      <c r="BV417" s="10"/>
    </row>
    <row r="418" spans="68:74" ht="14" x14ac:dyDescent="0.3">
      <c r="BP418" s="8"/>
      <c r="BQ418" s="4"/>
      <c r="BR418" s="3"/>
      <c r="BS418" s="3"/>
      <c r="BT418" s="3"/>
      <c r="BU418" s="13"/>
      <c r="BV418" s="10"/>
    </row>
    <row r="419" spans="68:74" ht="14" x14ac:dyDescent="0.3">
      <c r="BP419" s="8"/>
      <c r="BQ419" s="4"/>
      <c r="BR419" s="3"/>
      <c r="BS419" s="3"/>
      <c r="BT419" s="3"/>
      <c r="BU419" s="13"/>
      <c r="BV419" s="10"/>
    </row>
    <row r="420" spans="68:74" ht="14" x14ac:dyDescent="0.3">
      <c r="BP420" s="8"/>
      <c r="BQ420" s="4"/>
      <c r="BR420" s="3"/>
      <c r="BS420" s="3"/>
      <c r="BT420" s="3"/>
      <c r="BU420" s="13"/>
      <c r="BV420" s="10"/>
    </row>
    <row r="421" spans="68:74" ht="14" x14ac:dyDescent="0.3">
      <c r="BP421" s="8"/>
      <c r="BQ421" s="4"/>
      <c r="BR421" s="3"/>
      <c r="BS421" s="3"/>
      <c r="BT421" s="3"/>
      <c r="BU421" s="13"/>
      <c r="BV421" s="10"/>
    </row>
    <row r="422" spans="68:74" ht="14" x14ac:dyDescent="0.3">
      <c r="BP422" s="8"/>
      <c r="BQ422" s="4"/>
      <c r="BR422" s="3"/>
      <c r="BS422" s="3"/>
      <c r="BT422" s="3"/>
      <c r="BU422" s="13"/>
      <c r="BV422" s="10"/>
    </row>
    <row r="423" spans="68:74" ht="14" x14ac:dyDescent="0.3">
      <c r="BP423" s="8"/>
      <c r="BQ423" s="4"/>
      <c r="BR423" s="3"/>
      <c r="BS423" s="3"/>
      <c r="BT423" s="3"/>
      <c r="BU423" s="13"/>
      <c r="BV423" s="10"/>
    </row>
    <row r="424" spans="68:74" ht="14" x14ac:dyDescent="0.3">
      <c r="BP424" s="8"/>
      <c r="BQ424" s="4"/>
      <c r="BR424" s="3"/>
      <c r="BS424" s="3"/>
      <c r="BT424" s="3"/>
      <c r="BU424" s="13"/>
      <c r="BV424" s="10"/>
    </row>
    <row r="425" spans="68:74" ht="14" x14ac:dyDescent="0.3">
      <c r="BP425" s="8"/>
      <c r="BQ425" s="4"/>
      <c r="BR425" s="3"/>
      <c r="BS425" s="3"/>
      <c r="BT425" s="3"/>
      <c r="BU425" s="13"/>
      <c r="BV425" s="10"/>
    </row>
    <row r="426" spans="68:74" ht="14" x14ac:dyDescent="0.3">
      <c r="BP426" s="8"/>
      <c r="BQ426" s="4"/>
      <c r="BR426" s="3"/>
      <c r="BS426" s="3"/>
      <c r="BT426" s="3"/>
      <c r="BU426" s="13"/>
      <c r="BV426" s="10"/>
    </row>
    <row r="427" spans="68:74" ht="14" x14ac:dyDescent="0.3">
      <c r="BP427" s="8"/>
      <c r="BQ427" s="4"/>
      <c r="BR427" s="3"/>
      <c r="BS427" s="3"/>
      <c r="BT427" s="3"/>
      <c r="BU427" s="13"/>
      <c r="BV427" s="10"/>
    </row>
    <row r="428" spans="68:74" ht="14" x14ac:dyDescent="0.3">
      <c r="BP428" s="8"/>
      <c r="BQ428" s="4"/>
      <c r="BR428" s="3"/>
      <c r="BS428" s="3"/>
      <c r="BT428" s="3"/>
      <c r="BU428" s="13"/>
      <c r="BV428" s="10"/>
    </row>
    <row r="429" spans="68:74" ht="14" x14ac:dyDescent="0.3">
      <c r="BP429" s="8"/>
      <c r="BQ429" s="4"/>
      <c r="BR429" s="3"/>
      <c r="BS429" s="3"/>
      <c r="BT429" s="3"/>
      <c r="BU429" s="13"/>
      <c r="BV429" s="10"/>
    </row>
    <row r="430" spans="68:74" ht="14" x14ac:dyDescent="0.3">
      <c r="BP430" s="8"/>
      <c r="BQ430" s="4"/>
      <c r="BR430" s="3"/>
      <c r="BS430" s="3"/>
      <c r="BT430" s="3"/>
      <c r="BU430" s="13"/>
      <c r="BV430" s="10"/>
    </row>
    <row r="431" spans="68:74" ht="14" x14ac:dyDescent="0.3">
      <c r="BQ431" s="4"/>
      <c r="BR431" s="3"/>
      <c r="BS431" s="3"/>
      <c r="BT431" s="3"/>
      <c r="BU431" s="13"/>
      <c r="BV431" s="10"/>
    </row>
    <row r="432" spans="68:74" ht="14" x14ac:dyDescent="0.3">
      <c r="BQ432" s="4"/>
      <c r="BR432" s="3"/>
      <c r="BS432" s="3"/>
      <c r="BT432" s="3"/>
      <c r="BU432" s="13"/>
      <c r="BV432" s="10"/>
    </row>
    <row r="433" spans="69:74" ht="14" x14ac:dyDescent="0.3">
      <c r="BQ433" s="4"/>
      <c r="BR433" s="3"/>
      <c r="BS433" s="3"/>
      <c r="BT433" s="3"/>
      <c r="BU433" s="13"/>
      <c r="BV433" s="10"/>
    </row>
    <row r="434" spans="69:74" ht="14" x14ac:dyDescent="0.3">
      <c r="BQ434" s="4"/>
      <c r="BR434" s="3"/>
      <c r="BS434" s="3"/>
      <c r="BT434" s="3"/>
      <c r="BU434" s="13"/>
      <c r="BV434" s="10"/>
    </row>
    <row r="435" spans="69:74" ht="14" x14ac:dyDescent="0.3">
      <c r="BQ435" s="4"/>
      <c r="BR435" s="3"/>
      <c r="BS435" s="3"/>
      <c r="BT435" s="3"/>
      <c r="BU435" s="13"/>
      <c r="BV435" s="10"/>
    </row>
    <row r="436" spans="69:74" ht="14" x14ac:dyDescent="0.3">
      <c r="BQ436" s="4"/>
      <c r="BR436" s="3"/>
      <c r="BS436" s="3"/>
      <c r="BT436" s="3"/>
      <c r="BU436" s="13"/>
      <c r="BV436" s="10"/>
    </row>
    <row r="437" spans="69:74" ht="14" x14ac:dyDescent="0.3">
      <c r="BQ437" s="4"/>
      <c r="BR437" s="3"/>
      <c r="BS437" s="3"/>
      <c r="BT437" s="3"/>
      <c r="BU437" s="13"/>
      <c r="BV437" s="10"/>
    </row>
    <row r="438" spans="69:74" ht="14" x14ac:dyDescent="0.3">
      <c r="BQ438" s="4"/>
      <c r="BR438" s="3"/>
      <c r="BS438" s="3"/>
      <c r="BT438" s="3"/>
      <c r="BU438" s="13"/>
      <c r="BV438" s="10"/>
    </row>
    <row r="439" spans="69:74" ht="14" x14ac:dyDescent="0.3">
      <c r="BQ439" s="4"/>
      <c r="BR439" s="3"/>
      <c r="BS439" s="3"/>
      <c r="BT439" s="3"/>
      <c r="BU439" s="13"/>
      <c r="BV439" s="10"/>
    </row>
    <row r="440" spans="69:74" ht="14" x14ac:dyDescent="0.3">
      <c r="BQ440" s="4"/>
      <c r="BR440" s="3"/>
      <c r="BS440" s="3"/>
      <c r="BT440" s="3"/>
      <c r="BU440" s="13"/>
      <c r="BV440" s="10"/>
    </row>
    <row r="441" spans="69:74" ht="14" x14ac:dyDescent="0.3">
      <c r="BQ441" s="4"/>
      <c r="BR441" s="3"/>
      <c r="BS441" s="3"/>
      <c r="BT441" s="3"/>
      <c r="BU441" s="13"/>
      <c r="BV441" s="10"/>
    </row>
    <row r="442" spans="69:74" ht="14" x14ac:dyDescent="0.3">
      <c r="BQ442" s="4"/>
      <c r="BR442" s="3"/>
      <c r="BS442" s="3"/>
      <c r="BT442" s="3"/>
      <c r="BU442" s="13"/>
      <c r="BV442" s="10"/>
    </row>
    <row r="443" spans="69:74" ht="14" x14ac:dyDescent="0.3">
      <c r="BQ443" s="4"/>
      <c r="BR443" s="3"/>
      <c r="BS443" s="3"/>
      <c r="BT443" s="3"/>
      <c r="BU443" s="13"/>
      <c r="BV443" s="10"/>
    </row>
    <row r="444" spans="69:74" ht="14" x14ac:dyDescent="0.3">
      <c r="BQ444" s="4"/>
      <c r="BR444" s="3"/>
      <c r="BS444" s="3"/>
      <c r="BT444" s="3"/>
      <c r="BU444" s="13"/>
      <c r="BV444" s="10"/>
    </row>
    <row r="445" spans="69:74" ht="14" x14ac:dyDescent="0.3">
      <c r="BQ445" s="4"/>
      <c r="BR445" s="3"/>
      <c r="BS445" s="3"/>
      <c r="BT445" s="3"/>
      <c r="BU445" s="13"/>
      <c r="BV445" s="10"/>
    </row>
    <row r="446" spans="69:74" ht="14" x14ac:dyDescent="0.3">
      <c r="BQ446" s="4"/>
      <c r="BR446" s="3"/>
      <c r="BS446" s="3"/>
      <c r="BT446" s="3"/>
      <c r="BU446" s="13"/>
      <c r="BV446" s="10"/>
    </row>
    <row r="447" spans="69:74" ht="14" x14ac:dyDescent="0.3">
      <c r="BQ447" s="4"/>
      <c r="BR447" s="3"/>
      <c r="BS447" s="3"/>
      <c r="BT447" s="3"/>
      <c r="BU447" s="13"/>
      <c r="BV447" s="10"/>
    </row>
    <row r="448" spans="69:74" ht="14" x14ac:dyDescent="0.3">
      <c r="BQ448" s="4"/>
      <c r="BR448" s="3"/>
      <c r="BS448" s="3"/>
      <c r="BT448" s="3"/>
      <c r="BU448" s="13"/>
      <c r="BV448" s="10"/>
    </row>
    <row r="449" spans="69:74" ht="14" x14ac:dyDescent="0.3">
      <c r="BQ449" s="4"/>
      <c r="BR449" s="3"/>
      <c r="BS449" s="3"/>
      <c r="BT449" s="3"/>
      <c r="BU449" s="13"/>
      <c r="BV449" s="10"/>
    </row>
    <row r="450" spans="69:74" ht="14" x14ac:dyDescent="0.3">
      <c r="BQ450" s="4"/>
      <c r="BR450" s="3"/>
      <c r="BS450" s="3"/>
      <c r="BT450" s="3"/>
      <c r="BU450" s="13"/>
      <c r="BV450" s="10"/>
    </row>
    <row r="451" spans="69:74" ht="14" x14ac:dyDescent="0.3">
      <c r="BQ451" s="4"/>
      <c r="BR451" s="3"/>
      <c r="BS451" s="3"/>
      <c r="BT451" s="3"/>
      <c r="BU451" s="13"/>
      <c r="BV451" s="10"/>
    </row>
    <row r="452" spans="69:74" ht="14" x14ac:dyDescent="0.3">
      <c r="BQ452" s="4"/>
      <c r="BR452" s="3"/>
      <c r="BS452" s="3"/>
      <c r="BT452" s="3"/>
      <c r="BU452" s="13"/>
      <c r="BV452" s="10"/>
    </row>
    <row r="453" spans="69:74" ht="14" x14ac:dyDescent="0.3">
      <c r="BQ453" s="4"/>
      <c r="BR453" s="3"/>
      <c r="BS453" s="3"/>
      <c r="BT453" s="3"/>
      <c r="BU453" s="13"/>
      <c r="BV453" s="10"/>
    </row>
    <row r="454" spans="69:74" ht="14" x14ac:dyDescent="0.3">
      <c r="BQ454" s="4"/>
      <c r="BR454" s="3"/>
      <c r="BS454" s="3"/>
      <c r="BT454" s="3"/>
      <c r="BU454" s="13"/>
      <c r="BV454" s="10"/>
    </row>
    <row r="455" spans="69:74" ht="14" x14ac:dyDescent="0.3">
      <c r="BQ455" s="4"/>
      <c r="BR455" s="3"/>
      <c r="BS455" s="3"/>
      <c r="BT455" s="3"/>
      <c r="BU455" s="13"/>
      <c r="BV455" s="10"/>
    </row>
    <row r="456" spans="69:74" ht="14" x14ac:dyDescent="0.3">
      <c r="BQ456" s="4"/>
      <c r="BR456" s="3"/>
      <c r="BS456" s="3"/>
      <c r="BT456" s="3"/>
      <c r="BU456" s="13"/>
      <c r="BV456" s="10"/>
    </row>
    <row r="457" spans="69:74" ht="14" x14ac:dyDescent="0.3">
      <c r="BQ457" s="4"/>
      <c r="BR457" s="3"/>
      <c r="BS457" s="3"/>
      <c r="BT457" s="3"/>
      <c r="BU457" s="13"/>
      <c r="BV457" s="10"/>
    </row>
    <row r="458" spans="69:74" ht="14" x14ac:dyDescent="0.3">
      <c r="BQ458" s="4"/>
      <c r="BR458" s="3"/>
      <c r="BS458" s="3"/>
      <c r="BT458" s="3"/>
      <c r="BU458" s="13"/>
      <c r="BV458" s="10"/>
    </row>
    <row r="459" spans="69:74" ht="14" x14ac:dyDescent="0.3">
      <c r="BQ459" s="4"/>
      <c r="BR459" s="3"/>
      <c r="BS459" s="3"/>
      <c r="BT459" s="3"/>
      <c r="BU459" s="13"/>
      <c r="BV459" s="10"/>
    </row>
    <row r="460" spans="69:74" ht="14" x14ac:dyDescent="0.3">
      <c r="BQ460" s="4"/>
      <c r="BR460" s="3"/>
      <c r="BS460" s="3"/>
      <c r="BT460" s="3"/>
      <c r="BU460" s="13"/>
      <c r="BV460" s="10"/>
    </row>
    <row r="461" spans="69:74" ht="14" x14ac:dyDescent="0.3">
      <c r="BQ461" s="4"/>
      <c r="BR461" s="3"/>
      <c r="BS461" s="3"/>
      <c r="BT461" s="3"/>
      <c r="BU461" s="13"/>
      <c r="BV461" s="10"/>
    </row>
    <row r="462" spans="69:74" ht="14" x14ac:dyDescent="0.3">
      <c r="BQ462" s="4"/>
      <c r="BR462" s="3"/>
      <c r="BS462" s="3"/>
      <c r="BT462" s="3"/>
      <c r="BU462" s="13"/>
      <c r="BV462" s="10"/>
    </row>
    <row r="463" spans="69:74" ht="14" x14ac:dyDescent="0.3">
      <c r="BQ463" s="4"/>
      <c r="BR463" s="3"/>
      <c r="BS463" s="3"/>
      <c r="BT463" s="3"/>
      <c r="BU463" s="13"/>
      <c r="BV463" s="10"/>
    </row>
    <row r="464" spans="69:74" ht="14" x14ac:dyDescent="0.3">
      <c r="BQ464" s="4"/>
      <c r="BR464" s="3"/>
      <c r="BS464" s="3"/>
      <c r="BT464" s="3"/>
      <c r="BU464" s="13"/>
      <c r="BV464" s="10"/>
    </row>
    <row r="465" spans="69:74" ht="14" x14ac:dyDescent="0.3">
      <c r="BQ465" s="4"/>
      <c r="BR465" s="3"/>
      <c r="BS465" s="3"/>
      <c r="BT465" s="3"/>
      <c r="BU465" s="13"/>
      <c r="BV465" s="10"/>
    </row>
    <row r="466" spans="69:74" ht="14" x14ac:dyDescent="0.3">
      <c r="BQ466" s="4"/>
      <c r="BR466" s="3"/>
      <c r="BS466" s="3"/>
      <c r="BT466" s="3"/>
      <c r="BU466" s="13"/>
      <c r="BV466" s="10"/>
    </row>
    <row r="467" spans="69:74" ht="14" x14ac:dyDescent="0.3">
      <c r="BQ467" s="4"/>
      <c r="BR467" s="3"/>
      <c r="BS467" s="3"/>
      <c r="BT467" s="3"/>
      <c r="BU467" s="13"/>
      <c r="BV467" s="10"/>
    </row>
    <row r="468" spans="69:74" ht="14" x14ac:dyDescent="0.3">
      <c r="BQ468" s="4"/>
      <c r="BR468" s="3"/>
      <c r="BS468" s="3"/>
      <c r="BT468" s="3"/>
      <c r="BU468" s="13"/>
      <c r="BV468" s="10"/>
    </row>
    <row r="469" spans="69:74" ht="14" x14ac:dyDescent="0.3">
      <c r="BQ469" s="4"/>
      <c r="BR469" s="3"/>
      <c r="BS469" s="3"/>
      <c r="BT469" s="3"/>
      <c r="BU469" s="13"/>
      <c r="BV469" s="10"/>
    </row>
    <row r="470" spans="69:74" ht="14" x14ac:dyDescent="0.3">
      <c r="BQ470" s="4"/>
      <c r="BR470" s="3"/>
      <c r="BS470" s="3"/>
      <c r="BT470" s="3"/>
      <c r="BU470" s="13"/>
      <c r="BV470" s="10"/>
    </row>
    <row r="471" spans="69:74" ht="14" x14ac:dyDescent="0.3">
      <c r="BQ471" s="4"/>
      <c r="BR471" s="3"/>
      <c r="BS471" s="3"/>
      <c r="BT471" s="3"/>
      <c r="BU471" s="13"/>
      <c r="BV471" s="10"/>
    </row>
    <row r="472" spans="69:74" ht="14" x14ac:dyDescent="0.3">
      <c r="BQ472" s="4"/>
      <c r="BR472" s="3"/>
      <c r="BS472" s="3"/>
      <c r="BT472" s="3"/>
      <c r="BU472" s="13"/>
      <c r="BV472" s="10"/>
    </row>
    <row r="473" spans="69:74" ht="14" x14ac:dyDescent="0.3">
      <c r="BQ473" s="4"/>
      <c r="BR473" s="3"/>
      <c r="BS473" s="3"/>
      <c r="BT473" s="3"/>
      <c r="BU473" s="13"/>
      <c r="BV473" s="10"/>
    </row>
    <row r="474" spans="69:74" ht="14" x14ac:dyDescent="0.3">
      <c r="BQ474" s="4"/>
      <c r="BR474" s="3"/>
      <c r="BS474" s="3"/>
      <c r="BT474" s="3"/>
      <c r="BU474" s="13"/>
      <c r="BV474" s="10"/>
    </row>
    <row r="475" spans="69:74" ht="14" x14ac:dyDescent="0.3">
      <c r="BQ475" s="4"/>
      <c r="BR475" s="3"/>
      <c r="BS475" s="3"/>
      <c r="BT475" s="3"/>
      <c r="BU475" s="13"/>
      <c r="BV475" s="10"/>
    </row>
    <row r="476" spans="69:74" ht="14" x14ac:dyDescent="0.3">
      <c r="BQ476" s="4"/>
      <c r="BR476" s="3"/>
      <c r="BS476" s="3"/>
      <c r="BT476" s="3"/>
      <c r="BU476" s="13"/>
      <c r="BV476" s="10"/>
    </row>
    <row r="477" spans="69:74" ht="14" x14ac:dyDescent="0.3">
      <c r="BQ477" s="4"/>
      <c r="BR477" s="3"/>
      <c r="BS477" s="3"/>
      <c r="BT477" s="3"/>
      <c r="BU477" s="13"/>
      <c r="BV477" s="10"/>
    </row>
    <row r="478" spans="69:74" ht="14" x14ac:dyDescent="0.3">
      <c r="BQ478" s="4"/>
      <c r="BR478" s="3"/>
      <c r="BS478" s="3"/>
      <c r="BT478" s="3"/>
      <c r="BU478" s="13"/>
      <c r="BV478" s="10"/>
    </row>
    <row r="479" spans="69:74" ht="14" x14ac:dyDescent="0.3">
      <c r="BQ479" s="4"/>
      <c r="BR479" s="3"/>
      <c r="BS479" s="3"/>
      <c r="BT479" s="3"/>
      <c r="BU479" s="13"/>
      <c r="BV479" s="10"/>
    </row>
    <row r="480" spans="69:74" ht="14" x14ac:dyDescent="0.3">
      <c r="BQ480" s="4"/>
      <c r="BR480" s="3"/>
      <c r="BS480" s="3"/>
      <c r="BT480" s="3"/>
      <c r="BU480" s="13"/>
      <c r="BV480" s="10"/>
    </row>
    <row r="481" spans="69:74" ht="14" x14ac:dyDescent="0.3">
      <c r="BQ481" s="4"/>
      <c r="BR481" s="3"/>
      <c r="BS481" s="3"/>
      <c r="BT481" s="3"/>
      <c r="BU481" s="13"/>
      <c r="BV481" s="10"/>
    </row>
    <row r="482" spans="69:74" ht="14" x14ac:dyDescent="0.3">
      <c r="BQ482" s="4"/>
      <c r="BR482" s="3"/>
      <c r="BS482" s="3"/>
      <c r="BT482" s="3"/>
      <c r="BU482" s="13"/>
      <c r="BV482" s="10"/>
    </row>
    <row r="483" spans="69:74" ht="14" x14ac:dyDescent="0.3">
      <c r="BQ483" s="4"/>
      <c r="BR483" s="3"/>
      <c r="BS483" s="3"/>
      <c r="BT483" s="3"/>
      <c r="BU483" s="13"/>
      <c r="BV483" s="10"/>
    </row>
    <row r="484" spans="69:74" ht="14" x14ac:dyDescent="0.3">
      <c r="BQ484" s="4"/>
      <c r="BR484" s="3"/>
      <c r="BS484" s="3"/>
      <c r="BT484" s="3"/>
      <c r="BU484" s="13"/>
      <c r="BV484" s="10"/>
    </row>
    <row r="485" spans="69:74" ht="14" x14ac:dyDescent="0.3">
      <c r="BQ485" s="4"/>
      <c r="BR485" s="3"/>
      <c r="BS485" s="3"/>
      <c r="BT485" s="3"/>
      <c r="BU485" s="13"/>
      <c r="BV485" s="10"/>
    </row>
    <row r="486" spans="69:74" ht="14" x14ac:dyDescent="0.3">
      <c r="BQ486" s="4"/>
      <c r="BR486" s="3"/>
      <c r="BS486" s="3"/>
      <c r="BT486" s="3"/>
      <c r="BU486" s="13"/>
      <c r="BV486" s="10"/>
    </row>
    <row r="487" spans="69:74" ht="14" x14ac:dyDescent="0.3">
      <c r="BQ487" s="4"/>
      <c r="BR487" s="3"/>
      <c r="BS487" s="3"/>
      <c r="BT487" s="3"/>
      <c r="BU487" s="13"/>
      <c r="BV487" s="10"/>
    </row>
    <row r="488" spans="69:74" ht="14" x14ac:dyDescent="0.3">
      <c r="BQ488" s="4"/>
      <c r="BR488" s="3"/>
      <c r="BS488" s="3"/>
      <c r="BT488" s="3"/>
      <c r="BU488" s="13"/>
      <c r="BV488" s="10"/>
    </row>
    <row r="489" spans="69:74" ht="14" x14ac:dyDescent="0.3">
      <c r="BQ489" s="4"/>
      <c r="BR489" s="3"/>
      <c r="BS489" s="3"/>
      <c r="BT489" s="3"/>
      <c r="BU489" s="13"/>
      <c r="BV489" s="10"/>
    </row>
    <row r="490" spans="69:74" ht="14" x14ac:dyDescent="0.3">
      <c r="BQ490" s="4"/>
      <c r="BR490" s="3"/>
      <c r="BS490" s="3"/>
      <c r="BT490" s="3"/>
      <c r="BU490" s="13"/>
      <c r="BV490" s="10"/>
    </row>
    <row r="491" spans="69:74" ht="14" x14ac:dyDescent="0.3">
      <c r="BQ491" s="4"/>
      <c r="BR491" s="3"/>
      <c r="BS491" s="3"/>
      <c r="BT491" s="3"/>
      <c r="BU491" s="13"/>
      <c r="BV491" s="10"/>
    </row>
    <row r="492" spans="69:74" ht="14" x14ac:dyDescent="0.3">
      <c r="BQ492" s="4"/>
      <c r="BR492" s="3"/>
      <c r="BS492" s="3"/>
      <c r="BT492" s="3"/>
      <c r="BU492" s="13"/>
      <c r="BV492" s="10"/>
    </row>
    <row r="493" spans="69:74" ht="14" x14ac:dyDescent="0.3">
      <c r="BQ493" s="4"/>
      <c r="BR493" s="3"/>
      <c r="BS493" s="3"/>
      <c r="BT493" s="3"/>
      <c r="BU493" s="13"/>
      <c r="BV493" s="10"/>
    </row>
    <row r="494" spans="69:74" ht="14" x14ac:dyDescent="0.3">
      <c r="BQ494" s="4"/>
      <c r="BR494" s="3"/>
      <c r="BS494" s="3"/>
      <c r="BT494" s="3"/>
      <c r="BU494" s="13"/>
      <c r="BV494" s="10"/>
    </row>
    <row r="495" spans="69:74" ht="14" x14ac:dyDescent="0.3">
      <c r="BQ495" s="4"/>
      <c r="BR495" s="3"/>
      <c r="BS495" s="3"/>
      <c r="BT495" s="3"/>
      <c r="BU495" s="13"/>
      <c r="BV495" s="10"/>
    </row>
    <row r="496" spans="69:74" ht="14" x14ac:dyDescent="0.3">
      <c r="BQ496" s="4"/>
      <c r="BR496" s="3"/>
      <c r="BS496" s="3"/>
      <c r="BT496" s="3"/>
      <c r="BU496" s="13"/>
      <c r="BV496" s="10"/>
    </row>
    <row r="497" spans="69:74" ht="14" x14ac:dyDescent="0.3">
      <c r="BQ497" s="4"/>
      <c r="BR497" s="3"/>
      <c r="BS497" s="3"/>
      <c r="BT497" s="3"/>
      <c r="BU497" s="13"/>
      <c r="BV497" s="10"/>
    </row>
    <row r="498" spans="69:74" ht="14" x14ac:dyDescent="0.3">
      <c r="BQ498" s="4"/>
      <c r="BR498" s="3"/>
      <c r="BS498" s="3"/>
      <c r="BT498" s="3"/>
      <c r="BU498" s="13"/>
      <c r="BV498" s="10"/>
    </row>
    <row r="499" spans="69:74" ht="14" x14ac:dyDescent="0.3">
      <c r="BQ499" s="4"/>
      <c r="BR499" s="3"/>
      <c r="BS499" s="3"/>
      <c r="BT499" s="3"/>
      <c r="BU499" s="13"/>
      <c r="BV499" s="10"/>
    </row>
    <row r="500" spans="69:74" ht="14" x14ac:dyDescent="0.3">
      <c r="BQ500" s="4"/>
      <c r="BR500" s="3"/>
      <c r="BS500" s="3"/>
      <c r="BT500" s="3"/>
      <c r="BU500" s="13"/>
      <c r="BV500" s="10"/>
    </row>
    <row r="501" spans="69:74" ht="14" x14ac:dyDescent="0.3">
      <c r="BQ501" s="4"/>
      <c r="BR501" s="3"/>
      <c r="BS501" s="3"/>
      <c r="BT501" s="3"/>
      <c r="BU501" s="13"/>
      <c r="BV501" s="10"/>
    </row>
    <row r="502" spans="69:74" ht="14" x14ac:dyDescent="0.3">
      <c r="BQ502" s="4"/>
      <c r="BR502" s="3"/>
      <c r="BS502" s="3"/>
      <c r="BT502" s="3"/>
      <c r="BU502" s="13"/>
      <c r="BV502" s="10"/>
    </row>
    <row r="503" spans="69:74" ht="14" x14ac:dyDescent="0.3">
      <c r="BQ503" s="4"/>
      <c r="BR503" s="3"/>
      <c r="BS503" s="3"/>
      <c r="BT503" s="3"/>
      <c r="BU503" s="13"/>
      <c r="BV503" s="10"/>
    </row>
    <row r="504" spans="69:74" ht="14" x14ac:dyDescent="0.3">
      <c r="BQ504" s="4"/>
      <c r="BR504" s="3"/>
      <c r="BS504" s="3"/>
      <c r="BT504" s="3"/>
      <c r="BU504" s="13"/>
      <c r="BV504" s="10"/>
    </row>
    <row r="505" spans="69:74" ht="14" x14ac:dyDescent="0.3">
      <c r="BQ505" s="4"/>
      <c r="BR505" s="3"/>
      <c r="BS505" s="3"/>
      <c r="BT505" s="3"/>
      <c r="BU505" s="13"/>
      <c r="BV505" s="10"/>
    </row>
    <row r="506" spans="69:74" ht="14" x14ac:dyDescent="0.3">
      <c r="BQ506" s="4"/>
      <c r="BR506" s="3"/>
      <c r="BS506" s="3"/>
      <c r="BT506" s="3"/>
      <c r="BU506" s="13"/>
      <c r="BV506" s="10"/>
    </row>
    <row r="507" spans="69:74" ht="14" x14ac:dyDescent="0.3">
      <c r="BQ507" s="4"/>
      <c r="BR507" s="3"/>
      <c r="BS507" s="3"/>
      <c r="BT507" s="3"/>
      <c r="BU507" s="13"/>
      <c r="BV507" s="10"/>
    </row>
    <row r="508" spans="69:74" ht="14" x14ac:dyDescent="0.3">
      <c r="BQ508" s="4"/>
      <c r="BR508" s="3"/>
      <c r="BS508" s="3"/>
      <c r="BT508" s="3"/>
      <c r="BU508" s="13"/>
      <c r="BV508" s="10"/>
    </row>
    <row r="509" spans="69:74" ht="14" x14ac:dyDescent="0.3">
      <c r="BQ509" s="4"/>
      <c r="BR509" s="3"/>
      <c r="BS509" s="3"/>
      <c r="BT509" s="3"/>
      <c r="BU509" s="13"/>
      <c r="BV509" s="10"/>
    </row>
    <row r="510" spans="69:74" ht="14" x14ac:dyDescent="0.3">
      <c r="BQ510" s="4"/>
      <c r="BR510" s="3"/>
      <c r="BS510" s="3"/>
      <c r="BT510" s="3"/>
      <c r="BU510" s="13"/>
      <c r="BV510" s="10"/>
    </row>
    <row r="511" spans="69:74" ht="14" x14ac:dyDescent="0.3">
      <c r="BQ511" s="4"/>
      <c r="BR511" s="3"/>
      <c r="BS511" s="3"/>
      <c r="BT511" s="3"/>
      <c r="BU511" s="13"/>
      <c r="BV511" s="10"/>
    </row>
    <row r="512" spans="69:74" ht="14" x14ac:dyDescent="0.3">
      <c r="BQ512" s="4"/>
      <c r="BR512" s="3"/>
      <c r="BS512" s="3"/>
      <c r="BT512" s="3"/>
      <c r="BU512" s="13"/>
      <c r="BV512" s="10"/>
    </row>
    <row r="513" spans="69:74" ht="14" x14ac:dyDescent="0.3">
      <c r="BQ513" s="4"/>
      <c r="BR513" s="3"/>
      <c r="BS513" s="3"/>
      <c r="BT513" s="3"/>
      <c r="BU513" s="13"/>
      <c r="BV513" s="10"/>
    </row>
    <row r="514" spans="69:74" ht="14" x14ac:dyDescent="0.3">
      <c r="BQ514" s="4"/>
      <c r="BR514" s="3"/>
      <c r="BS514" s="3"/>
      <c r="BT514" s="3"/>
      <c r="BU514" s="13"/>
      <c r="BV514" s="10"/>
    </row>
    <row r="515" spans="69:74" ht="14" x14ac:dyDescent="0.3">
      <c r="BQ515" s="4"/>
      <c r="BR515" s="3"/>
      <c r="BS515" s="3"/>
      <c r="BT515" s="3"/>
      <c r="BU515" s="13"/>
      <c r="BV515" s="10"/>
    </row>
    <row r="516" spans="69:74" ht="14" x14ac:dyDescent="0.3">
      <c r="BQ516" s="4"/>
      <c r="BR516" s="3"/>
      <c r="BS516" s="3"/>
      <c r="BT516" s="3"/>
      <c r="BU516" s="13"/>
      <c r="BV516" s="10"/>
    </row>
    <row r="517" spans="69:74" ht="14" x14ac:dyDescent="0.3">
      <c r="BQ517" s="4"/>
      <c r="BR517" s="3"/>
      <c r="BS517" s="3"/>
      <c r="BT517" s="3"/>
      <c r="BU517" s="13"/>
      <c r="BV517" s="10"/>
    </row>
    <row r="518" spans="69:74" ht="14" x14ac:dyDescent="0.3">
      <c r="BQ518" s="4"/>
      <c r="BR518" s="3"/>
      <c r="BS518" s="3"/>
      <c r="BT518" s="3"/>
      <c r="BU518" s="13"/>
      <c r="BV518" s="10"/>
    </row>
    <row r="519" spans="69:74" ht="14" x14ac:dyDescent="0.3">
      <c r="BQ519" s="4"/>
      <c r="BR519" s="3"/>
      <c r="BS519" s="3"/>
      <c r="BT519" s="3"/>
      <c r="BU519" s="13"/>
      <c r="BV519" s="10"/>
    </row>
    <row r="520" spans="69:74" ht="14" x14ac:dyDescent="0.3">
      <c r="BQ520" s="4"/>
      <c r="BR520" s="3"/>
      <c r="BS520" s="3"/>
      <c r="BT520" s="3"/>
      <c r="BU520" s="13"/>
      <c r="BV520" s="10"/>
    </row>
    <row r="521" spans="69:74" ht="14" x14ac:dyDescent="0.3">
      <c r="BQ521" s="4"/>
      <c r="BR521" s="3"/>
      <c r="BS521" s="3"/>
      <c r="BT521" s="3"/>
      <c r="BU521" s="13"/>
      <c r="BV521" s="10"/>
    </row>
    <row r="522" spans="69:74" ht="14" x14ac:dyDescent="0.3">
      <c r="BQ522" s="4"/>
      <c r="BR522" s="3"/>
      <c r="BS522" s="3"/>
      <c r="BT522" s="3"/>
      <c r="BU522" s="13"/>
      <c r="BV522" s="10"/>
    </row>
    <row r="523" spans="69:74" ht="14" x14ac:dyDescent="0.3">
      <c r="BQ523" s="4"/>
      <c r="BR523" s="3"/>
      <c r="BS523" s="3"/>
      <c r="BT523" s="3"/>
      <c r="BU523" s="13"/>
      <c r="BV523" s="10"/>
    </row>
    <row r="524" spans="69:74" ht="14" x14ac:dyDescent="0.3">
      <c r="BQ524" s="4"/>
      <c r="BR524" s="3"/>
      <c r="BS524" s="3"/>
      <c r="BT524" s="3"/>
      <c r="BU524" s="13"/>
      <c r="BV524" s="10"/>
    </row>
    <row r="525" spans="69:74" ht="14" x14ac:dyDescent="0.3">
      <c r="BQ525" s="4"/>
      <c r="BR525" s="3"/>
      <c r="BS525" s="3"/>
      <c r="BT525" s="3"/>
      <c r="BU525" s="13"/>
      <c r="BV525" s="10"/>
    </row>
    <row r="526" spans="69:74" ht="14" x14ac:dyDescent="0.3">
      <c r="BQ526" s="4"/>
      <c r="BR526" s="3"/>
      <c r="BS526" s="3"/>
      <c r="BT526" s="3"/>
      <c r="BU526" s="13"/>
      <c r="BV526" s="10"/>
    </row>
    <row r="527" spans="69:74" ht="14" x14ac:dyDescent="0.3">
      <c r="BQ527" s="4"/>
      <c r="BR527" s="3"/>
      <c r="BS527" s="3"/>
      <c r="BT527" s="3"/>
      <c r="BU527" s="13"/>
      <c r="BV527" s="10"/>
    </row>
    <row r="528" spans="69:74" ht="14" x14ac:dyDescent="0.3">
      <c r="BQ528" s="4"/>
      <c r="BR528" s="3"/>
      <c r="BS528" s="3"/>
      <c r="BT528" s="3"/>
      <c r="BU528" s="13"/>
      <c r="BV528" s="10"/>
    </row>
    <row r="529" spans="69:74" ht="14" x14ac:dyDescent="0.3">
      <c r="BQ529" s="4"/>
      <c r="BR529" s="3"/>
      <c r="BS529" s="3"/>
      <c r="BT529" s="3"/>
      <c r="BU529" s="13"/>
      <c r="BV529" s="10"/>
    </row>
    <row r="530" spans="69:74" ht="14" x14ac:dyDescent="0.3">
      <c r="BQ530" s="4"/>
      <c r="BR530" s="3"/>
      <c r="BS530" s="3"/>
      <c r="BT530" s="3"/>
      <c r="BU530" s="13"/>
      <c r="BV530" s="10"/>
    </row>
    <row r="531" spans="69:74" ht="14" x14ac:dyDescent="0.3">
      <c r="BQ531" s="4"/>
      <c r="BR531" s="3"/>
      <c r="BS531" s="3"/>
      <c r="BT531" s="3"/>
      <c r="BU531" s="13"/>
      <c r="BV531" s="10"/>
    </row>
    <row r="532" spans="69:74" ht="14" x14ac:dyDescent="0.3">
      <c r="BQ532" s="4"/>
      <c r="BR532" s="3"/>
      <c r="BS532" s="3"/>
      <c r="BT532" s="3"/>
      <c r="BU532" s="13"/>
      <c r="BV532" s="10"/>
    </row>
    <row r="533" spans="69:74" ht="14" x14ac:dyDescent="0.3">
      <c r="BQ533" s="4"/>
      <c r="BR533" s="3"/>
      <c r="BS533" s="3"/>
      <c r="BT533" s="3"/>
      <c r="BU533" s="13"/>
      <c r="BV533" s="10"/>
    </row>
    <row r="534" spans="69:74" ht="14" x14ac:dyDescent="0.3">
      <c r="BQ534" s="4"/>
      <c r="BR534" s="3"/>
      <c r="BS534" s="3"/>
      <c r="BT534" s="3"/>
      <c r="BU534" s="13"/>
      <c r="BV534" s="10"/>
    </row>
    <row r="535" spans="69:74" ht="14" x14ac:dyDescent="0.3">
      <c r="BQ535" s="4"/>
      <c r="BR535" s="3"/>
      <c r="BS535" s="3"/>
      <c r="BT535" s="3"/>
      <c r="BU535" s="13"/>
      <c r="BV535" s="10"/>
    </row>
    <row r="536" spans="69:74" ht="14" x14ac:dyDescent="0.3">
      <c r="BQ536" s="4"/>
      <c r="BR536" s="3"/>
      <c r="BS536" s="3"/>
      <c r="BT536" s="3"/>
      <c r="BU536" s="13"/>
      <c r="BV536" s="10"/>
    </row>
    <row r="537" spans="69:74" ht="14" x14ac:dyDescent="0.3">
      <c r="BQ537" s="4"/>
      <c r="BR537" s="3"/>
      <c r="BS537" s="3"/>
      <c r="BT537" s="3"/>
      <c r="BU537" s="13"/>
      <c r="BV537" s="10"/>
    </row>
    <row r="538" spans="69:74" ht="14" x14ac:dyDescent="0.3">
      <c r="BQ538" s="4"/>
      <c r="BR538" s="3"/>
      <c r="BS538" s="3"/>
      <c r="BT538" s="3"/>
      <c r="BU538" s="13"/>
      <c r="BV538" s="10"/>
    </row>
    <row r="539" spans="69:74" ht="14" x14ac:dyDescent="0.3">
      <c r="BQ539" s="4"/>
      <c r="BR539" s="3"/>
      <c r="BS539" s="3"/>
      <c r="BT539" s="3"/>
      <c r="BU539" s="13"/>
      <c r="BV539" s="10"/>
    </row>
    <row r="540" spans="69:74" ht="14" x14ac:dyDescent="0.3">
      <c r="BQ540" s="4"/>
      <c r="BR540" s="3"/>
      <c r="BS540" s="3"/>
      <c r="BT540" s="3"/>
      <c r="BU540" s="13"/>
      <c r="BV540" s="10"/>
    </row>
    <row r="541" spans="69:74" ht="14" x14ac:dyDescent="0.3">
      <c r="BQ541" s="4"/>
      <c r="BR541" s="3"/>
      <c r="BS541" s="3"/>
      <c r="BT541" s="3"/>
      <c r="BU541" s="13"/>
      <c r="BV541" s="10"/>
    </row>
    <row r="542" spans="69:74" ht="14" x14ac:dyDescent="0.3">
      <c r="BQ542" s="4"/>
      <c r="BR542" s="3"/>
      <c r="BS542" s="3"/>
      <c r="BT542" s="3"/>
      <c r="BU542" s="13"/>
      <c r="BV542" s="10"/>
    </row>
    <row r="543" spans="69:74" ht="14" x14ac:dyDescent="0.3">
      <c r="BQ543" s="4"/>
      <c r="BR543" s="3"/>
      <c r="BS543" s="3"/>
      <c r="BT543" s="3"/>
      <c r="BU543" s="13"/>
      <c r="BV543" s="10"/>
    </row>
    <row r="544" spans="69:74" ht="14" x14ac:dyDescent="0.3">
      <c r="BQ544" s="4"/>
      <c r="BR544" s="3"/>
      <c r="BS544" s="3"/>
      <c r="BT544" s="3"/>
      <c r="BU544" s="13"/>
      <c r="BV544" s="10"/>
    </row>
    <row r="545" spans="69:74" ht="14" x14ac:dyDescent="0.3">
      <c r="BQ545" s="4"/>
      <c r="BR545" s="3"/>
      <c r="BS545" s="3"/>
      <c r="BT545" s="3"/>
      <c r="BU545" s="13"/>
      <c r="BV545" s="10"/>
    </row>
    <row r="546" spans="69:74" ht="14" x14ac:dyDescent="0.3">
      <c r="BQ546" s="4"/>
      <c r="BR546" s="3"/>
      <c r="BS546" s="3"/>
      <c r="BT546" s="3"/>
      <c r="BU546" s="13"/>
      <c r="BV546" s="10"/>
    </row>
    <row r="547" spans="69:74" ht="14" x14ac:dyDescent="0.3">
      <c r="BQ547" s="4"/>
      <c r="BR547" s="3"/>
      <c r="BS547" s="3"/>
      <c r="BT547" s="3"/>
      <c r="BU547" s="13"/>
      <c r="BV547" s="10"/>
    </row>
    <row r="548" spans="69:74" ht="14" x14ac:dyDescent="0.3">
      <c r="BQ548" s="4"/>
      <c r="BR548" s="3"/>
      <c r="BS548" s="3"/>
      <c r="BT548" s="3"/>
      <c r="BU548" s="13"/>
      <c r="BV548" s="10"/>
    </row>
    <row r="549" spans="69:74" ht="14" x14ac:dyDescent="0.3">
      <c r="BQ549" s="4"/>
      <c r="BR549" s="3"/>
      <c r="BS549" s="3"/>
      <c r="BT549" s="3"/>
      <c r="BU549" s="13"/>
      <c r="BV549" s="10"/>
    </row>
    <row r="550" spans="69:74" ht="14" x14ac:dyDescent="0.3">
      <c r="BQ550" s="4"/>
      <c r="BR550" s="3"/>
      <c r="BS550" s="3"/>
      <c r="BT550" s="3"/>
      <c r="BU550" s="13"/>
      <c r="BV550" s="10"/>
    </row>
    <row r="551" spans="69:74" ht="14" x14ac:dyDescent="0.3">
      <c r="BQ551" s="4"/>
      <c r="BR551" s="3"/>
      <c r="BS551" s="3"/>
      <c r="BT551" s="3"/>
      <c r="BU551" s="13"/>
      <c r="BV551" s="10"/>
    </row>
    <row r="552" spans="69:74" ht="14" x14ac:dyDescent="0.3">
      <c r="BQ552" s="4"/>
      <c r="BR552" s="3"/>
      <c r="BS552" s="3"/>
      <c r="BT552" s="3"/>
      <c r="BU552" s="13"/>
      <c r="BV552" s="10"/>
    </row>
    <row r="553" spans="69:74" ht="14" x14ac:dyDescent="0.3">
      <c r="BQ553" s="4"/>
      <c r="BR553" s="3"/>
      <c r="BS553" s="3"/>
      <c r="BT553" s="3"/>
      <c r="BU553" s="13"/>
      <c r="BV553" s="10"/>
    </row>
    <row r="554" spans="69:74" ht="14" x14ac:dyDescent="0.3">
      <c r="BQ554" s="4"/>
      <c r="BR554" s="3"/>
      <c r="BS554" s="3"/>
      <c r="BT554" s="3"/>
      <c r="BU554" s="13"/>
      <c r="BV554" s="10"/>
    </row>
    <row r="555" spans="69:74" ht="14" x14ac:dyDescent="0.3">
      <c r="BQ555" s="4"/>
      <c r="BR555" s="3"/>
      <c r="BS555" s="3"/>
      <c r="BT555" s="3"/>
      <c r="BU555" s="13"/>
      <c r="BV555" s="10"/>
    </row>
    <row r="556" spans="69:74" ht="14" x14ac:dyDescent="0.3">
      <c r="BQ556" s="4"/>
      <c r="BR556" s="3"/>
      <c r="BS556" s="3"/>
      <c r="BT556" s="3"/>
      <c r="BU556" s="13"/>
      <c r="BV556" s="10"/>
    </row>
    <row r="557" spans="69:74" ht="14" x14ac:dyDescent="0.3">
      <c r="BQ557" s="4"/>
      <c r="BR557" s="3"/>
      <c r="BS557" s="3"/>
      <c r="BT557" s="3"/>
      <c r="BU557" s="13"/>
      <c r="BV557" s="10"/>
    </row>
    <row r="558" spans="69:74" ht="14" x14ac:dyDescent="0.3">
      <c r="BQ558" s="4"/>
      <c r="BR558" s="3"/>
      <c r="BS558" s="3"/>
      <c r="BT558" s="3"/>
      <c r="BU558" s="13"/>
      <c r="BV558" s="10"/>
    </row>
    <row r="559" spans="69:74" ht="14" x14ac:dyDescent="0.3">
      <c r="BQ559" s="4"/>
      <c r="BR559" s="3"/>
      <c r="BS559" s="3"/>
      <c r="BT559" s="3"/>
      <c r="BU559" s="13"/>
      <c r="BV559" s="10"/>
    </row>
    <row r="560" spans="69:74" ht="14" x14ac:dyDescent="0.3">
      <c r="BQ560" s="4"/>
      <c r="BR560" s="3"/>
      <c r="BS560" s="3"/>
      <c r="BT560" s="3"/>
      <c r="BU560" s="13"/>
      <c r="BV560" s="10"/>
    </row>
    <row r="561" spans="69:74" ht="14" x14ac:dyDescent="0.3">
      <c r="BQ561" s="4"/>
      <c r="BR561" s="3"/>
      <c r="BS561" s="3"/>
      <c r="BT561" s="3"/>
      <c r="BU561" s="13"/>
      <c r="BV561" s="10"/>
    </row>
    <row r="562" spans="69:74" ht="14" x14ac:dyDescent="0.3">
      <c r="BQ562" s="4"/>
      <c r="BR562" s="3"/>
      <c r="BS562" s="3"/>
      <c r="BT562" s="3"/>
      <c r="BU562" s="13"/>
      <c r="BV562" s="10"/>
    </row>
    <row r="563" spans="69:74" ht="14" x14ac:dyDescent="0.3">
      <c r="BQ563" s="4"/>
      <c r="BR563" s="3"/>
      <c r="BS563" s="3"/>
      <c r="BT563" s="3"/>
      <c r="BU563" s="13"/>
      <c r="BV563" s="10"/>
    </row>
    <row r="564" spans="69:74" ht="14" x14ac:dyDescent="0.3">
      <c r="BQ564" s="4"/>
      <c r="BR564" s="3"/>
      <c r="BS564" s="3"/>
      <c r="BT564" s="3"/>
      <c r="BU564" s="13"/>
      <c r="BV564" s="10"/>
    </row>
    <row r="565" spans="69:74" ht="14" x14ac:dyDescent="0.3">
      <c r="BQ565" s="4"/>
      <c r="BR565" s="3"/>
      <c r="BS565" s="3"/>
      <c r="BT565" s="3"/>
      <c r="BU565" s="13"/>
      <c r="BV565" s="10"/>
    </row>
    <row r="566" spans="69:74" ht="14" x14ac:dyDescent="0.3">
      <c r="BQ566" s="4"/>
      <c r="BR566" s="3"/>
      <c r="BS566" s="3"/>
      <c r="BT566" s="3"/>
      <c r="BU566" s="13"/>
      <c r="BV566" s="10"/>
    </row>
    <row r="567" spans="69:74" ht="14" x14ac:dyDescent="0.3">
      <c r="BQ567" s="4"/>
      <c r="BR567" s="3"/>
      <c r="BS567" s="3"/>
      <c r="BT567" s="3"/>
      <c r="BU567" s="13"/>
      <c r="BV567" s="10"/>
    </row>
    <row r="568" spans="69:74" ht="14" x14ac:dyDescent="0.3">
      <c r="BQ568" s="4"/>
      <c r="BR568" s="3"/>
      <c r="BS568" s="3"/>
      <c r="BT568" s="3"/>
      <c r="BU568" s="13"/>
      <c r="BV568" s="10"/>
    </row>
    <row r="569" spans="69:74" ht="14" x14ac:dyDescent="0.3">
      <c r="BQ569" s="4"/>
      <c r="BR569" s="3"/>
      <c r="BS569" s="3"/>
      <c r="BT569" s="3"/>
      <c r="BU569" s="13"/>
      <c r="BV569" s="10"/>
    </row>
    <row r="570" spans="69:74" ht="14" x14ac:dyDescent="0.3">
      <c r="BQ570" s="4"/>
      <c r="BR570" s="3"/>
      <c r="BS570" s="3"/>
      <c r="BT570" s="3"/>
      <c r="BU570" s="13"/>
      <c r="BV570" s="10"/>
    </row>
    <row r="571" spans="69:74" ht="14" x14ac:dyDescent="0.3">
      <c r="BQ571" s="4"/>
      <c r="BR571" s="3"/>
      <c r="BS571" s="3"/>
      <c r="BT571" s="3"/>
      <c r="BU571" s="13"/>
      <c r="BV571" s="10"/>
    </row>
    <row r="572" spans="69:74" ht="14" x14ac:dyDescent="0.3">
      <c r="BQ572" s="4"/>
      <c r="BR572" s="3"/>
      <c r="BS572" s="3"/>
      <c r="BT572" s="3"/>
      <c r="BU572" s="13"/>
      <c r="BV572" s="10"/>
    </row>
    <row r="573" spans="69:74" ht="14" x14ac:dyDescent="0.3">
      <c r="BQ573" s="4"/>
      <c r="BR573" s="3"/>
      <c r="BS573" s="3"/>
      <c r="BT573" s="3"/>
      <c r="BU573" s="13"/>
      <c r="BV573" s="10"/>
    </row>
    <row r="574" spans="69:74" ht="14" x14ac:dyDescent="0.3">
      <c r="BQ574" s="4"/>
      <c r="BR574" s="3"/>
      <c r="BS574" s="3"/>
      <c r="BT574" s="3"/>
      <c r="BU574" s="13"/>
      <c r="BV574" s="10"/>
    </row>
    <row r="575" spans="69:74" ht="14" x14ac:dyDescent="0.3">
      <c r="BQ575" s="4"/>
      <c r="BR575" s="3"/>
      <c r="BS575" s="3"/>
      <c r="BT575" s="3"/>
      <c r="BU575" s="13"/>
      <c r="BV575" s="10"/>
    </row>
    <row r="576" spans="69:74" ht="14" x14ac:dyDescent="0.3">
      <c r="BQ576" s="4"/>
      <c r="BR576" s="3"/>
      <c r="BS576" s="3"/>
      <c r="BT576" s="3"/>
      <c r="BU576" s="13"/>
      <c r="BV576" s="10"/>
    </row>
    <row r="577" spans="69:74" ht="14" x14ac:dyDescent="0.3">
      <c r="BQ577" s="4"/>
      <c r="BR577" s="3"/>
      <c r="BS577" s="3"/>
      <c r="BT577" s="3"/>
      <c r="BU577" s="13"/>
      <c r="BV577" s="10"/>
    </row>
    <row r="578" spans="69:74" ht="14" x14ac:dyDescent="0.3">
      <c r="BQ578" s="4"/>
      <c r="BR578" s="3"/>
      <c r="BS578" s="3"/>
      <c r="BT578" s="3"/>
      <c r="BU578" s="13"/>
      <c r="BV578" s="10"/>
    </row>
    <row r="579" spans="69:74" ht="14" x14ac:dyDescent="0.3">
      <c r="BQ579" s="4"/>
      <c r="BR579" s="3"/>
      <c r="BS579" s="3"/>
      <c r="BT579" s="3"/>
      <c r="BU579" s="13"/>
      <c r="BV579" s="10"/>
    </row>
    <row r="580" spans="69:74" ht="14" x14ac:dyDescent="0.3">
      <c r="BQ580" s="4"/>
      <c r="BR580" s="3"/>
      <c r="BS580" s="3"/>
      <c r="BT580" s="3"/>
      <c r="BU580" s="13"/>
      <c r="BV580" s="10"/>
    </row>
    <row r="581" spans="69:74" ht="14" x14ac:dyDescent="0.3">
      <c r="BQ581" s="4"/>
      <c r="BR581" s="3"/>
      <c r="BS581" s="3"/>
      <c r="BT581" s="3"/>
      <c r="BU581" s="13"/>
      <c r="BV581" s="10"/>
    </row>
    <row r="582" spans="69:74" ht="14" x14ac:dyDescent="0.3">
      <c r="BQ582" s="4"/>
      <c r="BR582" s="3"/>
      <c r="BS582" s="3"/>
      <c r="BT582" s="3"/>
      <c r="BU582" s="13"/>
      <c r="BV582" s="10"/>
    </row>
    <row r="583" spans="69:74" ht="14" x14ac:dyDescent="0.3">
      <c r="BQ583" s="4"/>
      <c r="BR583" s="3"/>
      <c r="BS583" s="3"/>
      <c r="BT583" s="3"/>
      <c r="BU583" s="13"/>
      <c r="BV583" s="10"/>
    </row>
    <row r="584" spans="69:74" ht="14" x14ac:dyDescent="0.3">
      <c r="BQ584" s="4"/>
      <c r="BR584" s="3"/>
      <c r="BS584" s="3"/>
      <c r="BT584" s="3"/>
      <c r="BU584" s="13"/>
      <c r="BV584" s="10"/>
    </row>
    <row r="585" spans="69:74" ht="14" x14ac:dyDescent="0.3">
      <c r="BQ585" s="4"/>
      <c r="BR585" s="3"/>
      <c r="BS585" s="3"/>
      <c r="BT585" s="3"/>
      <c r="BU585" s="13"/>
      <c r="BV585" s="10"/>
    </row>
    <row r="586" spans="69:74" ht="14" x14ac:dyDescent="0.3">
      <c r="BQ586" s="4"/>
      <c r="BR586" s="3"/>
      <c r="BS586" s="3"/>
      <c r="BT586" s="3"/>
      <c r="BU586" s="13"/>
      <c r="BV586" s="10"/>
    </row>
    <row r="587" spans="69:74" ht="14" x14ac:dyDescent="0.3">
      <c r="BQ587" s="4"/>
      <c r="BR587" s="3"/>
      <c r="BS587" s="3"/>
      <c r="BT587" s="3"/>
      <c r="BU587" s="13"/>
      <c r="BV587" s="10"/>
    </row>
    <row r="588" spans="69:74" ht="14" x14ac:dyDescent="0.3">
      <c r="BQ588" s="4"/>
      <c r="BR588" s="3"/>
      <c r="BS588" s="3"/>
      <c r="BT588" s="3"/>
      <c r="BU588" s="13"/>
      <c r="BV588" s="10"/>
    </row>
    <row r="589" spans="69:74" ht="14" x14ac:dyDescent="0.3">
      <c r="BQ589" s="4"/>
      <c r="BR589" s="3"/>
      <c r="BS589" s="3"/>
      <c r="BT589" s="3"/>
      <c r="BU589" s="13"/>
      <c r="BV589" s="10"/>
    </row>
    <row r="590" spans="69:74" ht="14" x14ac:dyDescent="0.3">
      <c r="BQ590" s="4"/>
      <c r="BR590" s="3"/>
      <c r="BS590" s="3"/>
      <c r="BT590" s="3"/>
      <c r="BU590" s="13"/>
      <c r="BV590" s="10"/>
    </row>
    <row r="591" spans="69:74" ht="14" x14ac:dyDescent="0.3">
      <c r="BQ591" s="4"/>
      <c r="BR591" s="3"/>
      <c r="BS591" s="3"/>
      <c r="BT591" s="3"/>
      <c r="BU591" s="13"/>
      <c r="BV591" s="10"/>
    </row>
    <row r="592" spans="69:74" ht="14" x14ac:dyDescent="0.3">
      <c r="BQ592" s="4"/>
      <c r="BR592" s="3"/>
      <c r="BS592" s="3"/>
      <c r="BT592" s="3"/>
      <c r="BU592" s="13"/>
      <c r="BV592" s="10"/>
    </row>
    <row r="593" spans="69:74" ht="14" x14ac:dyDescent="0.3">
      <c r="BQ593" s="4"/>
      <c r="BR593" s="3"/>
      <c r="BS593" s="3"/>
      <c r="BT593" s="3"/>
      <c r="BU593" s="13"/>
      <c r="BV593" s="10"/>
    </row>
    <row r="594" spans="69:74" ht="14" x14ac:dyDescent="0.3">
      <c r="BQ594" s="4"/>
      <c r="BR594" s="3"/>
      <c r="BS594" s="3"/>
      <c r="BT594" s="3"/>
      <c r="BU594" s="13"/>
      <c r="BV594" s="10"/>
    </row>
    <row r="595" spans="69:74" ht="14" x14ac:dyDescent="0.3">
      <c r="BQ595" s="4"/>
      <c r="BR595" s="3"/>
      <c r="BS595" s="3"/>
      <c r="BT595" s="3"/>
      <c r="BU595" s="13"/>
      <c r="BV595" s="10"/>
    </row>
    <row r="596" spans="69:74" ht="14" x14ac:dyDescent="0.3">
      <c r="BQ596" s="4"/>
      <c r="BR596" s="3"/>
      <c r="BS596" s="3"/>
      <c r="BT596" s="3"/>
      <c r="BU596" s="13"/>
      <c r="BV596" s="10"/>
    </row>
    <row r="597" spans="69:74" ht="14" x14ac:dyDescent="0.3">
      <c r="BQ597" s="4"/>
      <c r="BR597" s="3"/>
      <c r="BS597" s="3"/>
      <c r="BT597" s="3"/>
      <c r="BU597" s="13"/>
      <c r="BV597" s="10"/>
    </row>
    <row r="598" spans="69:74" ht="14" x14ac:dyDescent="0.3">
      <c r="BQ598" s="4"/>
      <c r="BR598" s="3"/>
      <c r="BS598" s="3"/>
      <c r="BT598" s="3"/>
      <c r="BU598" s="13"/>
      <c r="BV598" s="10"/>
    </row>
    <row r="599" spans="69:74" ht="14" x14ac:dyDescent="0.3">
      <c r="BQ599" s="4"/>
      <c r="BR599" s="3"/>
      <c r="BS599" s="3"/>
      <c r="BT599" s="3"/>
      <c r="BU599" s="13"/>
      <c r="BV599" s="10"/>
    </row>
    <row r="600" spans="69:74" ht="14" x14ac:dyDescent="0.3">
      <c r="BQ600" s="4"/>
      <c r="BR600" s="3"/>
      <c r="BS600" s="3"/>
      <c r="BT600" s="3"/>
      <c r="BV600" s="10"/>
    </row>
    <row r="601" spans="69:74" ht="14" x14ac:dyDescent="0.3">
      <c r="BQ601" s="4"/>
      <c r="BR601" s="3"/>
      <c r="BS601" s="3"/>
      <c r="BT601" s="3"/>
      <c r="BV601" s="10"/>
    </row>
    <row r="602" spans="69:74" ht="14" x14ac:dyDescent="0.3">
      <c r="BQ602" s="4"/>
      <c r="BR602" s="3"/>
      <c r="BS602" s="3"/>
      <c r="BT602" s="3"/>
    </row>
    <row r="603" spans="69:74" ht="14" x14ac:dyDescent="0.3">
      <c r="BQ603" s="4"/>
      <c r="BR603" s="3"/>
      <c r="BS603" s="3"/>
      <c r="BT603" s="3"/>
    </row>
    <row r="604" spans="69:74" x14ac:dyDescent="0.25">
      <c r="BR604" s="14"/>
      <c r="BS604" s="14"/>
      <c r="BT604" s="14"/>
    </row>
    <row r="605" spans="69:74" x14ac:dyDescent="0.25">
      <c r="BR605" s="14"/>
      <c r="BS605" s="14"/>
      <c r="BT605" s="14"/>
    </row>
    <row r="606" spans="69:74" x14ac:dyDescent="0.25">
      <c r="BR606" s="14"/>
      <c r="BS606" s="14"/>
      <c r="BT606" s="14"/>
    </row>
    <row r="607" spans="69:74" x14ac:dyDescent="0.25">
      <c r="BR607" s="14"/>
      <c r="BS607" s="14"/>
      <c r="BT607" s="14"/>
    </row>
  </sheetData>
  <autoFilter ref="D2:BW13" xr:uid="{15ED0FBC-8276-4389-91AA-84601385C6B5}"/>
  <mergeCells count="6">
    <mergeCell ref="BP1:BW1"/>
    <mergeCell ref="A1:O1"/>
    <mergeCell ref="P1:AE1"/>
    <mergeCell ref="AF1:AW1"/>
    <mergeCell ref="AY1:BF1"/>
    <mergeCell ref="BG1:BO1"/>
  </mergeCells>
  <conditionalFormatting sqref="N3:N1048576">
    <cfRule type="containsBlanks" dxfId="2" priority="1">
      <formula>LEN(TRIM(N3))=0</formula>
    </cfRule>
    <cfRule type="containsText" dxfId="1" priority="2" operator="containsText" text="Inactive">
      <formula>NOT(ISERROR(SEARCH("Inactive",N3)))</formula>
    </cfRule>
    <cfRule type="containsText" dxfId="0" priority="3" operator="containsText" text="Active">
      <formula>NOT(ISERROR(SEARCH("Active",N3)))</formula>
    </cfRule>
  </conditionalFormatting>
  <dataValidations count="9">
    <dataValidation type="list" allowBlank="1" showInputMessage="1" showErrorMessage="1" sqref="N3:N1048576" xr:uid="{3C3D4EFA-3D18-4D86-A51E-7F91C4F64DA0}">
      <formula1>"Active, Inactive"</formula1>
    </dataValidation>
    <dataValidation type="list" allowBlank="1" showInputMessage="1" showErrorMessage="1" sqref="AK3:AK1048576" xr:uid="{9B544CE0-7F29-4E30-B742-B37E4A0C3E5A}">
      <formula1>"Pre-screening, During screening, Post-screening, More than once"</formula1>
    </dataValidation>
    <dataValidation type="list" allowBlank="1" showInputMessage="1" showErrorMessage="1" sqref="H3:H1048576" xr:uid="{107BCA29-668F-434D-848C-DDCE06E84F5F}">
      <formula1>"Clinical trial, Implementation study, National/regional programme "</formula1>
    </dataValidation>
    <dataValidation type="list" allowBlank="1" showInputMessage="1" showErrorMessage="1" sqref="R3:R1048576" xr:uid="{6181F635-A6BF-400F-9BAF-B8317A4FB950}">
      <formula1>"Men, Women, Both"</formula1>
    </dataValidation>
    <dataValidation type="list" allowBlank="1" showInputMessage="1" showErrorMessage="1" sqref="D3:D100" xr:uid="{5CBAB30B-CE9A-4887-9190-1CE67F61F3BD}">
      <formula1>"Europe, North America, South America, Asia, Oceania, MENA"</formula1>
    </dataValidation>
    <dataValidation type="list" allowBlank="1" showInputMessage="1" showErrorMessage="1" sqref="AF3:AF102" xr:uid="{B6C00505-E634-49A2-BEDE-A66E3560AA14}">
      <formula1>"Screening interval, Eligibility criteria, Biomarkers, Computer-aided detection, Gender, Other NCDs, Other cancers, Barriers to screening, Workforce capacity, Potential harms, Gender, Smoking cessation, Cost-effectiveness"</formula1>
    </dataValidation>
    <dataValidation type="list" allowBlank="1" showInputMessage="1" showErrorMessage="1" sqref="AI3:AI102" xr:uid="{D822F7DB-AE6E-4F39-87D5-B89DC9B1C35B}">
      <formula1>"Screening finding, Individual risk factors"</formula1>
    </dataValidation>
    <dataValidation type="list" allowBlank="1" showInputMessage="1" showErrorMessage="1" sqref="AW101:AW102" xr:uid="{079089E5-DB45-4F76-B54F-1FE4C1AAB2F3}">
      <formula1>"At baseline, At follow-up"</formula1>
    </dataValidation>
    <dataValidation type="list" allowBlank="1" showInputMessage="1" showErrorMessage="1" sqref="AG3:AG101 AW3:AW100 AH31:AH101 AR3:AS102 AJ3:AJ101 I3:J102 AU3:AU1048576 AL3:AN101 AQ3:AQ101 AP3:AP1048576 W3:W1048576 AC3:AD1048576" xr:uid="{447D1C3F-2448-4FEF-8510-3E97FF3B2C0B}">
      <formula1>"Yes, No"</formula1>
    </dataValidation>
  </dataValidations>
  <pageMargins left="0.25" right="0.25" top="0.75" bottom="0.75" header="0.3" footer="0.3"/>
  <pageSetup paperSize="3" orientation="landscape" r:id="rId1"/>
  <extLst>
    <ext xmlns:x14="http://schemas.microsoft.com/office/spreadsheetml/2009/9/main" uri="{78C0D931-6437-407d-A8EE-F0AAD7539E65}">
      <x14:conditionalFormattings>
        <x14:conditionalFormatting xmlns:xm="http://schemas.microsoft.com/office/excel/2006/main">
          <x14:cfRule type="iconSet" priority="4" id="{A6F198B3-F583-4B5E-B2B9-7D0C2EF42176}">
            <x14:iconSet showValue="0" custom="1">
              <x14:cfvo type="percent">
                <xm:f>0</xm:f>
              </x14:cfvo>
              <x14:cfvo type="num" gte="0">
                <xm:f>0</xm:f>
              </x14:cfvo>
              <x14:cfvo type="num">
                <xm:f>2</xm:f>
              </x14:cfvo>
              <x14:cfIcon iconSet="3Symbols" iconId="0"/>
              <x14:cfIcon iconSet="3Symbols" iconId="1"/>
              <x14:cfIcon iconSet="3Symbols" iconId="2"/>
            </x14:iconSet>
          </x14:cfRule>
          <xm:sqref>BQ3:BT106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G Y w t V T x q g m O l A A A A 9 g A A A B I A H A B D b 2 5 m a W c v U G F j a 2 F n Z S 5 4 b W w g o h g A K K A U A A A A A A A A A A A A A A A A A A A A A A A A A A A A h Y 9 B D o I w F E S v Q r q n L Z g Y J J + y c C u J C d G 4 J a V C I 3 w M L Z a 7 u f B I X k G M o u 5 c z s y b Z O Z + v U E 6 t o 1 3 U b 3 R H S Y k o J x 4 C m V X a q w S M t i j H 5 F U w L a Q p 6 J S 3 g S j i U e j E 1 J b e 4 4 Z c 8 5 R t 6 B d X 7 G Q 8 4 A d s k 0 u a 9 U W v k Z j C 5 S K f F r l / x Y R s H + N E S E N e E R X 0 Z J y Y L M J m c Y v E E 5 7 n + m P C e u h s U O v h E J / l w O b J b D 3 B / E A U E s D B B Q A A g A I A B m M L 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j C 1 V K I p H u A 4 A A A A R A A A A E w A c A E Z v c m 1 1 b G F z L 1 N l Y 3 R p b 2 4 x L m 0 g o h g A K K A U A A A A A A A A A A A A A A A A A A A A A A A A A A A A K 0 5 N L s n M z 1 M I h t C G 1 g B Q S w E C L Q A U A A I A C A A Z j C 1 V P G q C Y 6 U A A A D 2 A A A A E g A A A A A A A A A A A A A A A A A A A A A A Q 2 9 u Z m l n L 1 B h Y 2 t h Z 2 U u e G 1 s U E s B A i 0 A F A A C A A g A G Y w t V Q / K 6 a u k A A A A 6 Q A A A B M A A A A A A A A A A A A A A A A A 8 Q A A A F t D b 2 5 0 Z W 5 0 X 1 R 5 c G V z X S 5 4 b W x Q S w E C L Q A U A A I A C A A Z j C 1 V 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1 G T c U d + v M k m 1 X J Q G S M B 9 3 w A A A A A C A A A A A A A Q Z g A A A A E A A C A A A A C h w d R D R o E g j u l A p 2 G t 9 J + x O c 3 z n Y s a 4 O y u 2 x d I H M n e N Q A A A A A O g A A A A A I A A C A A A A C a v p 6 q p / V Q O h Y 6 x O + m Q F O V P S + g e g i 4 6 e 0 m a D 2 Y x d d U L 1 A A A A C h t A 4 v Q 0 l 4 L j j Y N t T O P 8 D 8 e 9 P R 7 J j m S U v F D 0 X j 3 T w / p l i F c A p V Z n Z U x M G + Q 2 t U B P G p E b r H j J g l V Y U 6 V w y V M Z g z I j r f k 6 z p 4 + b t m I a u I B 1 G j 0 A A A A A X u 2 D i F N 6 z 2 D Y x U T 9 x P 3 a k L L l M 9 m K p Z f 5 H d n 5 0 1 N t E + m 7 f j 3 z b 1 o w K j l m + 5 C b 5 I S G s w a W F W 0 x n X i Y 5 m S S 7 8 K + 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6BC6C07D6DC3340B2C02A7D98ADA636" ma:contentTypeVersion="376" ma:contentTypeDescription="Create a new document." ma:contentTypeScope="" ma:versionID="de99541db1f5bebe15e463862f27951d">
  <xsd:schema xmlns:xsd="http://www.w3.org/2001/XMLSchema" xmlns:xs="http://www.w3.org/2001/XMLSchema" xmlns:p="http://schemas.microsoft.com/office/2006/metadata/properties" xmlns:ns2="7aa0645b-3505-4e36-b468-8a8e50e264ac" xmlns:ns3="ca7a4d8e-7162-43e4-9eda-c171c43e193d" xmlns:ns4="http://schemas.microsoft.com/sharepoint/v4" targetNamespace="http://schemas.microsoft.com/office/2006/metadata/properties" ma:root="true" ma:fieldsID="873d294ecd4de8c03092595ebfe98c16" ns2:_="" ns3:_="" ns4:_="">
    <xsd:import namespace="7aa0645b-3505-4e36-b468-8a8e50e264ac"/>
    <xsd:import namespace="ca7a4d8e-7162-43e4-9eda-c171c43e193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IconOverlay"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a0645b-3505-4e36-b468-8a8e50e264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2538fb-ebc6-4f4f-b9cb-ca51cd86dcce}" ma:internalName="TaxCatchAll" ma:showField="CatchAllData" ma:web="7aa0645b-3505-4e36-b468-8a8e50e264a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7a4d8e-7162-43e4-9eda-c171c43e193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7f4eaa17-cd89-4302-9141-549b814286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7aa0645b-3505-4e36-b468-8a8e50e264ac">ZQAJV34P2EU3-41302979-630930</_dlc_DocId>
    <IconOverlay xmlns="http://schemas.microsoft.com/sharepoint/v4" xsi:nil="true"/>
    <_dlc_DocIdUrl xmlns="7aa0645b-3505-4e36-b468-8a8e50e264ac">
      <Url>https://shwhealth.sharepoint.com/sites/Documents/_layouts/15/DocIdRedir.aspx?ID=ZQAJV34P2EU3-41302979-630930</Url>
      <Description>ZQAJV34P2EU3-41302979-630930</Description>
    </_dlc_DocIdUrl>
    <TaxCatchAll xmlns="7aa0645b-3505-4e36-b468-8a8e50e264ac" xsi:nil="true"/>
    <lcf76f155ced4ddcb4097134ff3c332f xmlns="ca7a4d8e-7162-43e4-9eda-c171c43e19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02FF21-E052-400B-8355-1319F38E6104}">
  <ds:schemaRefs>
    <ds:schemaRef ds:uri="http://schemas.microsoft.com/DataMashup"/>
  </ds:schemaRefs>
</ds:datastoreItem>
</file>

<file path=customXml/itemProps2.xml><?xml version="1.0" encoding="utf-8"?>
<ds:datastoreItem xmlns:ds="http://schemas.openxmlformats.org/officeDocument/2006/customXml" ds:itemID="{EE6A6FF8-5E85-4E79-9209-8DD9D2D77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a0645b-3505-4e36-b468-8a8e50e264ac"/>
    <ds:schemaRef ds:uri="ca7a4d8e-7162-43e4-9eda-c171c43e193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362760-DFCD-4069-BB78-670E618FE48B}">
  <ds:schemaRefs>
    <ds:schemaRef ds:uri="http://schemas.microsoft.com/sharepoint/events"/>
  </ds:schemaRefs>
</ds:datastoreItem>
</file>

<file path=customXml/itemProps4.xml><?xml version="1.0" encoding="utf-8"?>
<ds:datastoreItem xmlns:ds="http://schemas.openxmlformats.org/officeDocument/2006/customXml" ds:itemID="{CA780104-E4D8-4C44-9C37-3F478F85B9C3}">
  <ds:schemaRefs>
    <ds:schemaRef ds:uri="http://schemas.microsoft.com/sharepoint/v3/contenttype/forms"/>
  </ds:schemaRefs>
</ds:datastoreItem>
</file>

<file path=customXml/itemProps5.xml><?xml version="1.0" encoding="utf-8"?>
<ds:datastoreItem xmlns:ds="http://schemas.openxmlformats.org/officeDocument/2006/customXml" ds:itemID="{32770414-77E2-497C-BD10-FD7C922D6363}">
  <ds:schemaRefs>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schemas.microsoft.com/sharepoint/v4"/>
    <ds:schemaRef ds:uri="http://purl.org/dc/elements/1.1/"/>
    <ds:schemaRef ds:uri="http://schemas.microsoft.com/office/infopath/2007/PartnerControls"/>
    <ds:schemaRef ds:uri="ca7a4d8e-7162-43e4-9eda-c171c43e193d"/>
    <ds:schemaRef ds:uri="7aa0645b-3505-4e36-b468-8a8e50e264a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Database coversheet</vt:lpstr>
      <vt:lpstr>2. Implementation map</vt:lpstr>
      <vt:lpstr>3. Policy map</vt:lpstr>
      <vt:lpstr>Study backup format</vt:lpstr>
      <vt:lpstr>Format backup 030322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 Bancroft</dc:creator>
  <cp:keywords/>
  <dc:description/>
  <cp:lastModifiedBy>Oriana Carswell</cp:lastModifiedBy>
  <cp:revision/>
  <dcterms:created xsi:type="dcterms:W3CDTF">2021-11-02T06:10:07Z</dcterms:created>
  <dcterms:modified xsi:type="dcterms:W3CDTF">2026-08-18T13:41:00Z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0x010100D6BC6C07D6DC3340B2C02A7D98ADA636</vt:lpwstr>
  </property>
  <property fmtid="{D5CDD505-2E9C-101B-9397-08002B2CF9AE}" pid="3" name="_dlc_DocIdItemGuid">
    <vt:lpwstr>a77178f3-5e2e-4b31-bc19-d5833e8dafc9</vt:lpwstr>
  </property>
  <property fmtid="{D5CDD505-2E9C-101B-9397-08002B2CF9AE}" pid="4" name="MediaServiceImageTags">
    <vt:lpwstr/>
  </property>
</Properties>
</file>